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taging" sheetId="2" r:id="rId5"/>
    <sheet state="visible" name="Analysis" sheetId="3" r:id="rId6"/>
    <sheet state="visible" name="Charts" sheetId="4" r:id="rId7"/>
    <sheet state="visible" name="Blackboard" sheetId="5" r:id="rId8"/>
    <sheet state="visible" name="Google Classroom" sheetId="6" r:id="rId9"/>
    <sheet state="visible" name="Microsoft Teams" sheetId="7" r:id="rId10"/>
  </sheets>
  <definedNames>
    <definedName hidden="1" localSheetId="1" name="_xlnm._FilterDatabase">Staging!$S$1:$T$92</definedName>
    <definedName hidden="1" localSheetId="0" name="Z_FB7D2E9E_4463_4847_8DFF_8A29237A8660_.wvu.FilterData">'Form Responses 1'!$A$1:$BI$99</definedName>
  </definedNames>
  <calcPr/>
  <customWorkbookViews>
    <customWorkbookView activeSheetId="0" maximized="1" windowHeight="0" windowWidth="0" guid="{FB7D2E9E-4463-4847-8DFF-8A29237A8660}" name="Filter 1"/>
  </customWorkbookViews>
</workbook>
</file>

<file path=xl/sharedStrings.xml><?xml version="1.0" encoding="utf-8"?>
<sst xmlns="http://schemas.openxmlformats.org/spreadsheetml/2006/main" count="5036" uniqueCount="977">
  <si>
    <t>Timestamp</t>
  </si>
  <si>
    <t>In which language would you like to view the form questions?</t>
  </si>
  <si>
    <t>في أي سنة دراسية أنت ؟</t>
  </si>
  <si>
    <t>What is your current university year?</t>
  </si>
  <si>
    <t>ما هي الجامعة التي ترتادها حاليا ؟</t>
  </si>
  <si>
    <t>What university are you currently attending?</t>
  </si>
  <si>
    <t>في حال اختيار "أخري" يرجي كتابة اسم جامعتك</t>
  </si>
  <si>
    <t>If you choose 'Other,' please write your University</t>
  </si>
  <si>
    <t>في أي كلية تدرس حاليا ؟</t>
  </si>
  <si>
    <t>What is your faculty or area of study?</t>
  </si>
  <si>
    <t>في حال اختيار "أخري" يرجي كتابة اسم كليتك</t>
  </si>
  <si>
    <t>If you choose 'Other,' please write your faculty</t>
  </si>
  <si>
    <t>هل سبق لك استعمال منصات التعليم عن بعد خلال سنوات دراستك بالجامعة ؟</t>
  </si>
  <si>
    <t>Have you ever used any online learning platform during your university studies?</t>
  </si>
  <si>
    <t>يرجى تحديد المنصات التي قمت باستخدامها (يمكنك اختيار أكثر من منصة حسب استخدامك الشخصي).</t>
  </si>
  <si>
    <t>Please specify the platforms you have used (you can select multiple platforms based on your personal usage).</t>
  </si>
  <si>
    <t>إذا اخترت "أخرى"، يُرجى كتابة اسم المنصة؟</t>
  </si>
  <si>
    <t>If you choose "Other," please write the name of the platform.</t>
  </si>
  <si>
    <t>من بين هذه المنصات، أختر المنصة التي تفضل استخدامها بشكل أساسي</t>
  </si>
  <si>
    <t>Among these platforms, please select the platform that you prefer to use primarily.</t>
  </si>
  <si>
    <t>ما مدى استخدامك لتلك المنصة</t>
  </si>
  <si>
    <t>How frequently do you use the platform?</t>
  </si>
  <si>
    <t>هل تفضل استخدام المنصة كموقع على الكمبيوتر أم كتطبيق على الهاتف المحمول؟</t>
  </si>
  <si>
    <t>Do you prefer using the platform as a website on your computer or as a mobile app?</t>
  </si>
  <si>
    <t>قيّم تجربتك العامة مع تلك المنصة من 10</t>
  </si>
  <si>
    <t>On a scale of 1 to 10, rate your overall experience with the platform?</t>
  </si>
  <si>
    <t>هل يمكنك توضيح سبب اختيارك لهذا التقييم بإيجاز؟</t>
  </si>
  <si>
    <t>Could you briefly explain the reason behind your rating choice?</t>
  </si>
  <si>
    <t>ما هي الميزات/الأدوات التي تستخدمها بشكل متكرر في المنصة؟</t>
  </si>
  <si>
    <t>What are the features/tools that you frequently use on the platform?</t>
  </si>
  <si>
    <t>هل هناك أي ميزات/أدوات نادرًا ما تستخدمها أو لم تستخدمها على الإطلاق؟</t>
  </si>
  <si>
    <t>Are there any features/tools that you rarely or never use?</t>
  </si>
  <si>
    <t>هل واجهت أي مشاكل أو أعطال مع تلك المنصة ؟</t>
  </si>
  <si>
    <t>Have you encountered any issues or glitches with the platform?</t>
  </si>
  <si>
    <t>على مقياس من 1 إلى 5، قم بتقييم الأداء والسرعة في تلك المنصة</t>
  </si>
  <si>
    <t>On a scale of 1 to 5, rate the performance and speed of the platform.</t>
  </si>
  <si>
    <t>على مقياس من 1 إلى 5، قم بتقييم واجهة المستخدم في تلك المنصة</t>
  </si>
  <si>
    <t>On a scale of 1 to 5, rate the features/tools available on the platform.</t>
  </si>
  <si>
    <t>على مقياس من 1 إلى 5، قم بتقييم  المميزات /الأداوت المتاحة في تلك المنصة</t>
  </si>
  <si>
    <t>On a scale of 1 to 5, rate the user interface of the platform.</t>
  </si>
  <si>
    <t>ما هي التحسينات أو التغييرات التي تود رؤيتها في تلك منصة ؟</t>
  </si>
  <si>
    <t>What improvements or changes would you like to see in the platform?</t>
  </si>
  <si>
    <t>ما هو الجانب الأكثر أهمية بالنسبة لك عند استخدام منصة التعلم الإلكترونية؟</t>
  </si>
  <si>
    <t>ما هي الجوانب التي لا يمكنك تحملها في منصة التعلم الإلكترونية؟</t>
  </si>
  <si>
    <t>من بين العوامل الأتية ما هو الجانب الذي تفضل أن نوليه اهتمامًا أكثر في المنصة الجديدة؟</t>
  </si>
  <si>
    <t xml:space="preserve"> ما هو تصورك للمنصة التعليمية المثالية ؟</t>
  </si>
  <si>
    <t>ما هي الأدوات التي تتمنى رؤيتها بشكل خاص في المنصة الجديدة؟</t>
  </si>
  <si>
    <t>هل لديك أي اقتراحات لتسمية المنصة الجديدة ؟</t>
  </si>
  <si>
    <t>هل لديك أي اقتراحات للألوان الممكن استخدمها في المنصة الجديدة ؟</t>
  </si>
  <si>
    <t>What is the most important aspect for you when using an e-learning platform?</t>
  </si>
  <si>
    <t>What are the aspects that you cannot tolerate in an e-learning platform?</t>
  </si>
  <si>
    <t>Among the following factors, which aspect do you prefer us to prioritize more in the new platform?</t>
  </si>
  <si>
    <t>What are the specific tools you would like to see in the new platform?</t>
  </si>
  <si>
    <t>How do you imagine the ideal e-learning platform?</t>
  </si>
  <si>
    <t>Do you have any suggestions for naming the new platform?</t>
  </si>
  <si>
    <t>Do you have any suggestions for possible colors to be used in the new platform?</t>
  </si>
  <si>
    <t>Do you know what an e-learning platform is?</t>
  </si>
  <si>
    <t>Which platform did you hear about?</t>
  </si>
  <si>
    <t>What did you hear about their usefulness?</t>
  </si>
  <si>
    <t>Any obstacles that may prevent you from using them? Ex: they seem too complicated, not worth the effort, you can't find a way to learn how to use them ?</t>
  </si>
  <si>
    <t>English</t>
  </si>
  <si>
    <t>Senior/Fourth Year</t>
  </si>
  <si>
    <t>Cairo University</t>
  </si>
  <si>
    <t>Faculty of Arts</t>
  </si>
  <si>
    <t>Yes</t>
  </si>
  <si>
    <t>Blackboard Learn, Zoom</t>
  </si>
  <si>
    <t>Blackboard Learn</t>
  </si>
  <si>
    <t>I use it rarely (only when required).</t>
  </si>
  <si>
    <t>I prefer using the platform on both computer and smartphone.</t>
  </si>
  <si>
    <t>Zoom meetings end after 30 minutes which is interrupting during lectures/ whereas blackboard lectures continue without interruption and there is an option of saving the recorded lectures and it's more organized to find earlier lectures on it</t>
  </si>
  <si>
    <t>Learning Content and Course Materials, Communication and Discussions, Calendar and Assignments, Tests and Assessments, Virtual Classrooms and Live Lectures</t>
  </si>
  <si>
    <t>Dashboard and Statistics, Subscriptions and Notifications, Interactive Learning and Multimedia Content, Blogs and Personal Files (available in Moodle), Student Groups and Collaborative Work (available in Moodle), Reference Materials and Educational Resources (available in Google Classroom), Integration with G-suite like Google Drive and Google Docs (available in Google Classroom)</t>
  </si>
  <si>
    <t>Service interruptions or temporary platform downtime</t>
  </si>
  <si>
    <t>In my opinion blackboard doesn't need any improvements</t>
  </si>
  <si>
    <t>Providing a variety of tools and features even if you don't use them all., Fast and efficient performance regardless of design., Ease of design and usability.</t>
  </si>
  <si>
    <t>Complex or confusing design that is difficult to understand., Problems with submitting or receiving assignments., Issues with viewing recorded lectures.</t>
  </si>
  <si>
    <t>Ease of use and quick access to the desired goals.</t>
  </si>
  <si>
    <t>To find all the recorded lectures easily</t>
  </si>
  <si>
    <t>To offer flexiblity to students to find the recorded lectures at any time, so they are not obligated to attend the lecture at specific times</t>
  </si>
  <si>
    <t>No</t>
  </si>
  <si>
    <t>Blues would be more relaxing to the eye</t>
  </si>
  <si>
    <t>Arabic</t>
  </si>
  <si>
    <t>السنة الثانية</t>
  </si>
  <si>
    <t>Faculty of Engineering</t>
  </si>
  <si>
    <t>نعم</t>
  </si>
  <si>
    <t>Google Classroom</t>
  </si>
  <si>
    <t>استخدمها بشكل متوسط "بشكل نصف شهري أو شهري"</t>
  </si>
  <si>
    <t>كتطبيق على الهاتف المحمول.</t>
  </si>
  <si>
    <t>لم يقابلني صعوبات</t>
  </si>
  <si>
    <t>محتوى التعلم ومواد الدورات, التقويم والواجبات, الاختبارات والتقييمات</t>
  </si>
  <si>
    <t>لا أنا أستخدم كل الميزات/الأدوات المتاحة</t>
  </si>
  <si>
    <t>لم أواجه أي مشاكل فنية</t>
  </si>
  <si>
    <t>لا شيء</t>
  </si>
  <si>
    <t>الأداء السريع والفعال للمنصة بغض النظر عن التصميم., التركيز على جاذبية المنصة حتى لو أثر ذلك على سرعة أداء المنصة</t>
  </si>
  <si>
    <t>صعوبة في تحميل الملفات أو المواد التعليمية., صعوبة في تقديم أو استلام الواجبات., مشاكل في عرض المحاضرات المسجلة.</t>
  </si>
  <si>
    <t>أداء وسرعة المنصة</t>
  </si>
  <si>
    <t>لا شيء في بالي الان</t>
  </si>
  <si>
    <t>Blackboard Learn, Google Classroom, Microsoft Teams</t>
  </si>
  <si>
    <t>استخدمها بشكل متكرر " بشكل يومي أو اسبوعي"</t>
  </si>
  <si>
    <t>المنصة تتيح سهولة التواصل مع الدكاترة بس مفيهاش لايف ميتينج مثلا ودى حاجه سيئة</t>
  </si>
  <si>
    <t>محتوى التعلم ومواد الدورات, التواصل والمناقشات, التقويم والواجبات, الاختبارات والتقييمات</t>
  </si>
  <si>
    <t>لوحة التحكم والإحصائيات, إعلانات الفصول والتذكيرات (متاحة في Google Classroom)</t>
  </si>
  <si>
    <t>تأخر في تحميل الصفحات أو بطء الاتصال, مشاكل في تقديم الواجبات أو استلامها, مشاكل في عرض المحاضرات المسجلة</t>
  </si>
  <si>
    <t>.</t>
  </si>
  <si>
    <t>سهولة التصميم والاستخدام., توفير مجموعة متنوعة من الأدوات والمميزات حتى لو لم احتج إليها., سرعة الوصول إلى الأدوات التي استخدمها بشكل متكرر.</t>
  </si>
  <si>
    <t>تصميم معقد أو مربك يصعب فهمه., بطء في تحميل الصفحات أو مشاكل في الاتصال., صعوبة في تحميل الملفات أو المواد التعليمية.</t>
  </si>
  <si>
    <t>سهولة الاستخدام والوصول السريع الى الهدف</t>
  </si>
  <si>
    <t>Faculty of Computers and Information Sciences</t>
  </si>
  <si>
    <t>Blackboard Learn, Google Classroom</t>
  </si>
  <si>
    <t>The UI needs to be more simple</t>
  </si>
  <si>
    <t>Learning Content and Course Materials, Calendar and Assignments, Tests and Assessments, Virtual Classrooms and Live Lectures, Subscriptions and Notifications</t>
  </si>
  <si>
    <t>I haven't encountered any technical issues.</t>
  </si>
  <si>
    <t>Idk</t>
  </si>
  <si>
    <t>Platform organization without the need for attractive design., Quick access to frequently used tools., Ease of design and usability.</t>
  </si>
  <si>
    <t>Difficulty in uploading files or learning materials., Complex or confusing design that is difficult to understand., Issues with viewing recorded lectures.</t>
  </si>
  <si>
    <t>Attractive and interactive user interface.</t>
  </si>
  <si>
    <t>السنة الرابعة</t>
  </si>
  <si>
    <t>Blackboard Learn, Google Classroom, Edmodo</t>
  </si>
  <si>
    <t>كموقع على الكمبيوتر.</t>
  </si>
  <si>
    <t>منصة شاملة وبتلم محتويات الكورس ف مكان واحد بسهولة</t>
  </si>
  <si>
    <t>محتوى التعلم ومواد الدورات, التقويم والواجبات, الاختبارات والتقييمات, الفصول الافتراضية والمحاضرات المباشرة, الاشتراكات والإشعارات</t>
  </si>
  <si>
    <t>التواصل والمناقشات</t>
  </si>
  <si>
    <t>صعوبة في التواصل مع المحاضرين أو الطلاب, عدم استقبال إشعارات أو تحديثات بشكل صحيح</t>
  </si>
  <si>
    <t>تحسين التواصل ع المنصة و تحسين نظام ال timeline</t>
  </si>
  <si>
    <t>سهولة التصميم والاستخدام., سرعة الوصول إلى الأدوات التي استخدمها بشكل متكرر.</t>
  </si>
  <si>
    <t>صعوبة في تحميل الملفات أو المواد التعليمية., صعوبة في تقديم أو استلام الواجبات., عدم تلقي الإشعارات أو التحديثات بشكل صحيح.</t>
  </si>
  <si>
    <t>العادي مع سهولة الاستخدام</t>
  </si>
  <si>
    <t>Timeline واضح وسهل
Meeting rooms
روم خاصة بيا انا اقدر اجمع فيها مصادري للمادة مع امكانية وجود YouTube integration للمصادر دي</t>
  </si>
  <si>
    <t>السنة الخامسة</t>
  </si>
  <si>
    <t>Helwan University</t>
  </si>
  <si>
    <t>Faculty of Applied Arts</t>
  </si>
  <si>
    <t>Google Classroom, Canvas, Microsoft Teams</t>
  </si>
  <si>
    <t>Microsoft Teams</t>
  </si>
  <si>
    <t>استخدمها نادرًا "عندما يُطلب مني ذلك"</t>
  </si>
  <si>
    <t>تصميم الوجهة سهل واقدر استوعبه بسهولة واقدر اتعامل عليهاا بكل سهولة اعتقد ان السيتنج بتاعتها واضحة وبسيطة كل الل عايزاه بلاقيه علطول ومتاح فيه التواصل باي طريقة وكمان المنصات بتستخدم علي الكمبيوتر بسهولة اكتر من الهواتف بس ده سهل بردو علي الهاتف هو مشكلتي بس معاها كان في تسجيل الدخول قلب عليا الدنيا في مرة وعلق في وقت البريزنتاشن ومعرفش السبب ويقولي كل شوية النت والاتصال قطع ومكنش بيوصلي اشعارات غير لما افعل القناه نفسها انها تبعتلي كل حاجة مش من نفسها يعني</t>
  </si>
  <si>
    <t>التواصل والمناقشات, التقويم والواجبات, الاختبارات والتقييمات, الفصول الافتراضية والمحاضرات المباشرة</t>
  </si>
  <si>
    <t>لوحة التحكم والإحصائيات, محتوى التعلم ومواد الدورات</t>
  </si>
  <si>
    <t>مشاكل في تسجيل الدخول أو إعادة تعيين كلمة المرور, صعوبة في تحميل الملفات أو المواد التعليمية, تأخر في تحميل الصفحات أو بطء الاتصال, عدم استقبال إشعارات أو تحديثات بشكل صحيح, انقطاع الخدمة أو تعطل المنصة بشكل مؤقت</t>
  </si>
  <si>
    <t>اعتقد في سرعتها تكون افضل من كدة او ملاقيش مشاكل كل شوية فيها انها متفتحش معاياا وتقف وقفة مؤقتة</t>
  </si>
  <si>
    <t>سهولة التصميم والاستخدام., الأداء السريع والفعال للمنصة بغض النظر عن التصميم., سرعة الوصول إلى الأدوات التي استخدمها بشكل متكرر.</t>
  </si>
  <si>
    <t>مشاكل في تسجيل الدخول أو إعادة تعيين كلمة المرور., صعوبة في تقديم أو استلام الواجبات., صعوبة في التواصل مع المدرسين أو الطلاب الآخرين.</t>
  </si>
  <si>
    <t>يكون متاح فيها ال٤ الل فوق دول السؤال الل قبل ده الل مش عارفة احدد فيهم غير واحدة 👈👉</t>
  </si>
  <si>
    <t>الbasics الل في اي منصة عادي مش مستنية اضافات اوي بس تكون كل حاجة سهل الوصول ليها والتعامل معاها مش مثلا اكتشف بعد سنتين من صاحبتي ان فيه ميزة مكنتش واضحة واعرفها بمدة</t>
  </si>
  <si>
    <t>مش عارفة السؤال ده صعب اوي بس انا بحب الكرياتفتي حاجة يكون معناها في بطن الشاعر او مثلا زي اصلها يكون لغة غير العربية ويكون بمعني اللغة دي او عكس لكلمة يابانية تهدف لقد ايه المنصة مميزة وهتكون مريحة في الاستخدام وكدة</t>
  </si>
  <si>
    <t>بحب الالوان الهادية بس نبعد عن الاصفرات والاحمرات والفواقع دي يعني الاخضرات والمينت جرين كويس بحب الكحلي بردو</t>
  </si>
  <si>
    <t>Faculty of Commerce</t>
  </si>
  <si>
    <t>Google Classroom, منصة تعلم مخصصة لجامعتك</t>
  </si>
  <si>
    <t>أفضل استخدام المنصة على الكمبيوتر والهاتف المحمول على حد سواء.</t>
  </si>
  <si>
    <t>It's easy to use</t>
  </si>
  <si>
    <t>التواصل والمناقشات, مجموعات الطلاب والعمل التعاوني (متاحة في منصة Moodle), توزيع المهام والواجبات (متاح في Google Classroom), تقييم وتعليق على أعمال الطلاب (متاح في Google Classroom)</t>
  </si>
  <si>
    <t>التعلم التفاعلي والمحتوى المتعدد الوسائط, تقييم وتعليق على أعمال الطلاب (متاح في Google Classroom)</t>
  </si>
  <si>
    <t>All good</t>
  </si>
  <si>
    <t>تنظيم المنصة دون الحاجة للتركيز على التصميم الجذاب.</t>
  </si>
  <si>
    <t>تصميم معقد أو مربك يصعب فهمه., بطء في تحميل الصفحات أو مشاكل في الاتصال., مشاكل في تسجيل الدخول أو إعادة تعيين كلمة المرور.</t>
  </si>
  <si>
    <t>الاداء السريع والتنظيم الجيد لسهوله الاستخدام</t>
  </si>
  <si>
    <t>Search</t>
  </si>
  <si>
    <t>collaboration</t>
  </si>
  <si>
    <t>Light colore</t>
  </si>
  <si>
    <t>السنة الثالثة</t>
  </si>
  <si>
    <t>Google Classroom, Microsoft Teams</t>
  </si>
  <si>
    <t>لما كان بيتطلب تاسك كان بيجي ماسدج وبيبعتلي قبل الديدلاين عشان اخد بالي وفي حاله اني سلمت التاسك دا ولقيتني عايزة اعدل وارجع ابعت تاني كان دا بيحصل بسهوله وبيكتبلي التاريخ واليوم والوقت الي سلمت فيها والتعامل معاه كان سهل جدا ومش محتاج شرح لاستخدامه</t>
  </si>
  <si>
    <t>محتوى التعلم ومواد الدورات, الاختبارات والتقييمات, التعلم التفاعلي والمحتوى المتعدد الوسائط, إنشاء الفصول الدراسية وتنظيمها (متاح في Google Classroom), توزيع المهام والواجبات (متاح في Google Classroom), تتبع التقدم والأداء (متاح في Google Classroom), إعلانات الفصول والتذكيرات (متاحة في Google Classroom)</t>
  </si>
  <si>
    <t>لوحة التحكم والإحصائيات, التواصل والمناقشات, مجموعات الطلاب والعمل التعاوني (متاحة في منصة Moodle), المواد المرجعية والموارد التعليمية (متاحة في Google Classroom), تقييم وتعليق على أعمال الطلاب (متاح في Google Classroom), التكامل مع خدمات G-suite مثل Google Drive و Google Docs (متاح في Google Classroom)</t>
  </si>
  <si>
    <t>التواصل الخاص مع المشرف يمكن يكون موجود فعلا بس مش بشكل سهل</t>
  </si>
  <si>
    <t>الأداء السريع والفعال للمنصة بغض النظر عن التصميم., توفير مجموعة متنوعة من الأدوات والمميزات حتى لو لم احتج إليها., سرعة الوصول إلى الأدوات التي استخدمها بشكل متكرر.</t>
  </si>
  <si>
    <t>بطء في تحميل الصفحات أو مشاكل في الاتصال., صعوبة في تقديم أو استلام الواجبات., عدم تلقي الإشعارات أو التحديثات بشكل صحيح.</t>
  </si>
  <si>
    <t>سهله الاستخدام والتواصل</t>
  </si>
  <si>
    <t>زر للمساعده يظهر في كل صفحة يوضح ما فيها اذا واجه احد مشكلة</t>
  </si>
  <si>
    <t>..</t>
  </si>
  <si>
    <t>لونين من الالوان الفاتحة يكونو متناسقين مع بعض او مثلا لون الفورم حلو 🫶🏻</t>
  </si>
  <si>
    <t>Freshman/First Year</t>
  </si>
  <si>
    <t>I use it moderately (every two weeks or monthly).</t>
  </si>
  <si>
    <t>As a mobile application on my smartphone.</t>
  </si>
  <si>
    <t>Covers most of important features</t>
  </si>
  <si>
    <t>Learning Content and Course Materials, Calendar and Assignments, Tests and Assessments, Subscriptions and Notifications, Student Groups and Collaborative Work (available in Moodle), Reference Materials and Educational Resources (available in Google Classroom)</t>
  </si>
  <si>
    <t>Dashboard and Statistics, Virtual Classrooms and Live Lectures, Interactive Learning and Multimedia Content, Integration with G-suite like Google Drive and Google Docs (available in Google Classroom)</t>
  </si>
  <si>
    <t>Make the interface the same or nearly similar to a well known interface that is easy to deal with like Facebook or WhatsApp or youtube</t>
  </si>
  <si>
    <t>Platform organization without the need for attractive design., Fast and efficient performance regardless of design., Providing a variety of tools and features even if you don't use them all.</t>
  </si>
  <si>
    <t>Slow page loading or connectivity issues., Unclear organization of content or interface., Not receiving notifications or updates correctly.</t>
  </si>
  <si>
    <t>Performance and speed of the platform.</t>
  </si>
  <si>
    <t>Share screen</t>
  </si>
  <si>
    <t>Having all features possible like Facebook</t>
  </si>
  <si>
    <t>StudyPal (like fitness pal)</t>
  </si>
  <si>
    <t>Make the user choose between White theme or black theme</t>
  </si>
  <si>
    <t>Blackboard Learn, Google Classroom, Open edX, Coursera, almentor, edraak, Udemy</t>
  </si>
  <si>
    <t>Coursera, almentor, edraak, Udemy</t>
  </si>
  <si>
    <t>أراها سهلة التعامل من قبل الأساتذة والطلاب ، على عكس منصات أخرى من الممكن أن تكون أكثر فائدة لكن يصعب على الأساتذة التعامل معها بالتالي تفقد قيمتها.
وأيضا استخدمتها بصفة متكررة ومستمرة بصفتي قائدة فريق أو محاضرة لدورة تعليمية وساعدتني جدا في إنشاء الفصول الدراسية وتوزيع المهام ومراجعتها ومتابعة تقدم الطلاب</t>
  </si>
  <si>
    <t>محتوى التعلم ومواد الدورات, التقويم والواجبات, الاختبارات والتقييمات, الفصول الافتراضية والمحاضرات المباشرة, الاشتراكات والإشعارات, إنشاء الفصول الدراسية وتنظيمها (متاح في Google Classroom), توزيع المهام والواجبات (متاح في Google Classroom), المواد المرجعية والموارد التعليمية (متاحة في Google Classroom), تقييم وتعليق على أعمال الطلاب (متاح في Google Classroom), تتبع التقدم والأداء (متاح في Google Classroom), التكامل مع خدمات G-suite مثل Google Drive و Google Docs (متاح في Google Classroom)</t>
  </si>
  <si>
    <t>أظنها تفي بالغرض الأساسي الذي أستخدمها لأجله</t>
  </si>
  <si>
    <t>سهولة التصميم والاستخدام., تنظيم المنصة دون الحاجة للتركيز على التصميم الجذاب., توفير مجموعة متنوعة من الأدوات والمميزات حتى لو لم احتج إليها.</t>
  </si>
  <si>
    <t>تنظيم غير واضح للمحتوى أو الواجهة., بطء في تحميل الصفحات أو مشاكل في الاتصال., صعوبة في تقديم أو استلام الواجبات.</t>
  </si>
  <si>
    <t>تنوع وكثرة ألادوات والميزات المتاحة داخل المنصة</t>
  </si>
  <si>
    <t>منصة بتصميم جذاب ومنظم ، سهلة الاستخدام وسريعة في الآداء وبها الكثير من الميزات والأدوات المساعدة على تسهيل المهمة</t>
  </si>
  <si>
    <t>طريقة أسهل لمراجعة واستلام الواجبات والمهام</t>
  </si>
  <si>
    <t>أفضل اختيار الألوان الهادئة المريحة للعين في حالة العمل لفترة طويلة</t>
  </si>
  <si>
    <t>Junior/Third Year</t>
  </si>
  <si>
    <t>It's simple</t>
  </si>
  <si>
    <t>Learning Content and Course Materials, Tests and Assessments</t>
  </si>
  <si>
    <t>Login or password reset issues</t>
  </si>
  <si>
    <t>Quick access to frequently used tools., Ease of design and usability.</t>
  </si>
  <si>
    <t>Not receiving notifications or updates correctly., Problems with submitting or receiving assignments., Issues with viewing recorded lectures.</t>
  </si>
  <si>
    <t>statistics</t>
  </si>
  <si>
    <t>Fast and simple</t>
  </si>
  <si>
    <t>Window</t>
  </si>
  <si>
    <t>Purple and white</t>
  </si>
  <si>
    <t>Blackboard Learn, Google Classroom, Microsoft Teams, Open edX</t>
  </si>
  <si>
    <t>It doesn't matter to me, I use it on any platform.</t>
  </si>
  <si>
    <t>Google Classroom is perfect for me as student I think the best part to describe this is the notifications that are been sent at the gmail, Also it's very simple and clear at finding the materials that are provided by the doctor's not like a MAZE am trying to get out from to discover where is the materials.</t>
  </si>
  <si>
    <t>Learning Content and Course Materials, Communication and Discussions, Reference Materials and Educational Resources (available in Google Classroom), Integration with G-suite like Google Drive and Google Docs (available in Google Classroom)</t>
  </si>
  <si>
    <t>Calendar and Assignments</t>
  </si>
  <si>
    <t>Maybe a Better user interface, but the overall it fits what i see in the platform</t>
  </si>
  <si>
    <t>Ease of design and usability., Quick access to frequently used tools.</t>
  </si>
  <si>
    <t>Better user interface</t>
  </si>
  <si>
    <t>There is nothing perfect from my point of view but the most ideal thing for me in an E-learning platform:
1-Updates and notifications been sent on time and not delayed (after one day for example) 
2-Easy to go to the materials that are provided by the instructor
3-Availability of the platform</t>
  </si>
  <si>
    <t>I don't have any right now</t>
  </si>
  <si>
    <t>No not really.</t>
  </si>
  <si>
    <t>التقارير والإحصائيات, الفصول الافتراضية والمحاضرات المباشرة, التعلم التفاعلي والمحتوى المتعدد الوسائط, المدونات والملفات الشخصية (متاحة في منصة Moodle)</t>
  </si>
  <si>
    <t>تتبع التقدم والأداء (متاح في Google Classroom), إعلانات الفصول والتذكيرات (متاحة في Google Classroom)</t>
  </si>
  <si>
    <t>مشاكل في تسجيل الدخول أو إعادة تعيين كلمة المرور, تأخر في تحميل الصفحات أو بطء الاتصال</t>
  </si>
  <si>
    <t>No thing</t>
  </si>
  <si>
    <t>التركيز على جاذبية المنصة حتى لو أثر ذلك على سرعة أداء المنصة</t>
  </si>
  <si>
    <t>بطء في تحميل الصفحات أو مشاكل في الاتصال.</t>
  </si>
  <si>
    <t>Blackboard Learn, Canvas, Microsoft Teams</t>
  </si>
  <si>
    <t>سهلة و توفر كل ما يخص الناحية التعليمية من ذوية الmeeting و الدرجات و الامتحانات</t>
  </si>
  <si>
    <t>التواصل والمناقشات, التقويم والواجبات, الاختبارات والتقييمات, التقارير والإحصائيات</t>
  </si>
  <si>
    <t>إعلانات الفصول والتذكيرات (متاحة في Google Classroom)</t>
  </si>
  <si>
    <t>عدم استقبال إشعارات أو تحديثات بشكل صحيح, مشاكل في عرض المحاضرات المسجلة</t>
  </si>
  <si>
    <t>محادثات بين الطلاب و الدكاتره أو المعيدين أو للمسؤولين بصفه عامه المحتويات الدراسيه</t>
  </si>
  <si>
    <t>سهولة التصميم والاستخدام., تنظيم المنصة دون الحاجة للتركيز على التصميم الجذاب.</t>
  </si>
  <si>
    <t>تصميم معقد أو مربك يصعب فهمه., تنظيم غير واضح للمحتوى أو الواجهة., بطء في تحميل الصفحات أو مشاكل في الاتصال.</t>
  </si>
  <si>
    <t>ليس لدي تصور</t>
  </si>
  <si>
    <t>لا اقتراحات</t>
  </si>
  <si>
    <t>Pl op</t>
  </si>
  <si>
    <t>الابيض و الاخضر</t>
  </si>
  <si>
    <t>I use it frequently (daily or weekly).</t>
  </si>
  <si>
    <t>Learning Content and Course Materials, Calendar and Assignments, Subscriptions and Notifications</t>
  </si>
  <si>
    <t>Communication and Discussions, Reference Materials and Educational Resources (available in Google Classroom), Integration with G-suite like Google Drive and Google Docs (available in Google Classroom)</t>
  </si>
  <si>
    <t>Difficulty in uploading files or learning materials, Slow page loading or connectivity issues, Problems with submitting or receiving assignments, Not receiving notifications or updates correctly</t>
  </si>
  <si>
    <t>Fast and efficient performance regardless of design., Platform organization without the need for attractive design., Providing a variety of tools and features even if you don't use them all.</t>
  </si>
  <si>
    <t>Not receiving notifications or updates correctly., Login or password reset issues., Problems with submitting or receiving assignments.</t>
  </si>
  <si>
    <t>المميزات ما تم اختياره بالأسفل، العيوب عدم القدرة على تنزيل الملفات على الجهاز مباشرة، لكنها تنزل بطرق معينة</t>
  </si>
  <si>
    <t>محتوى التعلم ومواد الدورات, التقويم والواجبات, الاختبارات والتقييمات, الاشتراكات والإشعارات, إنشاء الفصول الدراسية وتنظيمها (متاح في Google Classroom), توزيع المهام والواجبات (متاح في Google Classroom), المواد المرجعية والموارد التعليمية (متاحة في Google Classroom), تقييم وتعليق على أعمال الطلاب (متاح في Google Classroom), تتبع التقدم والأداء (متاح في Google Classroom), إعلانات الفصول والتذكيرات (متاحة في Google Classroom), التكامل مع خدمات G-suite مثل Google Drive و Google Docs (متاح في Google Classroom)</t>
  </si>
  <si>
    <t>صعوبة في تحميل الملفات أو المواد التعليمية</t>
  </si>
  <si>
    <t>تنزيلها بشكل مباشر مثل google drive بدون الذهاب إلى google drive.</t>
  </si>
  <si>
    <t>تنظيم المنصة دون الحاجة للتركيز على التصميم الجذاب., الأداء السريع والفعال للمنصة بغض النظر عن التصميم., سرعة الوصول إلى الأدوات التي استخدمها بشكل متكرر.</t>
  </si>
  <si>
    <t>سرعة استخدام وسهولة الوصول إلى المواد التعليمية، مريحة للعين ليس بها تصميم مبالغ فيه.</t>
  </si>
  <si>
    <t>إمكانية استخدام القلم والتحديد دون اللجوء للفتح في تطبيق آخر مثل Adobe acrobat.</t>
  </si>
  <si>
    <t>ألوان هادئة</t>
  </si>
  <si>
    <t>Blackboard Learn, Google Classroom, Canvas, Microsoft Teams, Open edX</t>
  </si>
  <si>
    <t>Easy to use</t>
  </si>
  <si>
    <t>Dashboard and Statistics, Learning Content and Course Materials, Calendar and Assignments, Tests and Assessments, Reference Materials and Educational Resources (available in Google Classroom)</t>
  </si>
  <si>
    <t>None</t>
  </si>
  <si>
    <t>Attractive design even if it affects performance speed., Fast and efficient performance regardless of design., Platform organization without the need for attractive design.</t>
  </si>
  <si>
    <t>Unclear organization of content or interface., Complex or confusing design that is difficult to understand., Slow page loading or connectivity issues.</t>
  </si>
  <si>
    <t>Synced calendar and automatic pace tracker</t>
  </si>
  <si>
    <t>The one you'll make inshallah, good luck</t>
  </si>
  <si>
    <t>Something Arabic to stick</t>
  </si>
  <si>
    <t>-</t>
  </si>
  <si>
    <t>توزيع المهام والواجبات (متاح في Google Classroom)</t>
  </si>
  <si>
    <t>إنشاء الفصول الدراسية وتنظيمها (متاح في Google Classroom), المواد المرجعية والموارد التعليمية (متاحة في Google Classroom), تقييم وتعليق على أعمال الطلاب (متاح في Google Classroom), تتبع التقدم والأداء (متاح في Google Classroom), إعلانات الفصول والتذكيرات (متاحة في Google Classroom)</t>
  </si>
  <si>
    <t>تصميم معقد أو مربك يصعب فهمه., تنظيم غير واضح للمحتوى أو الواجهة., صعوبة في تحميل الملفات أو المواد التعليمية.</t>
  </si>
  <si>
    <t>سهولة التعامل مع المنصة</t>
  </si>
  <si>
    <t>لوحة التحكم والإحصائيات, التواصل والمناقشات, الاختبارات والتقييمات</t>
  </si>
  <si>
    <t>لوحة التحكم والإحصائيات, التعلم التفاعلي والمحتوى المتعدد الوسائط</t>
  </si>
  <si>
    <t>تأخر في تحميل الصفحات أو بطء الاتصال</t>
  </si>
  <si>
    <t>لا روعة زي الفل</t>
  </si>
  <si>
    <t>سهولة التصميم والاستخدام., تنظيم المنصة دون الحاجة للتركيز على التصميم الجذاب., الأداء السريع والفعال للمنصة بغض النظر عن التصميم.</t>
  </si>
  <si>
    <t>بطء في تحميل الصفحات أو مشاكل في الاتصال., صعوبة في تحميل الملفات أو المواد التعليمية., صعوبة في تقديم أو استلام الواجبات.</t>
  </si>
  <si>
    <t>مش عارفه</t>
  </si>
  <si>
    <t>EduClub</t>
  </si>
  <si>
    <t>ازرق واخضر</t>
  </si>
  <si>
    <t>منظمة و مفيدة</t>
  </si>
  <si>
    <t>محتوى التعلم ومواد الدورات, التواصل والمناقشات, التقويم والواجبات, الاختبارات والتقييمات, الفصول الافتراضية والمحاضرات المباشرة, توزيع المهام والواجبات (متاح في Google Classroom), المواد المرجعية والموارد التعليمية (متاحة في Google Classroom), تقييم وتعليق على أعمال الطلاب (متاح في Google Classroom), تتبع التقدم والأداء (متاح في Google Classroom)</t>
  </si>
  <si>
    <t>كله تمام</t>
  </si>
  <si>
    <t>النظام</t>
  </si>
  <si>
    <t>icons لسرعة الوصول للهدف</t>
  </si>
  <si>
    <t>Edutech</t>
  </si>
  <si>
    <t>ازرق او رصاصي</t>
  </si>
  <si>
    <t>Blackboard Learn, Google Classroom, Canvas, Microsoft Teams, ELM - The E-Learning Management, Open edX</t>
  </si>
  <si>
    <t>Canvas</t>
  </si>
  <si>
    <t>Flexiblity of the platform related to the moving between subjects is crucial. But why 8 ?? i think because of the UI/UX Design . that's it</t>
  </si>
  <si>
    <t>Dashboard and Statistics, Learning Content and Course Materials, Communication and Discussions, Calendar and Assignments, Tests and Assessments, Virtual Classrooms and Live Lectures, Interactive Learning and Multimedia Content, A note : U should not put the main principles of an online platform on a survey. u should Add what u wish to differ ur self from other platforms.</t>
  </si>
  <si>
    <t>Student Groups and Collaborative Work (available in Moodle)</t>
  </si>
  <si>
    <t>Difficulty in uploading files or learning materials, Unclear interface or content organization, Problems with submitting or receiving assignments, Issues with viewing recorded lectures, Another note : Most of the problems that u put on are a server quality problems , which something u NEVER put on a survey. But other technical problems are perfect , Good job</t>
  </si>
  <si>
    <t>If its for canvas as i said the ui/ux design " mobile app " is not Very well also the website design isnt good either</t>
  </si>
  <si>
    <t>Quick access to frequently used tools., Ease of design and usability., Providing a variety of tools and features even if you don't use them all.</t>
  </si>
  <si>
    <t>Unclear organization of content or interface., Difficulty in communicating with instructors or fellow students.</t>
  </si>
  <si>
    <t>As an idea that i died to have on any platform : A way to edit the the mistaken sent of an assignment After an approval and waiting for the instructor to remove it.</t>
  </si>
  <si>
    <t>Very vague and an unclear question. im sorry :(</t>
  </si>
  <si>
    <t>هكتب الإجابة بالعربي عشان اول عامل بيبقى في دماغي لو انا هعمل حاجة وعايزها تسيب اثر لازم تكون باللغة الام بتاعتي فاعتقد " عوالم " هيكون اسم كويس جداً</t>
  </si>
  <si>
    <t>im not good with colors , honestly</t>
  </si>
  <si>
    <t>التواصل بين الدكاترة غير جيد</t>
  </si>
  <si>
    <t>محتوى التعلم ومواد الدورات, التواصل والمناقشات, التقويم والواجبات, الاختبارات والتقييمات, الاشتراكات والإشعارات, توزيع المهام والواجبات (متاح في Google Classroom), المواد المرجعية والموارد التعليمية (متاحة في Google Classroom), تقييم وتعليق على أعمال الطلاب (متاح في Google Classroom), تتبع التقدم والأداء (متاح في Google Classroom), إعلانات الفصول والتذكيرات (متاحة في Google Classroom)</t>
  </si>
  <si>
    <t>لوحة التحكم والإحصائيات, الاختبارات والتقييمات, الفصول الافتراضية والمحاضرات المباشرة, التعلم التفاعلي والمحتوى المتعدد الوسائط, المدونات والملفات الشخصية (متاحة في منصة Moodle), مجموعات الطلاب والعمل التعاوني (متاحة في منصة Moodle), إنشاء الفصول الدراسية وتنظيمها (متاح في Google Classroom), التكامل مع خدمات G-suite مثل Google Drive و Google Docs (متاح في Google Classroom)</t>
  </si>
  <si>
    <t>مشاكل في تقديم الواجبات أو استلامها, صعوبة في التواصل مع المحاضرين أو الطلاب, عدم استقبال إشعارات أو تحديثات بشكل صحيح</t>
  </si>
  <si>
    <t>وجود فولدرات منظمة في المادة الواحدة</t>
  </si>
  <si>
    <t>Corner</t>
  </si>
  <si>
    <t>الأخضر والأبيض</t>
  </si>
  <si>
    <t>الإشعارات أحيانا مبتوصلش</t>
  </si>
  <si>
    <t>محتوى التعلم ومواد الدورات, التقويم والواجبات, الاختبارات والتقييمات, إنشاء الفصول الدراسية وتنظيمها (متاح في Google Classroom), توزيع المهام والواجبات (متاح في Google Classroom), المواد المرجعية والموارد التعليمية (متاحة في Google Classroom), تقييم وتعليق على أعمال الطلاب (متاح في Google Classroom)</t>
  </si>
  <si>
    <t>لوحة التحكم والإحصائيات, إعلانات الفصول والتذكيرات (متاحة في Google Classroom), التكامل مع خدمات G-suite مثل Google Drive و Google Docs (متاح في Google Classroom)</t>
  </si>
  <si>
    <t>تأخر في تحميل الصفحات أو بطء الاتصال, صعوبة في التواصل مع المحاضرين أو الطلاب</t>
  </si>
  <si>
    <t>تنظيم أوضح</t>
  </si>
  <si>
    <t>تصميم معقد أو مربك يصعب فهمه., صعوبة في تحميل الملفات أو المواد التعليمية., عدم تلقي الإشعارات أو التحديثات بشكل صحيح.</t>
  </si>
  <si>
    <t>سهولة وسرعة الوصول والاختبار</t>
  </si>
  <si>
    <t>التنبيه بالمواعيد</t>
  </si>
  <si>
    <t>لا</t>
  </si>
  <si>
    <t>Blackboard Learn, Google Classroom, Acadox</t>
  </si>
  <si>
    <t>سهل، سريع، مش معقد.</t>
  </si>
  <si>
    <t>التواصل والمناقشات, التقويم والواجبات, الاشتراكات والإشعارات, إنشاء الفصول الدراسية وتنظيمها (متاح في Google Classroom), إعلانات الفصول والتذكيرات (متاحة في Google Classroom)</t>
  </si>
  <si>
    <t>تقييم وتعليق على أعمال الطلاب (متاح في Google Classroom)</t>
  </si>
  <si>
    <t>Nothing</t>
  </si>
  <si>
    <t>Fast, easy, rich with tools.</t>
  </si>
  <si>
    <t>Chat with the class. Like whats app group</t>
  </si>
  <si>
    <t>توجد بعض النواقص والمشاكل التى تحدث أثناء الاختبارات الاونلاين</t>
  </si>
  <si>
    <t>التواصل والمناقشات, التقويم والواجبات</t>
  </si>
  <si>
    <t>تأخر في تحميل الصفحات أو بطء الاتصال, عدم وضوح الواجهة أو تنظيم المحتوى, عدم استقبال إشعارات أو تحديثات بشكل صحيح</t>
  </si>
  <si>
    <t>سريعه-سهله فى التعامل-لها اقل نسبه م المشاكل المعهوده</t>
  </si>
  <si>
    <t>Quick downloading icon</t>
  </si>
  <si>
    <t>Meta</t>
  </si>
  <si>
    <t>أزرق وروز</t>
  </si>
  <si>
    <t>Blackboard Learn, Google Classroom, Google Meeting</t>
  </si>
  <si>
    <t>Google Classroom سهل وسلس والتعامل معاه جميل</t>
  </si>
  <si>
    <t>محتوى التعلم ومواد الدورات, إنشاء الفصول الدراسية وتنظيمها (متاح في Google Classroom)</t>
  </si>
  <si>
    <t>عدم استقبال إشعارات أو تحديثات بشكل صحيح</t>
  </si>
  <si>
    <t>يكون في امكانيه عمل ميتينج اونلاين على جوجل كلاسروم</t>
  </si>
  <si>
    <t>سهله وبسيطه من غير تعقيد وسلسه في التعامل</t>
  </si>
  <si>
    <t>تقسيم المواد وامكانيه تقسيم الماده نفسها لاكتر من ملف والوصول ليهم بسهوله</t>
  </si>
  <si>
    <t>ازرق وابيض</t>
  </si>
  <si>
    <t>The user interface is somehow complicated</t>
  </si>
  <si>
    <t>سهولة الاستخدام</t>
  </si>
  <si>
    <t>سهولة التصميم والاستخدام., تنظيم المنصة دون الحاجة للتركيز على التصميم الجذاب., سرعة الوصول إلى الأدوات التي استخدمها بشكل متكرر.</t>
  </si>
  <si>
    <t>ان تكون مدمجة بالبرامج التعليمية الاخري</t>
  </si>
  <si>
    <t>الاكثر استخداما</t>
  </si>
  <si>
    <t>EULP</t>
  </si>
  <si>
    <t>قابلة للتعديل مت قبل المستخدم</t>
  </si>
  <si>
    <t>Misr University for Science and Technology</t>
  </si>
  <si>
    <t>Moodle, Microsoft Teams</t>
  </si>
  <si>
    <t>It is easy to use this platform.</t>
  </si>
  <si>
    <t>Dashboard and Statistics, Learning Content and Course Materials, Calendar and Assignments, Tests and Assessments</t>
  </si>
  <si>
    <t>Subscriptions and Notifications, Blogs and Personal Files (available in Moodle), Student Groups and Collaborative Work (available in Moodle), Integration with G-suite like Google Drive and Google Docs (available in Google Classroom)</t>
  </si>
  <si>
    <t>Fast and efficient performance regardless of design.</t>
  </si>
  <si>
    <t>Not receiving notifications or updates correctly.</t>
  </si>
  <si>
    <t>Positives about Google Classroom:
- Simple. Not bloated like Blackboard.
- Intuitive interface, I don't spend much time looking for what I need.
- Easily integrates with Google Drive, I can easily save learning material to my cloud.
Negatives:
- Made by Google.
- No dark theme, it kills my eyes.</t>
  </si>
  <si>
    <t>Learning Content and Course Materials, Integration with G-suite like Google Drive and Google Docs (available in Google Classroom)</t>
  </si>
  <si>
    <t>Communication and Discussions, Student Groups and Collaborative Work (available in Moodle)</t>
  </si>
  <si>
    <t>Add dark mode for God's sake.</t>
  </si>
  <si>
    <t>Complex or confusing design that is difficult to understand., Problems with submitting or receiving assignments., Unclear organization of content or interface.</t>
  </si>
  <si>
    <t>Maybe a good search/filter tool. And dark mode.</t>
  </si>
  <si>
    <t>A platform that is available on both my mobile and the desktop browser, with everything that Google Classroom offers but with the option to create open courses without the need for a course code, and of course, dark mode.</t>
  </si>
  <si>
    <t>No, I'm terrible at naming.</t>
  </si>
  <si>
    <t>Anything that's easy on the eye, dark colors.</t>
  </si>
  <si>
    <t>Sophomore/Second Year</t>
  </si>
  <si>
    <t>Easy to use &amp; simple</t>
  </si>
  <si>
    <t>Communication and Discussions, Calendar and Assignments, Tests and Assessments, Subscriptions and Notifications, Reference Materials and Educational Resources (available in Google Classroom), Integration with G-suite like Google Drive and Google Docs (available in Google Classroom)</t>
  </si>
  <si>
    <t>No, I use all the available features/tools.</t>
  </si>
  <si>
    <t>Not receiving notifications or updates correctly</t>
  </si>
  <si>
    <t>Add more tools to help with searching for a specific content</t>
  </si>
  <si>
    <t>Attractive design even if it affects some ease of use., Fast and efficient performance regardless of design., Quick access to frequently used tools.</t>
  </si>
  <si>
    <t>Complex or confusing design that is difficult to understand., Difficulty in communicating with instructors or fellow students., Problems with submitting or receiving assignments.</t>
  </si>
  <si>
    <t>-Tools to make sharing screen more easy 
-tools to take notes and save it</t>
  </si>
  <si>
    <t>Mint green</t>
  </si>
  <si>
    <t>Not that easy with some doctors</t>
  </si>
  <si>
    <t>Dashboard and Statistics, Learning Content and Course Materials, Tests and Assessments</t>
  </si>
  <si>
    <t>Login or password reset issues, Problems with submitting or receiving assignments</t>
  </si>
  <si>
    <t>The UI might be better with some changes</t>
  </si>
  <si>
    <t>Fast and efficient performance regardless of design., Platform organization without the need for attractive design.</t>
  </si>
  <si>
    <t>Complex or confusing design that is difficult to understand.</t>
  </si>
  <si>
    <t>Being smooth with a good UI</t>
  </si>
  <si>
    <t>Fast and accessable</t>
  </si>
  <si>
    <t>The platform is stable and easy to use with integrated nice features</t>
  </si>
  <si>
    <t>Dashboard and Statistics, Learning Content and Course Materials, Calendar and Assignments, Tests and Assessments, Virtual Classrooms and Live Lectures, Subscriptions and Notifications, Interactive Learning and Multimedia Content, Student Groups and Collaborative Work (available in Moodle), Reference Materials and Educational Resources (available in Google Classroom), Integration with G-suite like Google Drive and Google Docs (available in Google Classroom)</t>
  </si>
  <si>
    <t>Blogs and Personal Files (available in Moodle)</t>
  </si>
  <si>
    <t>I think all are fine</t>
  </si>
  <si>
    <t>Fast and efficient performance regardless of design., Ease of design and usability., Quick access to frequently used tools.</t>
  </si>
  <si>
    <t>Login or password reset issues., Problems with submitting or receiving assignments., Slow page loading or connectivity issues.</t>
  </si>
  <si>
    <t>Fast, easy to use, reliability when submitting assignments and quizzes</t>
  </si>
  <si>
    <t>GoLearning</t>
  </si>
  <si>
    <t>White and gray and black--- white and orange and gray</t>
  </si>
  <si>
    <t>Microsoft Teams,</t>
  </si>
  <si>
    <t>Zoom</t>
  </si>
  <si>
    <t>استخدامها سهل ولايوجد به تعقيد، فقط بعض الاحيان تواجهني مشاكل خاصه بالإنترنت</t>
  </si>
  <si>
    <t>التواصل والمناقشات, الفصول الافتراضية والمحاضرات المباشرة</t>
  </si>
  <si>
    <t>لوحة التحكم والإحصائيات, محتوى التعلم ومواد الدورات, الاشتراكات والإشعارات, المدونات والملفات الشخصية (متاحة في منصة Moodle), مجموعات الطلاب والعمل التعاوني (متاحة في منصة Moodle), إنشاء الفصول الدراسية وتنظيمها (متاح في Google Classroom), تقييم وتعليق على أعمال الطلاب (متاح في Google Classroom), تتبع التقدم والأداء (متاح في Google Classroom), إعلانات الفصول والتذكيرات (متاحة في Google Classroom), التكامل مع خدمات G-suite مثل Google Drive و Google Docs (متاح في Google Classroom)</t>
  </si>
  <si>
    <t>تصميم معقد أو مربك يصعب فهمه., تنظيم غير واضح للمحتوى أو الواجهة., مشاكل في تسجيل الدخول أو إعادة تعيين كلمة المرور.</t>
  </si>
  <si>
    <t>سهوله الاستخدام بتصميم بسيط مريح وتعدد ادوات</t>
  </si>
  <si>
    <t>messy UI, wasn't very good when streaming, only ever worked well as a collection of your curriculum</t>
  </si>
  <si>
    <t>Learning Content and Course Materials</t>
  </si>
  <si>
    <t>Dashboard and Statistics, Communication and Discussions, Calendar and Assignments, Tests and Assessments, Virtual Classrooms and Live Lectures, Subscriptions and Notifications, Interactive Learning and Multimedia Content, Blogs and Personal Files (available in Moodle), Student Groups and Collaborative Work (available in Moodle), Reference Materials and Educational Resources (available in Google Classroom), Integration with G-suite like Google Drive and Google Docs (available in Google Classroom)</t>
  </si>
  <si>
    <t>Login or password reset issues, Slow page loading or connectivity issues, Unclear interface or content organization, Problems with submitting or receiving assignments, Difficulty in communicating with instructors or fellow students, Issues with viewing recorded lectures, Service interruptions or temporary platform downtime</t>
  </si>
  <si>
    <t>something that doesn't make my eyes tear up from the clutter</t>
  </si>
  <si>
    <t>Issues with viewing recorded lectures., Problems with submitting or receiving assignments., Unclear organization of content or interface.</t>
  </si>
  <si>
    <t>accessing recorded lectures quickly, a slide viewer, maybe a way to communicate with instructors easily</t>
  </si>
  <si>
    <t>I don't</t>
  </si>
  <si>
    <t>nope, good luck</t>
  </si>
  <si>
    <t>make sure it has blue</t>
  </si>
  <si>
    <t>السنة الأولى</t>
  </si>
  <si>
    <t>Google Classroom, Microsoft Teams, منصة تعلم مخصصة لجامعتك</t>
  </si>
  <si>
    <t>اسهل ف التعامل و اسرع</t>
  </si>
  <si>
    <t>محتوى التعلم ومواد الدورات, توزيع المهام والواجبات (متاح في Google Classroom), المواد المرجعية والموارد التعليمية (متاحة في Google Classroom), تقييم وتعليق على أعمال الطلاب (متاح في Google Classroom), تتبع التقدم والأداء (متاح في Google Classroom), إعلانات الفصول والتذكيرات (متاحة في Google Classroom)</t>
  </si>
  <si>
    <t>إنشاء الفصول الدراسية وتنظيمها (متاح في Google Classroom), توزيع المهام والواجبات (متاح في Google Classroom), المواد المرجعية والموارد التعليمية (متاحة في Google Classroom), تقييم وتعليق على أعمال الطلاب (متاح في Google Classroom), تتبع التقدم والأداء (متاح في Google Classroom), إعلانات الفصول والتذكيرات (متاحة في Google Classroom)</t>
  </si>
  <si>
    <t>اضافة مظهر داكن</t>
  </si>
  <si>
    <t>منصة سهلة الاستخدام و سريعة و قابلة للتخصيص</t>
  </si>
  <si>
    <t>رسومات بيانية لتتابع الاداء و التحصيل</t>
  </si>
  <si>
    <t>اخضر و ازرق و اضافة مظهر داكن</t>
  </si>
  <si>
    <t>سهلة</t>
  </si>
  <si>
    <t>تصميم معقد أو مربك يصعب فهمه., تنظيم غير واضح للمحتوى أو الواجهة., انقطاع الخدمة أو تعطل المنصة بشكل مؤقت.</t>
  </si>
  <si>
    <t>واجهة مستخدم جذابة و نفاعلية</t>
  </si>
  <si>
    <t>سهلة- منظمة</t>
  </si>
  <si>
    <t>New plateform :)</t>
  </si>
  <si>
    <t>الرصاصي بدرجاته</t>
  </si>
  <si>
    <t>Blackboard Learn, Google Classroom, Zoom- Google meetings</t>
  </si>
  <si>
    <t>كان ساعات بتحصل مشاكل في وقت عمل quiz انه فجأة الاجابات متكونش متسجلة</t>
  </si>
  <si>
    <t>الفصول الافتراضية والمحاضرات المباشرة, التعلم التفاعلي والمحتوى المتعدد الوسائط</t>
  </si>
  <si>
    <t>صعوبة في تحميل الملفات أو المواد التعليمية, تأخر في تحميل الصفحات أو بطء الاتصال, مشاكل في تقديم الواجبات أو استلامها</t>
  </si>
  <si>
    <t>تنظيم غير واضح للمحتوى أو الواجهة., بطء في تحميل الصفحات أو مشاكل في الاتصال., صعوبة في التواصل مع المدرسين أو الطلاب الآخرين.</t>
  </si>
  <si>
    <t>يبقي فيها المحاضرات الاونلاين تبقي سهلة وسريعة عشان يبقي الشرح واضح</t>
  </si>
  <si>
    <t>ترك تعليقات او محادثة مع محاضر المادة</t>
  </si>
  <si>
    <t>As a website on my computer.</t>
  </si>
  <si>
    <t>good overall but few features</t>
  </si>
  <si>
    <t>Calendar and Assignments, Tests and Assessments, Reference Materials and Educational Resources (available in Google Classroom)</t>
  </si>
  <si>
    <t>Communication and Discussions, Subscriptions and Notifications</t>
  </si>
  <si>
    <t>Slow page loading or connectivity issues, Problems with submitting or receiving assignments, Not receiving notifications or updates correctly</t>
  </si>
  <si>
    <t>more features and settings to tweak UI elements</t>
  </si>
  <si>
    <t>Ease of design and usability., Fast and efficient performance regardless of design., Platform organization without the need for attractive design.</t>
  </si>
  <si>
    <t>Problems with submitting or receiving assignments., Service interruptions or temporary platform downtime., Complex or confusing design that is difficult to understand.</t>
  </si>
  <si>
    <t>online sessions, courses with material, indicator for progress of completing course.</t>
  </si>
  <si>
    <t>simple in ui but full of features</t>
  </si>
  <si>
    <t>good for university only</t>
  </si>
  <si>
    <t>Dashboard and Statistics, Reference Materials and Educational Resources (available in Google Classroom)</t>
  </si>
  <si>
    <t>Communication and Discussions, Interactive Learning and Multimedia Content, Blogs and Personal Files (available in Moodle)</t>
  </si>
  <si>
    <t>Difficulty in uploading files or learning materials, Slow page loading or connectivity issues, Issues with viewing recorded lectures</t>
  </si>
  <si>
    <t>easy to use features with good animations</t>
  </si>
  <si>
    <t>Providing a variety of tools and features even if you don't use them all., Platform organization without the need for attractive design., Ease of design and usability.</t>
  </si>
  <si>
    <t>Complex or confusing design that is difficult to understand., Unclear organization of content or interface., Difficulty in uploading files or learning materials.</t>
  </si>
  <si>
    <t>live sessions, courses, messages and notifications</t>
  </si>
  <si>
    <t>easy to use for teachers and students</t>
  </si>
  <si>
    <t>بطئ في التحميل و بيعلق اغلب الوقت و الشير اسكرين فيه سئ جدا و بطئ</t>
  </si>
  <si>
    <t>الفصول الافتراضية والمحاضرات المباشرة</t>
  </si>
  <si>
    <t>لوحة التحكم والإحصائيات</t>
  </si>
  <si>
    <t>صعوبة في تحميل الملفات أو المواد التعليمية, تأخر في تحميل الصفحات أو بطء الاتصال, مشاكل في تقديم الواجبات أو استلامها, صعوبة في التواصل مع المحاضرين أو الطلاب</t>
  </si>
  <si>
    <t>حل مشكلة بطئ تحميل الملفات و رفعها و و صعوبة التواصل أثناء المحاضرات بسبب البطئ</t>
  </si>
  <si>
    <t>الأداء السريع والفعال للمنصة بغض النظر عن التصميم.</t>
  </si>
  <si>
    <t>تصميم معقد أو مربك يصعب فهمه., صعوبة في تقديم أو استلام الواجبات., صعوبة في التواصل مع المدرسين أو الطلاب الآخرين.</t>
  </si>
  <si>
    <t>منصه تؤدي وظائها بصورة جيدة و سهلة و سريعة و لا تطلب الكثير من الخطوات لاداء مهمه ما</t>
  </si>
  <si>
    <t>لا يوجد</t>
  </si>
  <si>
    <t>الإبتعاد عن اللون الاسود الصريح</t>
  </si>
  <si>
    <t>.....</t>
  </si>
  <si>
    <t>محتوى التعلم ومواد الدورات, التقويم والواجبات, إنشاء الفصول الدراسية وتنظيمها (متاح في Google Classroom), توزيع المهام والواجبات (متاح في Google Classroom), المواد المرجعية والموارد التعليمية (متاحة في Google Classroom), تقييم وتعليق على أعمال الطلاب (متاح في Google Classroom)</t>
  </si>
  <si>
    <t>التواصل والمناقشات, إعلانات الفصول والتذكيرات (متاحة في Google Classroom)</t>
  </si>
  <si>
    <t>صعوبة في تحميل الملفات أو المواد التعليمية, تأخر في تحميل الصفحات أو بطء الاتصال, عدم وضوح الواجهة أو تنظيم المحتوى</t>
  </si>
  <si>
    <t>......</t>
  </si>
  <si>
    <t>سريعة وسهلة الاستخدام والوصول للهدف بسرعة وتوفير ادوات مساعدة</t>
  </si>
  <si>
    <t>توفير عداد وقت</t>
  </si>
  <si>
    <t>ازرق</t>
  </si>
  <si>
    <t>There are some functionalities that I wish to be in the platform, but it does not exist</t>
  </si>
  <si>
    <t>Dashboard and Statistics, Learning Content and Course Materials, Calendar and Assignments, Tests and Assessments, Virtual Classrooms and Live Lectures</t>
  </si>
  <si>
    <t>Subscriptions and Notifications, Interactive Learning and Multimedia Content, Blogs and Personal Files (available in Moodle), Student Groups and Collaborative Work (available in Moodle)</t>
  </si>
  <si>
    <t>Difficulty in uploading files or learning materials, Slow page loading or connectivity issues, Difficulty in communicating with instructors or fellow students, Issues with viewing recorded lectures</t>
  </si>
  <si>
    <t>Make communication with instructor easier</t>
  </si>
  <si>
    <t>Fast and efficient performance regardless of design., Quick access to frequently used tools., Ease of design and usability.</t>
  </si>
  <si>
    <t>Issues with viewing recorded lectures., Problems with submitting or receiving assignments., Difficulty in uploading files or learning materials.</t>
  </si>
  <si>
    <t>Chat with instructor</t>
  </si>
  <si>
    <t>Attractive design, ease of use, high performance and a lot of features</t>
  </si>
  <si>
    <t>aqua color</t>
  </si>
  <si>
    <t>Faculty of Tourism and Hotel Management</t>
  </si>
  <si>
    <t>Blackboard Learn, Google Classroom, Canvas, Microsoft Teams</t>
  </si>
  <si>
    <t>the students can share their work and can attend classes with their teachers</t>
  </si>
  <si>
    <t>now worth the effort</t>
  </si>
  <si>
    <t>Google Classroom, Canvas, Microsoft Teams, Open edX</t>
  </si>
  <si>
    <t>It lags sometimes</t>
  </si>
  <si>
    <t>محتوى التعلم ومواد الدورات, التواصل والمناقشات, التقويم والواجبات, الاختبارات والتقييمات, الفصول الافتراضية والمحاضرات المباشرة, التعلم التفاعلي والمحتوى المتعدد الوسائط</t>
  </si>
  <si>
    <t>لوحة التحكم والإحصائيات, الاشتراكات والإشعارات</t>
  </si>
  <si>
    <t>انقطاع الخدمة أو تعطل المنصة بشكل مؤقت</t>
  </si>
  <si>
    <t>لا شئ</t>
  </si>
  <si>
    <t>تنظيم غير واضح للمحتوى أو الواجهة., بطء في تحميل الصفحات أو مشاكل في الاتصال., مشاكل في تسجيل الدخول أو إعادة تعيين كلمة المرور.</t>
  </si>
  <si>
    <t>مزيج بين
discord مي حيث سهولة التواصل و دخول مكالمات صوتيه عليه و بين Microsoft teams</t>
  </si>
  <si>
    <t>مكالمة صوتية سهلة الوصول</t>
  </si>
  <si>
    <t>المنصات معقدة جدا ولا تستقبل أعدادا كبيرة</t>
  </si>
  <si>
    <t>لوحة التحكم والإحصائيات, محتوى التعلم ومواد الدورات, التواصل والمناقشات, التقويم والواجبات, الاختبارات والتقييمات, التقارير والإحصائيات, الفصول الافتراضية والمحاضرات المباشرة, الاشتراكات والإشعارات</t>
  </si>
  <si>
    <t>لوحة التحكم والإحصائيات, محتوى التعلم ومواد الدورات, التواصل والمناقشات, التقويم والواجبات, الاختبارات والتقييمات, الفصول الافتراضية والمحاضرات المباشرة, الاشتراكات والإشعارات, التعلم التفاعلي والمحتوى المتعدد الوسائط</t>
  </si>
  <si>
    <t>مشاكل في تسجيل الدخول أو إعادة تعيين كلمة المرور, صعوبة في تحميل الملفات أو المواد التعليمية, تأخر في تحميل الصفحات أو بطء الاتصال, عدم وضوح الواجهة أو تنظيم المحتوى, مشاكل في تقديم الواجبات أو استلامها, صعوبة في التواصل مع المحاضرين أو الطلاب, عدم استقبال إشعارات أو تحديثات بشكل صحيح, مشاكل في عرض المحاضرات المسجلة, انقطاع الخدمة أو تعطل المنصة بشكل مؤقت, لم أواجه أي مشاكل فنية,</t>
  </si>
  <si>
    <t>التبسيط</t>
  </si>
  <si>
    <t>إن تكون بسيطة وغير معقدة</t>
  </si>
  <si>
    <t>كل الأدوات الجيدة</t>
  </si>
  <si>
    <t>ابيض ،ازرق</t>
  </si>
  <si>
    <t>Google Classroom, Canvas, Microsoft Teams, YouTube and google chrome</t>
  </si>
  <si>
    <t>YouTube and google chrome</t>
  </si>
  <si>
    <t>I just know this platform from short time</t>
  </si>
  <si>
    <t>Learning Content and Course Materials, Communication and Discussions, Calendar and Assignments, Tests and Assessments</t>
  </si>
  <si>
    <t>Blogs and Personal Files (available in Moodle), Student Groups and Collaborative Work (available in Moodle)</t>
  </si>
  <si>
    <t>The performance!</t>
  </si>
  <si>
    <t>Ease of design and usability., Quick access to frequently used tools., Providing a variety of tools and features even if you don't use them all.</t>
  </si>
  <si>
    <t>Difficulty in communicating with instructors or fellow students.</t>
  </si>
  <si>
    <t>effective way for the Communications with doctors</t>
  </si>
  <si>
    <t>High performance</t>
  </si>
  <si>
    <t>To be different and special</t>
  </si>
  <si>
    <t>Simple colors</t>
  </si>
  <si>
    <t>Its efficient when having a long hour sessions</t>
  </si>
  <si>
    <t>Learning Content and Course Materials, Tests and Assessments, Virtual Classrooms and Live Lectures, Interactive Learning and Multimedia Content, Reference Materials and Educational Resources (available in Google Classroom)</t>
  </si>
  <si>
    <t>NA</t>
  </si>
  <si>
    <t>Login or password reset issues., Complex or confusing design that is difficult to understand.</t>
  </si>
  <si>
    <t>Integrated calender to users that would allow them to put timeline for their desired courses</t>
  </si>
  <si>
    <t>Provided plans for career tracks and mentorship availability</t>
  </si>
  <si>
    <t>Blackboard Learn, Google Classroom, Canvas, Edmodo, Microsoft Teams, منصة تعلم مخصصة لجامعتك</t>
  </si>
  <si>
    <t>يحتاج لبعض التطويرات والوضوح بعض الشيء</t>
  </si>
  <si>
    <t>محتوى التعلم ومواد الدورات, التقويم والواجبات, الاختبارات والتقييمات, إنشاء الفصول الدراسية وتنظيمها (متاح في Google Classroom), توزيع المهام والواجبات (متاح في Google Classroom), المواد المرجعية والموارد التعليمية (متاحة في Google Classroom), تقييم وتعليق على أعمال الطلاب (متاح في Google Classroom), تتبع التقدم والأداء (متاح في Google Classroom), إعلانات الفصول والتذكيرات (متاحة في Google Classroom), التكامل مع خدمات G-suite مثل Google Drive و Google Docs (متاح في Google Classroom)</t>
  </si>
  <si>
    <t>لوحة التحكم والإحصائيات, التواصل والمناقشات</t>
  </si>
  <si>
    <t>تأخر في تحميل الصفحات أو بطء الاتصال, عدم وضوح الواجهة أو تنظيم المحتوى</t>
  </si>
  <si>
    <t>سرعه
ووضوح وتنظيم اكثر</t>
  </si>
  <si>
    <t>تنظيم غير واضح للمحتوى أو الواجهة., بطء في تحميل الصفحات أو مشاكل في الاتصال., صعوبة في تحميل الملفات أو المواد التعليمية.</t>
  </si>
  <si>
    <t>تكون سريعه
منظمه
يسهل تحميل الملفات
حجم الملف يكون قليل</t>
  </si>
  <si>
    <t>لا اعلم</t>
  </si>
  <si>
    <t>Go study</t>
  </si>
  <si>
    <t>Blue and black</t>
  </si>
  <si>
    <t>Fayoum University</t>
  </si>
  <si>
    <t>Google Classroom, Canvas, Microsoft Teams, Zoom</t>
  </si>
  <si>
    <t>جودة الميتنج ،الشات</t>
  </si>
  <si>
    <t>لوحة التحكم والإحصائيات, محتوى التعلم ومواد الدورات, التواصل والمناقشات, التقويم والواجبات, الاختبارات والتقييمات, التقارير والإحصائيات, الفصول الافتراضية والمحاضرات المباشرة, الاشتراكات والإشعارات, التعلم التفاعلي والمحتوى المتعدد الوسائط, المدونات والملفات الشخصية (متاحة في منصة Moodle), مجموعات الطلاب والعمل التعاوني (متاحة في منصة Moodle), إنشاء الفصول الدراسية وتنظيمها (متاح في Google Classroom), توزيع المهام والواجبات (متاح في Google Classroom), المواد المرجعية والموارد التعليمية (متاحة في Google Classroom), تقييم وتعليق على أعمال الطلاب (متاح في Google Classroom), إعلانات الفصول والتذكيرات (متاحة في Google Classroom)</t>
  </si>
  <si>
    <t>تحسين جودة الفيديو، إتاحة screen shot</t>
  </si>
  <si>
    <t>سرعة الوصول إلى الأدوات التي استخدمها بشكل متكرر., التركيز على جاذبية المنصة حتى لو أثر ذلك على سرعة أداء المنصة</t>
  </si>
  <si>
    <t>أن تجذب المستخدم</t>
  </si>
  <si>
    <t>مشاركة الملفات</t>
  </si>
  <si>
    <t>as I use it many times for different purpose like take quiz, submit assignment, attend lecture, ....</t>
  </si>
  <si>
    <t>Learning Content and Course Materials, Communication and Discussions, Calendar and Assignments, Tests and Assessments, Virtual Classrooms and Live Lectures, Subscriptions and Notifications</t>
  </si>
  <si>
    <t>Unclear interface or content organization, Problems with submitting or receiving assignments</t>
  </si>
  <si>
    <t>simple user interface to improve usability</t>
  </si>
  <si>
    <t>Not receiving notifications or updates correctly., Unclear organization of content or interface., Problems with submitting or receiving assignments.</t>
  </si>
  <si>
    <t>Easy to use and it doesn't have time to load</t>
  </si>
  <si>
    <t>Learning Content and Course Materials, Communication and Discussions, Tests and Assessments</t>
  </si>
  <si>
    <t>Interactive Learning and Multimedia Content, Blogs and Personal Files (available in Moodle), Student Groups and Collaborative Work (available in Moodle)</t>
  </si>
  <si>
    <t>Issues with viewing recorded lectures</t>
  </si>
  <si>
    <t>Recording and live session</t>
  </si>
  <si>
    <t>Ease of design and usability.</t>
  </si>
  <si>
    <t>Issues with viewing recorded lectures.</t>
  </si>
  <si>
    <t>Fast for loading</t>
  </si>
  <si>
    <t>Easy to use
High performance</t>
  </si>
  <si>
    <t>My education</t>
  </si>
  <si>
    <t>Black or purple</t>
  </si>
  <si>
    <t>it's quiet nice ,easily usage, easy to understand, but unfortunately it's unavailable for CU now to use yet it was too good, we need something like it to use.</t>
  </si>
  <si>
    <t>Learning Content and Course Materials, Communication and Discussions, Calendar and Assignments, Tests and Assessments, Virtual Classrooms and Live Lectures, Subscriptions and Notifications, Interactive Learning and Multimedia Content, Blogs and Personal Files (available in Moodle), Student Groups and Collaborative Work (available in Moodle)</t>
  </si>
  <si>
    <t>be free and Available to everyone</t>
  </si>
  <si>
    <t>Problems with submitting or receiving assignments., Complex or confusing design that is difficult to understand.</t>
  </si>
  <si>
    <t>clear interface, usability.</t>
  </si>
  <si>
    <t>i am not sure, sorry.</t>
  </si>
  <si>
    <t>it depends on what you will perform exactly on it, and also if you want to name it as a thing related to your team, if not i may suggest ( FINESSE)</t>
  </si>
  <si>
    <t>check on Google ( Autumn color palette), theses colors are suitable, elegant and catchy.
best wishes🤍</t>
  </si>
  <si>
    <t>Because I use it slot in my semester and my activities in holiday</t>
  </si>
  <si>
    <t>Learning Content and Course Materials, Communication and Discussions, Calendar and Assignments, Tests and Assessments, Virtual Classrooms and Live Lectures, Subscriptions and Notifications, Interactive Learning and Multimedia Content, Reference Materials and Educational Resources (available in Google Classroom), Integration with G-suite like Google Drive and Google Docs (available in Google Classroom)</t>
  </si>
  <si>
    <t>Dashboard and Statistics</t>
  </si>
  <si>
    <t>Quick access to frequently used tools., Fast and efficient performance regardless of design., Ease of design and usability.</t>
  </si>
  <si>
    <t>Not receiving notifications or updates correctly., Complex or confusing design that is difficult to understand., Problems with submitting or receiving assignments.</t>
  </si>
  <si>
    <t>Nothing thank you</t>
  </si>
  <si>
    <t>Library</t>
  </si>
  <si>
    <t>Blue</t>
  </si>
  <si>
    <t>Easy , comfortable and completed</t>
  </si>
  <si>
    <t>محتوى التعلم ومواد الدورات, التواصل والمناقشات, التقويم والواجبات, الاختبارات والتقييمات, الفصول الافتراضية والمحاضرات المباشرة, الاشتراكات والإشعارات, التعلم التفاعلي والمحتوى المتعدد الوسائط, إعلانات الفصول والتذكيرات (متاحة في Google Classroom)</t>
  </si>
  <si>
    <t>المدونات والملفات الشخصية (متاحة في منصة Moodle), مجموعات الطلاب والعمل التعاوني (متاحة في منصة Moodle), تتبع التقدم والأداء (متاح في Google Classroom)</t>
  </si>
  <si>
    <t>The college didn't cooperate with it this year</t>
  </si>
  <si>
    <t>Come back again to work with</t>
  </si>
  <si>
    <t>مشاكل في تسجيل الدخول أو إعادة تعيين كلمة المرور., صعوبة في تقديم أو استلام الواجبات., انقطاع الخدمة أو تعطل المنصة بشكل مؤقت.</t>
  </si>
  <si>
    <t>I found everything on it and easy to use</t>
  </si>
  <si>
    <t>I don't have idea now</t>
  </si>
  <si>
    <t>Al-Azhar University</t>
  </si>
  <si>
    <t>مكنتش بستخدمها كتير مكنتش بفضلها اووى مش زى المنصات اللى بنتعامل معاها بشكل يومى ف مكنتش متعودة عليها</t>
  </si>
  <si>
    <t>الاختبارات والتقييمات, الفصول الافتراضية والمحاضرات المباشرة, الاشتراكات والإشعارات, المواد المرجعية والموارد التعليمية (متاحة في Google Classroom)</t>
  </si>
  <si>
    <t>المدونات والملفات الشخصية (متاحة في منصة Moodle), مجموعات الطلاب والعمل التعاوني (متاحة في منصة Moodle), إنشاء الفصول الدراسية وتنظيمها (متاح في Google Classroom), توزيع المهام والواجبات (متاح في Google Classroom), تقييم وتعليق على أعمال الطلاب (متاح في Google Classroom), التكامل مع خدمات G-suite مثل Google Drive و Google Docs (متاح في Google Classroom)</t>
  </si>
  <si>
    <t>صعوبة في التواصل مع المحاضرين أو الطلاب</t>
  </si>
  <si>
    <t>مش ف دماغى حاجة غير التحسين ف الواجهة شويه او يمكن انا اللى محتاجة اتعامل مع منصات اكتر</t>
  </si>
  <si>
    <t>تكون سريعة وسهلة وتصميمها مألوف غير مربك</t>
  </si>
  <si>
    <t>انى اقدر اعمل مجموعات مع زمايلى بعيدا عن المحاضرين</t>
  </si>
  <si>
    <t>Moodle, Blackboard Learn, Google Classroom, Acadox, Open edX</t>
  </si>
  <si>
    <t>It's clunky some times</t>
  </si>
  <si>
    <t>Dashboard and Statistics, Tests and Assessments, Subscriptions and Notifications, Interactive Learning and Multimedia Content, Blogs and Personal Files (available in Moodle), Student Groups and Collaborative Work (available in Moodle), Reference Materials and Educational Resources (available in Google Classroom), Integration with G-suite like Google Drive and Google Docs (available in Google Classroom)</t>
  </si>
  <si>
    <t>Maybe rethinking the UI and improving it</t>
  </si>
  <si>
    <t>Problems with submitting or receiving assignments., Difficulty in uploading files or learning materials., Login or password reset issues.</t>
  </si>
  <si>
    <t>Nothing in mind</t>
  </si>
  <si>
    <t>One that have good integration with my personal calendar</t>
  </si>
  <si>
    <t>Faculty of Law</t>
  </si>
  <si>
    <t>I didn't hear anything usefulness about it</t>
  </si>
  <si>
    <t>Somtimes i didn't use it because thier using is difficult</t>
  </si>
  <si>
    <t>Faculty of Nursing</t>
  </si>
  <si>
    <t>Blackboard Learn, Schoology, Microsoft Teams</t>
  </si>
  <si>
    <t>الاداء فيها مكنش العالي اووي كان مقبول</t>
  </si>
  <si>
    <t>محتوى التعلم ومواد الدورات, التواصل والمناقشات, التعلم التفاعلي والمحتوى المتعدد الوسائط</t>
  </si>
  <si>
    <t>التقويم والواجبات, الاشتراكات والإشعارات</t>
  </si>
  <si>
    <t>مشاكل في تسجيل الدخول أو إعادة تعيين كلمة المرور, صعوبة في تحميل الملفات أو المواد التعليمية, مشاكل في تقديم الواجبات أو استلامها, انقطاع الخدمة أو تعطل المنصة بشكل مؤقت</t>
  </si>
  <si>
    <t xml:space="preserve">يبقي في شرح لطريقة التسجيل / حل لمشكلة انقطاع الاتصال / شرح لامكانية اداء المهمات والواجبات </t>
  </si>
  <si>
    <t>تصميم معقد أو مربك يصعب فهمه., صعوبة في تحميل الملفات أو المواد التعليمية.</t>
  </si>
  <si>
    <t xml:space="preserve">سهولة الاتصال والتسجيل وجود امكانيات وادوات استخدام وسهولة الوصل ليها </t>
  </si>
  <si>
    <t>Graduate</t>
  </si>
  <si>
    <t>Blackboard Learn, Microsoft Teams</t>
  </si>
  <si>
    <t>Because this experience  to some extent was hard</t>
  </si>
  <si>
    <t>Learning Content and Course Materials, Communication and Discussions, Tests and Assessments, Virtual Classrooms and Live Lectures, Subscriptions and Notifications, Interactive Learning and Multimedia Content</t>
  </si>
  <si>
    <t>Dashboard and Statistics, Blogs and Personal Files (available in Moodle), Student Groups and Collaborative Work (available in Moodle), Reference Materials and Educational Resources (available in Google Classroom), Integration with G-suite like Google Drive and Google Docs (available in Google Classroom)</t>
  </si>
  <si>
    <t>Login or password reset issues, Difficulty in uploading files or learning materials</t>
  </si>
  <si>
    <t>More speed</t>
  </si>
  <si>
    <t>Attractive design even if it affects some ease of use., Attractive design even if it affects performance speed., Fast and efficient performance regardless of design.</t>
  </si>
  <si>
    <t>Difficulty in communicating with instructors or fellow students., Issues with viewing recorded lectures.</t>
  </si>
  <si>
    <t>Variety and abundance of tools and features available within the platform.</t>
  </si>
  <si>
    <t>It was very useful</t>
  </si>
  <si>
    <t>Mokmk</t>
  </si>
  <si>
    <t>Purple</t>
  </si>
  <si>
    <t>لأنها بها عيوب</t>
  </si>
  <si>
    <t xml:space="preserve">تحسين جودة الإتصال </t>
  </si>
  <si>
    <t>سهولة التصميم والاستخدام., توفير مجموعة متنوعة من الأدوات والمميزات حتى لو لم احتج إليها.</t>
  </si>
  <si>
    <t xml:space="preserve">خفيفه في التحميل مريحه وسهله الإستخدام </t>
  </si>
  <si>
    <t xml:space="preserve">ابلكيشن </t>
  </si>
  <si>
    <t>Simple learning</t>
  </si>
  <si>
    <t xml:space="preserve">اللون البيچ  </t>
  </si>
  <si>
    <t>Ain Shams University</t>
  </si>
  <si>
    <t>توافر الموديلز والديزاين وسهل الاستخدام وسهل التعلم</t>
  </si>
  <si>
    <t>التواصل والمناقشات, التقويم والواجبات, الاختبارات والتقييمات</t>
  </si>
  <si>
    <t>المدونات والملفات الشخصية (متاحة في منصة Moodle), مجموعات الطلاب والعمل التعاوني (متاحة في منصة Moodle), إنشاء الفصول الدراسية وتنظيمها (متاح في Google Classroom), توزيع المهام والواجبات (متاح في Google Classroom)</t>
  </si>
  <si>
    <t>زياده الادوات المجانيه</t>
  </si>
  <si>
    <t>تصميم معقد أو مربك يصعب فهمه., بطء في تحميل الصفحات أو مشاكل في الاتصال.</t>
  </si>
  <si>
    <t>منصه مليئه بالادوات وسهله الوصول وسرعه التحميل وبسيطه وليست معقدة</t>
  </si>
  <si>
    <t xml:space="preserve">Chatbot helping client </t>
  </si>
  <si>
    <t>Other</t>
  </si>
  <si>
    <t>Innopolis University</t>
  </si>
  <si>
    <t>Moodle</t>
  </si>
  <si>
    <t>Moodle interface is inconvenient</t>
  </si>
  <si>
    <t>Communication and Discussions, Subscriptions and Notifications, Interactive Learning and Multimedia Content, Blogs and Personal Files (available in Moodle), Student Groups and Collaborative Work (available in Moodle), Integration with G-suite like Google Drive and Google Docs (available in Google Classroom)</t>
  </si>
  <si>
    <t>Difficulty in uploading files or learning materials, Slow page loading or connectivity issues, Unclear interface or content organization, Problems with submitting or receiving assignments, Service interruptions or temporary platform downtime</t>
  </si>
  <si>
    <t>Moodle is beyond improvement. A different solution is needed</t>
  </si>
  <si>
    <t>Platform organization without the need for attractive design., Ease of design and usability., Fast and efficient performance regardless of design.</t>
  </si>
  <si>
    <t>Slow page loading or connectivity issues., Problems with submitting or receiving assignments., Difficulty in uploading files or learning materials.</t>
  </si>
  <si>
    <t>Integration with other apps (instant messaging, cloud storage, and calendar)</t>
  </si>
  <si>
    <t>Not moodle</t>
  </si>
  <si>
    <t>Faculty of  Arts</t>
  </si>
  <si>
    <t>Good in organizing the materials and the recorded lectures. Sometimes it is difficult to use for beginners.</t>
  </si>
  <si>
    <t>Learning Content and Course Materials, Calendar and Assignments, Tests and Assessments, Virtual Classrooms and Live Lectures</t>
  </si>
  <si>
    <t>Dashboard and Statistics, Communication and Discussions</t>
  </si>
  <si>
    <t>Slow page loading or connectivity issues</t>
  </si>
  <si>
    <t>To improve its speed</t>
  </si>
  <si>
    <t>Platform organization without the need for attractive design., Fast and efficient performance regardless of design., Quick access to frequently used tools.</t>
  </si>
  <si>
    <t>Slow page loading or connectivity issues., Issues with viewing recorded lectures., Service interruptions or temporary platform downtime.</t>
  </si>
  <si>
    <t>Nothing specific</t>
  </si>
  <si>
    <t>Providing the most needed tools with a fast performance</t>
  </si>
  <si>
    <t>Light blue - green</t>
  </si>
  <si>
    <t>خريج</t>
  </si>
  <si>
    <t xml:space="preserve">منصة بسيطه فى التعامل </t>
  </si>
  <si>
    <t>لوحة التحكم والإحصائيات, الفصول الافتراضية والمحاضرات المباشرة, الاشتراكات والإشعارات, التعلم التفاعلي والمحتوى المتعدد الوسائط</t>
  </si>
  <si>
    <t>مجموعات الطلاب والعمل التعاوني (متاحة في منصة Moodle), تقييم وتعليق على أعمال الطلاب (متاح في Google Classroom), تتبع التقدم والأداء (متاح في Google Classroom), التكامل مع خدمات G-suite مثل Google Drive و Google Docs (متاح في Google Classroom)</t>
  </si>
  <si>
    <t>تأخر في تحميل الصفحات أو بطء الاتصال, انقطاع الخدمة أو تعطل المنصة بشكل مؤقت</t>
  </si>
  <si>
    <t xml:space="preserve">أن تصبح اسرع و اخف لكى تعمل جيدا على الاجهزه ضعيفه الإمكانيات </t>
  </si>
  <si>
    <t>منصه سريعه و بسيطه فى الاستخدام</t>
  </si>
  <si>
    <t>Faculty of Medicine</t>
  </si>
  <si>
    <t>استخدمها نادرًا  "عندما يُطلب مني ذلك"</t>
  </si>
  <si>
    <t xml:space="preserve">Inappropriate </t>
  </si>
  <si>
    <t>الاختبارات والتقييمات, الاشتراكات والإشعارات, مجموعات الطلاب والعمل التعاوني (متاحة في منصة Moodle), إنشاء الفصول الدراسية وتنظيمها (متاح في Google Classroom), إعلانات الفصول والتذكيرات (متاحة في Google Classroom)</t>
  </si>
  <si>
    <t>محتوى التعلم ومواد الدورات, التقويم والواجبات, الفصول الافتراضية والمحاضرات المباشرة, المدونات والملفات الشخصية (متاحة في منصة Moodle), تقييم وتعليق على أعمال الطلاب (متاح في Google Classroom)</t>
  </si>
  <si>
    <t>مشاكل في تسجيل الدخول أو إعادة تعيين كلمة المرور, صعوبة في تحميل الملفات أو المواد التعليمية, صعوبة في التواصل مع المحاضرين أو الطلاب, مشاكل في عرض المحاضرات المسجلة, انقطاع الخدمة أو تعطل المنصة بشكل مؤقت</t>
  </si>
  <si>
    <t>Better use</t>
  </si>
  <si>
    <t>الأداء السريع والفعال للمنصة بغض النظر عن التصميم., التركيز على جاذبية التصميم حتى لو أثر ذلك على سهولة الاستخدام., التركيز على جاذبية المنصة حتى لو أثر ذلك على سرعة أداء المنصة</t>
  </si>
  <si>
    <t>تنظيم غير واضح للمحتوى أو الواجهة., مشاكل في تسجيل الدخول أو إعادة تعيين كلمة المرور., صعوبة في تحميل الملفات أو المواد التعليمية.</t>
  </si>
  <si>
    <t xml:space="preserve">Easy to use </t>
  </si>
  <si>
    <t>How to use</t>
  </si>
  <si>
    <t xml:space="preserve">ألوان مريحة للعين </t>
  </si>
  <si>
    <t xml:space="preserve">English section </t>
  </si>
  <si>
    <t>وفرت وقت كبير</t>
  </si>
  <si>
    <t>محتوى التعلم ومواد الدورات</t>
  </si>
  <si>
    <t>مشاكل في تسجيل الدخول أو إعادة تعيين كلمة المرور, صعوبة في تحميل الملفات أو المواد التعليمية, عدم وضوح الواجهة أو تنظيم المحتوى</t>
  </si>
  <si>
    <t>كفاءت تلك المنصات</t>
  </si>
  <si>
    <t>تصميم معقد أو مربك يصعب فهمه., مشاكل في تسجيل الدخول أو إعادة تعيين كلمة المرور., صعوبة في تقديم أو استلام الواجبات.</t>
  </si>
  <si>
    <t xml:space="preserve">خاليه من التعقيد </t>
  </si>
  <si>
    <t xml:space="preserve">Have a Schedule. Remind me with my deadlines. Uploading my assignments is easy with it. But it doesn't provide meetings in in. We must send Link of Another platform to have a meeting </t>
  </si>
  <si>
    <t>التقويم والواجبات, الاشتراكات والإشعارات, إعلانات الفصول والتذكيرات (متاحة في Google Classroom), التكامل مع خدمات G-suite مثل Google Drive و Google Docs (متاح في Google Classroom)</t>
  </si>
  <si>
    <t>إنشاء الفصول الدراسية وتنظيمها (متاح في Google Classroom), توزيع المهام والواجبات (متاح في Google Classroom), تقييم وتعليق على أعمال الطلاب (متاح في Google Classroom), تتبع التقدم والأداء (متاح في Google Classroom)</t>
  </si>
  <si>
    <t xml:space="preserve">توفير meetings داخل المنصة نفسها وليس google meet </t>
  </si>
  <si>
    <t>تنظيم غير واضح للمحتوى أو الواجهة., بطء في تحميل الصفحات أو مشاكل في الاتصال., عدم تلقي الإشعارات أو التحديثات بشكل صحيح.</t>
  </si>
  <si>
    <t xml:space="preserve">.. </t>
  </si>
  <si>
    <t>السنة الإعدادية / التمهيدية</t>
  </si>
  <si>
    <t>Moodle, Google Classroom, Edmodo, Microsoft Teams</t>
  </si>
  <si>
    <t>Saving time</t>
  </si>
  <si>
    <t xml:space="preserve">The infrastructure in Egypt </t>
  </si>
  <si>
    <t xml:space="preserve">ادراك </t>
  </si>
  <si>
    <t>لوحة التحكم والإحصائيات, محتوى التعلم ومواد الدورات, التواصل والمناقشات, التقويم والواجبات, الاختبارات والتقييمات, الفصول الافتراضية والمحاضرات المباشرة, إنشاء الفصول الدراسية وتنظيمها (متاح في Google Classroom), تقييم وتعليق على أعمال الطلاب (متاح في Google Classroom)</t>
  </si>
  <si>
    <t>لوحة التحكم والإحصائيات, الاشتراكات والإشعارات, التعلم التفاعلي والمحتوى المتعدد الوسائط, المدونات والملفات الشخصية (متاحة في منصة Moodle), مجموعات الطلاب والعمل التعاوني (متاحة في منصة Moodle), توزيع المهام والواجبات (متاح في Google Classroom), المواد المرجعية والموارد التعليمية (متاحة في Google Classroom), تتبع التقدم والأداء (متاح في Google Classroom), إعلانات الفصول والتذكيرات (متاحة في Google Classroom)</t>
  </si>
  <si>
    <t>صعوبة في تحميل الملفات أو المواد التعليمية, تأخر في تحميل الصفحات أو بطء الاتصال, صعوبة في التواصل مع المحاضرين أو الطلاب, مشاكل في عرض المحاضرات المسجلة, انقطاع الخدمة أو تعطل المنصة بشكل مؤقت</t>
  </si>
  <si>
    <t>تنظيم غير واضح للمحتوى أو الواجهة., بطء في تحميل الصفحات أو مشاكل في الاتصال., انقطاع الخدمة أو تعطل المنصة بشكل مؤقت.</t>
  </si>
  <si>
    <t>ادراك و يوتيوب</t>
  </si>
  <si>
    <t xml:space="preserve">سهوله تنزيل الشهاده </t>
  </si>
  <si>
    <t>الازرق</t>
  </si>
  <si>
    <t>Beni-Suef University</t>
  </si>
  <si>
    <t xml:space="preserve">هناك بعض الأخطاء في بعض الأحيان </t>
  </si>
  <si>
    <t>محتوى التعلم ومواد الدورات, التواصل والمناقشات, التقويم والواجبات</t>
  </si>
  <si>
    <t>إنشاء الفصول الدراسية وتنظيمها (متاح في Google Classroom), توزيع المهام والواجبات (متاح في Google Classroom)</t>
  </si>
  <si>
    <t xml:space="preserve">الاهتمام ب الواجبات بعض الشيء </t>
  </si>
  <si>
    <t>سهولة التصميم والاستخدام., الأداء السريع والفعال للمنصة بغض النظر عن التصميم.</t>
  </si>
  <si>
    <t>بطء في تحميل الصفحات أو مشاكل في الاتصال., مشاكل في تسجيل الدخول أو إعادة تعيين كلمة المرور.</t>
  </si>
  <si>
    <t xml:space="preserve">منصة سريعة وذات تصميم سلسل يسمح لكل المستخدمين في فهمه والتعامل معه </t>
  </si>
  <si>
    <t xml:space="preserve">إمكانية تحميل المحتوى </t>
  </si>
  <si>
    <t>Schoology</t>
  </si>
  <si>
    <t xml:space="preserve">Because it was locking me in the text of the exam </t>
  </si>
  <si>
    <t>Communication and Discussions, Calendar and Assignments, Tests and Assessments, Virtual Classrooms and Live Lectures, Interactive Learning and Multimedia Content</t>
  </si>
  <si>
    <t>Login or password reset issues, Difficulty in uploading files or learning materials, Slow page loading or connectivity issues, Not receiving notifications or updates correctly</t>
  </si>
  <si>
    <t xml:space="preserve">ل There are many solutions </t>
  </si>
  <si>
    <t>Attractive design even if it affects some ease of use., Fast and efficient performance regardless of design., Ease of design and usability.</t>
  </si>
  <si>
    <t>Difficulty in communicating with instructors or fellow students., Login or password reset issues., Service interruptions or temporary platform downtime.</t>
  </si>
  <si>
    <t xml:space="preserve">New app update </t>
  </si>
  <si>
    <t xml:space="preserve">Facilitate security procedures to enter the page. Provide more information about it </t>
  </si>
  <si>
    <t>Sure</t>
  </si>
  <si>
    <t xml:space="preserve">The use of colors is very appropriate </t>
  </si>
  <si>
    <t>أخرى</t>
  </si>
  <si>
    <t xml:space="preserve">Obour high institute for computer science and information systems </t>
  </si>
  <si>
    <t xml:space="preserve">سوء نظام ال authentication ، و سوء إدارة المحتوي </t>
  </si>
  <si>
    <t>لوحة التحكم والإحصائيات, محتوى التعلم ومواد الدورات, الاختبارات والتقييمات, التقارير والإحصائيات, الفصول الافتراضية والمحاضرات المباشرة, التعلم التفاعلي والمحتوى المتعدد الوسائط</t>
  </si>
  <si>
    <t>التواصل والمناقشات, الاشتراكات والإشعارات, المدونات والملفات الشخصية (متاحة في منصة Moodle), مجموعات الطلاب والعمل التعاوني (متاحة في منصة Moodle)</t>
  </si>
  <si>
    <t>مشاكل في تسجيل الدخول أو إعادة تعيين كلمة المرور, عدم وضوح الواجهة أو تنظيم المحتوى, صعوبة في التواصل مع المحاضرين أو الطلاب, عدم استقبال إشعارات أو تحديثات بشكل صحيح, انقطاع الخدمة أو تعطل المنصة بشكل مؤقت</t>
  </si>
  <si>
    <t>تحسين إدارة المحتوي و تنظيمه بصورة تناسب بيئة التعلم عن بعد</t>
  </si>
  <si>
    <t>تنظيم غير واضح للمحتوى أو الواجهة., صعوبة في تحميل الملفات أو المواد التعليمية., انقطاع الخدمة أو تعطل المنصة بشكل مؤقت.</t>
  </si>
  <si>
    <t xml:space="preserve">منصة تولي تكامل المحتوي و تنظيمه اهتماما كافيا و تضع بعض الشروط الصارمة -في النطاق المقبول - لتنسيق المحتوي و عرضه لتسهيل و توضيح العملية التعليمية
و توفر قدر وفير - بقدر الإمكان - من المصادر العلمية و أمثلة التطبيقات العملية علي المحتوي العلمي للدورات </t>
  </si>
  <si>
    <t>اختبار تمهيدي للدورات لتقييم معرفة و فهم الطالب للأساسيات التي يبني عليها محتوي الدورة - إن وجدت - و توفير بعض المواد العلمية للمراجعة علي نقاط الضعف</t>
  </si>
  <si>
    <t>Moodle, Blackboard Learn, Canvas</t>
  </si>
  <si>
    <t>I only use them when needed</t>
  </si>
  <si>
    <t>Dashboard and Statistics, Learning Content and Course Materials, Calendar and Assignments, Student Groups and Collaborative Work (available in Moodle)</t>
  </si>
  <si>
    <t>Communication and Discussions, Tests and Assessments, Virtual Classrooms and Live Lectures, Subscriptions and Notifications, Interactive Learning and Multimedia Content, Blogs and Personal Files (available in Moodle), Reference Materials and Educational Resources (available in Google Classroom), Integration with G-suite like Google Drive and Google Docs (available in Google Classroom)</t>
  </si>
  <si>
    <t xml:space="preserve">Make a interact with Dictionary app To facilitate dealing with many  language in platform </t>
  </si>
  <si>
    <t>Ease of design and usability., Fast and efficient performance regardless of design., Quick access to frequently used tools.</t>
  </si>
  <si>
    <t>Complex or confusing design that is difficult to understand., Difficulty in uploading files or learning materials., Slow page loading or connectivity issues.</t>
  </si>
  <si>
    <t>Easy for use Without any complications</t>
  </si>
  <si>
    <t>Have anew Properties and options</t>
  </si>
  <si>
    <t xml:space="preserve">Combine first litter of team members to make platform name </t>
  </si>
  <si>
    <t>Soft dusty</t>
  </si>
  <si>
    <t>it was an organized educational platform</t>
  </si>
  <si>
    <t>Slow page loading or connectivity issues, Problems with submitting or receiving assignments</t>
  </si>
  <si>
    <t>to be easier to use</t>
  </si>
  <si>
    <t>Fast and efficient performance regardless of design., Ease of design and usability., Platform organization without the need for attractive design.</t>
  </si>
  <si>
    <t>Complex or confusing design that is difficult to understand., Login or password reset issues., Slow page loading or connectivity issues.</t>
  </si>
  <si>
    <t xml:space="preserve">to design a alarm for upcoming assignments automatically </t>
  </si>
  <si>
    <t xml:space="preserve">To be fast and easy to use </t>
  </si>
  <si>
    <t>light colors to be easy for eyes</t>
  </si>
  <si>
    <t xml:space="preserve">Helwan </t>
  </si>
  <si>
    <t>Microsoft Teams, منصة تعلم مخصصة لجامعتك</t>
  </si>
  <si>
    <t>Easy to Use It</t>
  </si>
  <si>
    <t>محتوى التعلم ومواد الدورات, التواصل والمناقشات</t>
  </si>
  <si>
    <t>مجموعات الطلاب والعمل التعاوني (متاحة في منصة Moodle), إنشاء الفصول الدراسية وتنظيمها (متاح في Google Classroom), توزيع المهام والواجبات (متاح في Google Classroom)</t>
  </si>
  <si>
    <t xml:space="preserve">لا يوجد </t>
  </si>
  <si>
    <t>سهولة التصميم والاستخدام., التركيز على جاذبية المنصة حتى لو أثر ذلك على سرعة أداء المنصة</t>
  </si>
  <si>
    <t>بطء في تحميل الصفحات أو مشاكل في الاتصال., مشاكل في تسجيل الدخول أو إعادة تعيين كلمة المرور., صعوبة في تحميل الملفات أو المواد التعليمية.</t>
  </si>
  <si>
    <t xml:space="preserve">المحادثه </t>
  </si>
  <si>
    <t xml:space="preserve">Our University </t>
  </si>
  <si>
    <t>بني</t>
  </si>
  <si>
    <t xml:space="preserve">Idk </t>
  </si>
  <si>
    <t>Learning Content and Course Materials, Communication and Discussions, Tests and Assessments, Virtual Classrooms and Live Lectures</t>
  </si>
  <si>
    <t>Subscriptions and Notifications</t>
  </si>
  <si>
    <t xml:space="preserve">Nothing </t>
  </si>
  <si>
    <t>Fast and efficient performance regardless of design., Providing a variety of tools and features even if you don't use them all.</t>
  </si>
  <si>
    <t>Complex or confusing design that is difficult to understand., Service interruptions or temporary platform downtime., Login or password reset issues.</t>
  </si>
  <si>
    <t xml:space="preserve">Hologram of the doctor teaching in my room like live lecture </t>
  </si>
  <si>
    <t>Green</t>
  </si>
  <si>
    <t>Suez Canal University</t>
  </si>
  <si>
    <t xml:space="preserve">سهل في التعامل </t>
  </si>
  <si>
    <t>محتوى التعلم ومواد الدورات, التواصل والمناقشات, إنشاء الفصول الدراسية وتنظيمها (متاح في Google Classroom), توزيع المهام والواجبات (متاح في Google Classroom), المواد المرجعية والموارد التعليمية (متاحة في Google Classroom), إعلانات الفصول والتذكيرات (متاحة في Google Classroom), التكامل مع خدمات G-suite مثل Google Drive و Google Docs (متاح في Google Classroom)</t>
  </si>
  <si>
    <t>التقويم والواجبات, الاختبارات والتقييمات, إنشاء الفصول الدراسية وتنظيمها (متاح في Google Classroom), توزيع المهام والواجبات (متاح في Google Classroom)</t>
  </si>
  <si>
    <t xml:space="preserve">تطبيق </t>
  </si>
  <si>
    <t>سهولة التصميم والاستخدام.</t>
  </si>
  <si>
    <t xml:space="preserve">تلبي الغرض بسهولة و سرعة و عدم تعقيد </t>
  </si>
  <si>
    <t xml:space="preserve">تنظيم و سهولة اكثر و فيديوهات تعريفية للمميزات </t>
  </si>
  <si>
    <t xml:space="preserve">Learnofast </t>
  </si>
  <si>
    <t xml:space="preserve">ابيض اورنج بنفسجي </t>
  </si>
  <si>
    <t>Blackboard Learn, Google Classroom, Zoom</t>
  </si>
  <si>
    <t>Blackboard was so organized. We only used it in second and third year then the university didn't proceed the subscription. The subject material was all on the subject's platform. The meeting were very organized for both teachers and students. It was easy to use. There were scheduled tests after every course that helped a lot with retaining and assignments were uploaded on there. Everything could be done on one place without being lost. Even recorded lectures could be recorded on there with their specific dates. When everything is in one place, education becomes much easier and more focused. The only thing that wasn't the best was the codes that had to be entered to enroll to each subject. It did organize everything, but it wasn't necessary. Knowledge shouldn't be restricted to a section.</t>
  </si>
  <si>
    <t>Learning Content and Course Materials, Communication and Discussions, Calendar and Assignments, Tests and Assessments, Virtual Classrooms and Live Lectures, Subscriptions and Notifications, Interactive Learning and Multimedia Content</t>
  </si>
  <si>
    <t>Difficulty in communicating with instructors or fellow students, Not receiving notifications or updates correctly</t>
  </si>
  <si>
    <t>A short practical tutorial that points to what to choose to do execute certain actions, like how to bring older recorded videos by clicking the earlier dates.</t>
  </si>
  <si>
    <t>Fast and efficient performance regardless of design., Platform organization without the need for attractive design., Ease of design and usability.</t>
  </si>
  <si>
    <t>Service interruptions or temporary platform downtime., Unclear organization of content or interface., Problems with submitting or receiving assignments.</t>
  </si>
  <si>
    <t>Organizing everything in one place: the platform.</t>
  </si>
  <si>
    <t>Like Blackboard. However, e-learning will never be as efficient as lectures given on campus. However, some professors become more focused online that on campus, so it is also important to know teachers' opinions.</t>
  </si>
  <si>
    <t>Campus Corner</t>
  </si>
  <si>
    <t>Ordinary black text on white background.</t>
  </si>
  <si>
    <t>Na</t>
  </si>
  <si>
    <t>Learning Content and Course Materials, Tests and Assessments, Virtual Classrooms and Live Lectures, Subscriptions and Notifications, Interactive Learning and Multimedia Content, Student Groups and Collaborative Work (available in Moodle), Integration with G-suite like Google Drive and Google Docs (available in Google Classroom)</t>
  </si>
  <si>
    <t>Dashboard and Statistics, Blogs and Personal Files (available in Moodle), Student Groups and Collaborative Work (available in Moodle)</t>
  </si>
  <si>
    <t>Slow page loading or connectivity issues., Difficulty in uploading files or learning materials., Not receiving notifications or updates correctly.</t>
  </si>
  <si>
    <t>Blackboard Learn, Google Classroom, Acadox, Microsoft Teams, Open edX</t>
  </si>
  <si>
    <t xml:space="preserve">Sometimes the instructors uses this app in wrong way because it’s not easy enough for seniors to use especially as instructors 
Otherwise my usage for this app is completely wonderful </t>
  </si>
  <si>
    <t>Learning Content and Course Materials, Communication and Discussions, Calendar and Assignments, Tests and Assessments, Subscriptions and Notifications, Student Groups and Collaborative Work (available in Moodle), Reference Materials and Educational Resources (available in Google Classroom), Integration with G-suite like Google Drive and Google Docs (available in Google Classroom)</t>
  </si>
  <si>
    <t>Dashboard and Statistics, Interactive Learning and Multimedia Content</t>
  </si>
  <si>
    <t>Slow page loading or connectivity issues, Difficulty in communicating with instructors or fellow students</t>
  </si>
  <si>
    <t xml:space="preserve">Some way to rate the instructor anonymously </t>
  </si>
  <si>
    <t>The one that matches all the contradictions of design and performance :’)</t>
  </si>
  <si>
    <t xml:space="preserve">Sabbora </t>
  </si>
  <si>
    <t>Baby blue is trending these days xD</t>
  </si>
  <si>
    <t xml:space="preserve">مش بيفصل كل شويه زي برامج تانية </t>
  </si>
  <si>
    <t>لوحة التحكم والإحصائيات, التواصل والمناقشات, التقويم والواجبات, الفصول الافتراضية والمحاضرات المباشرة</t>
  </si>
  <si>
    <t>الاشتراكات والإشعارات</t>
  </si>
  <si>
    <t>سهلة الاستخدام و الوصول المحاضرة بسهولة و سرعة الاداء</t>
  </si>
  <si>
    <t>E_Learn</t>
  </si>
  <si>
    <t>الوان مريحة للعين مثل الازرق السماوي و المينت جرين</t>
  </si>
  <si>
    <t>كنت ساعطي البلاكبورد تقييم عشرة لولا انه مع كثرة الازرار امامي كنت ارتبك احيانا
وبالرغم من ان ميزة الماحضرات الاونلاين كنا نستعملها كثيرا الا ان الوصول لها كان غريبا بعض الشئ (اعتقد مشكلة ui/ux )</t>
  </si>
  <si>
    <t>محتوى التعلم ومواد الدورات, التقويم والواجبات, الاختبارات والتقييمات, الفصول الافتراضية والمحاضرات المباشرة</t>
  </si>
  <si>
    <t>لوحة التحكم والإحصائيات, التعلم التفاعلي والمحتوى المتعدد الوسائط, مجموعات الطلاب والعمل التعاوني (متاحة في منصة Moodle)</t>
  </si>
  <si>
    <t>مشاكل في تسجيل الدخول أو إعادة تعيين كلمة المرور, انقطاع الخدمة أو تعطل المنصة بشكل مؤقت</t>
  </si>
  <si>
    <t>الوصول للمحاضرات الاونلاين بشكل اسهل (user experience (</t>
  </si>
  <si>
    <t>الأداء السريع والفعال للمنصة بغض النظر عن التصميم., سرعة الوصول إلى الأدوات التي استخدمها بشكل متكرر.</t>
  </si>
  <si>
    <t>تصميم معقد أو مربك يصعب فهمه., عدم تلقي الإشعارات أو التحديثات بشكل صحيح., انقطاع الخدمة أو تعطل المنصة بشكل مؤقت.</t>
  </si>
  <si>
    <t>سريعة وعملية في الاستخدام وليس بها عيوب غبية  : فمثلا موقع البلاكبورد (بغض النظر عن طريقة الوصول السيئة للمحاضرات الاونلاين)لم يكن الافضل من ناحية التصميم ولكنك تشعر بانه متماسك بينما عند انتقالنا لمنصه البنك المعرفي المصري كان الامر كارثه ففي البداية كانت هناك مشاكل في التسجيل وهذا غير اننا حرمنا من ميزة الاشعارات في البلاكبورد عند نزول واجب او اشعار جديد من الدكتور والقشة التي قصمت ظهر البعير هي توقف الموقع الجديد عن العمل من فترة للاخري (حدث هذا في البلاكبورد ولكن الامر نادر).</t>
  </si>
  <si>
    <t>خدمة اشعارات عامة تكون بها جميع الاشعارات من جميع المواد (عند تجربة جوجل كلاسرووم كنت اضطر للدخول لكل مادة علي حدي لاري اخر الاخبار بينما عند دخولك البلاكبورد تجد صفحه الاسعارات العامة امامك مباشره)</t>
  </si>
  <si>
    <t>easy edu</t>
  </si>
  <si>
    <t xml:space="preserve">كمبرمج افضل الالوان الداكنة لان لونا مثل الابيض يؤذي عيني عند الجلوس لفترات طويلة امامه </t>
  </si>
  <si>
    <t>computers and artificial intelligence</t>
  </si>
  <si>
    <t>blackboard</t>
  </si>
  <si>
    <t>not complex</t>
  </si>
  <si>
    <t>لوحة التحكم والإحصائيات, محتوى التعلم ومواد الدورات, التواصل والمناقشات, التقويم والواجبات, الاختبارات والتقييمات</t>
  </si>
  <si>
    <t>no thing</t>
  </si>
  <si>
    <t>صعوبة في التواصل مع المدرسين أو الطلاب الآخرين.</t>
  </si>
  <si>
    <t xml:space="preserve">website has ability to contact with the students with perfectly way  </t>
  </si>
  <si>
    <t xml:space="preserve">something to help them </t>
  </si>
  <si>
    <t>no thimg</t>
  </si>
  <si>
    <t>baby blue</t>
  </si>
  <si>
    <t>It is Simple, Fast, Available but it needs a couple of more features like support doing quizes and separation between teacher staff posts feed and student posts</t>
  </si>
  <si>
    <t>Calendar and Assignments, Subscriptions and Notifications, Reference Materials and Educational Resources (available in Google Classroom)</t>
  </si>
  <si>
    <t>support doing quizes and separation between teacher staff posts feed and student posts</t>
  </si>
  <si>
    <t>Login or password reset issues., Problems with submitting or receiving assignments., Service interruptions or temporary platform downtime.</t>
  </si>
  <si>
    <t>A very useful tool would be like a place to put recorded lectures and the ability to put custom flags on those lectures such as (unwatched, revise it, skip it)</t>
  </si>
  <si>
    <t>A platform that it available and fast. I can trust it everytime, and it should be easy to use and fast to access important stuff</t>
  </si>
  <si>
    <t xml:space="preserve">Modern Academy </t>
  </si>
  <si>
    <t xml:space="preserve">Computer science </t>
  </si>
  <si>
    <t>الانه كان يعمل بشكل جيد جدا</t>
  </si>
  <si>
    <t>لوحة التحكم والإحصائيات, التقويم والواجبات, الاختبارات والتقييمات</t>
  </si>
  <si>
    <t>انها تكون بشكل افضل لوجه المستخدم</t>
  </si>
  <si>
    <t>تصميم معقد أو مربك يصعب فهمه.</t>
  </si>
  <si>
    <t>ان تكون سريعه وفعاله فى تخزين البيانات و عمل الاونلاين بسهوله وكفاءة عاليه</t>
  </si>
  <si>
    <t>ان تكون افضل فى الاداء و سهوله الاستخدم</t>
  </si>
  <si>
    <t xml:space="preserve">Media learning </t>
  </si>
  <si>
    <t xml:space="preserve">ان تكون بلون الازرق مع الاحمر </t>
  </si>
  <si>
    <t>Google Classroom, A customized learning platform for your university.</t>
  </si>
  <si>
    <t>best user experience</t>
  </si>
  <si>
    <t>Dashboard and Statistics, Learning Content and Course Materials, Calendar and Assignments</t>
  </si>
  <si>
    <t>N/A</t>
  </si>
  <si>
    <t>Providing a variety of tools and features even if you don't use them all., Quick access to frequently used tools., Fast and efficient performance regardless of design.</t>
  </si>
  <si>
    <t>Difficulty in communicating with instructors or fellow students., Difficulty in uploading files or learning materials., Slow page loading or connectivity issues.</t>
  </si>
  <si>
    <t>adding an analysis diagrams that show the performance in each course and how to become more effective</t>
  </si>
  <si>
    <t>the one that show the weaknesses and how to solve them</t>
  </si>
  <si>
    <t>Learning Galaxy</t>
  </si>
  <si>
    <t>BLUE</t>
  </si>
  <si>
    <t xml:space="preserve">منظمة وسهلة </t>
  </si>
  <si>
    <t>التواصل والمناقشات, الفصول الافتراضية والمحاضرات المباشرة, إنشاء الفصول الدراسية وتنظيمها (متاح في Google Classroom)</t>
  </si>
  <si>
    <t>لوحة التحكم والإحصائيات, المدونات والملفات الشخصية (متاحة في منصة Moodle)</t>
  </si>
  <si>
    <t xml:space="preserve">سريعة وتتيح ادوات كثيرة </t>
  </si>
  <si>
    <t xml:space="preserve">كل الذي أريده موجود بالفعل </t>
  </si>
  <si>
    <t xml:space="preserve">الازرق او الاخضر </t>
  </si>
  <si>
    <t>Variety of ways to learn online</t>
  </si>
  <si>
    <t>can't find a way to learn how to use them</t>
  </si>
  <si>
    <t>لا يوجد تقطيع</t>
  </si>
  <si>
    <t>التعلم التفاعلي والمحتوى المتعدد الوسائط</t>
  </si>
  <si>
    <t>مشاكل في عرض المحاضرات المسجلة</t>
  </si>
  <si>
    <t>سهولة التصميم والاستخدام., الأداء السريع والفعال للمنصة بغض النظر عن التصميم., التركيز على جاذبية التصميم حتى لو أثر ذلك على سهولة الاستخدام.</t>
  </si>
  <si>
    <t>صعوبة في تحميل الملفات أو المواد التعليمية., صعوبة في تقديم أو استلام الواجبات.</t>
  </si>
  <si>
    <t>A customized learning platform for your university.</t>
  </si>
  <si>
    <t>8 points for the quality however, the it's quite complicated for a beginner to use it.</t>
  </si>
  <si>
    <t>Learning Content and Course Materials, Tests and Assessments, Subscriptions and Notifications, Interactive Learning and Multimedia Content, Reference Materials and Educational Resources (available in Google Classroom), Integration with G-suite like Google Drive and Google Docs (available in Google Classroom)</t>
  </si>
  <si>
    <t>Difficulty in uploading files or learning materials, Not receiving notifications or updates correctly</t>
  </si>
  <si>
    <t>easiness of usage.</t>
  </si>
  <si>
    <t>Ease of design and usability., Quick access to frequently used tools., Fast and efficient performance regardless of design.</t>
  </si>
  <si>
    <t>Problems with submitting or receiving assignments., Unclear organization of content or interface., Complex or confusing design that is difficult to understand.</t>
  </si>
  <si>
    <t>High quality and quick access to the desired goals.</t>
  </si>
  <si>
    <t>High video quality, good design which is easy on eyes and comfortable to use.</t>
  </si>
  <si>
    <t>étudier</t>
  </si>
  <si>
    <t>white and navy</t>
  </si>
  <si>
    <t>it's easy to use but i think there are missing features.</t>
  </si>
  <si>
    <t>Learning Content and Course Materials, Communication and Discussions, Calendar and Assignments, Virtual Classrooms and Live Lectures, Subscriptions and Notifications, Reference Materials and Educational Resources (available in Google Classroom)</t>
  </si>
  <si>
    <t>Dashboard and Statistics, Tests and Assessments, Integration with G-suite like Google Drive and Google Docs (available in Google Classroom)</t>
  </si>
  <si>
    <t>Slow page loading or connectivity issues, Unclear interface or content organization, Difficulty in communicating with instructors or fellow students</t>
  </si>
  <si>
    <t>to easily reach the instructors and organizing the courses</t>
  </si>
  <si>
    <t>Ease of design and usability., Providing a variety of tools and features even if you don't use them all., Fast and efficient performance regardless of design.</t>
  </si>
  <si>
    <t>Difficulty in communicating with instructors or fellow students., Problems with submitting or receiving assignments., Slow page loading or connectivity issues.</t>
  </si>
  <si>
    <t>contact instructors</t>
  </si>
  <si>
    <t xml:space="preserve">i can't imagine one </t>
  </si>
  <si>
    <t>Microsoft Teams, Open edX</t>
  </si>
  <si>
    <t>Good for communication and organising materials</t>
  </si>
  <si>
    <t xml:space="preserve">Doctors use them unprofessionally </t>
  </si>
  <si>
    <t>Faculty of Science</t>
  </si>
  <si>
    <t>Need online contact</t>
  </si>
  <si>
    <t xml:space="preserve">. </t>
  </si>
  <si>
    <t>Faculty of Education</t>
  </si>
  <si>
    <t>لا يهمني، أستخدمها على أي منصة.</t>
  </si>
  <si>
    <t xml:space="preserve">الكمال لله وحده + الابليكشن غير الموقع الابليكشن بيكون فيه أخطاء كتير </t>
  </si>
  <si>
    <t>لوحة التحكم والإحصائيات, محتوى التعلم ومواد الدورات, التقويم والواجبات, الاختبارات والتقييمات, التقارير والإحصائيات, المدونات والملفات الشخصية (متاحة في منصة Moodle)</t>
  </si>
  <si>
    <t>تذكير بموعد المحاضرات عشان ف اوقات كتير مبيجبش نوتيفكشن بالموعد</t>
  </si>
  <si>
    <t>مشاكل في تسجيل الدخول أو إعادة تعيين كلمة المرور., عدم تلقي الإشعارات أو التحديثات بشكل صحيح., انقطاع الخدمة أو تعطل المنصة بشكل مؤقت.</t>
  </si>
  <si>
    <t>ميكس مابين جوجل والموديل</t>
  </si>
  <si>
    <t>لايوجد</t>
  </si>
  <si>
    <t xml:space="preserve">منصتي </t>
  </si>
  <si>
    <t xml:space="preserve">الازرق مع الابيض </t>
  </si>
  <si>
    <t>It's helpful and easy and u can doing designs on it</t>
  </si>
  <si>
    <t>جوجل كلاس روم كانت المنصه الوحيده البنتعامل بيها في الكليه ( مش عارف عشان لسه سنه اولى ولا مفيش علاقه ) بس عموما التعامل في المنصه كويس والاسايمنتس موجوده والماتريلز المحتاجها كلها موجوده ومتقسمه كويس وكل دكتور بمادته</t>
  </si>
  <si>
    <t>محتوى التعلم ومواد الدورات, التقويم والواجبات, إنشاء الفصول الدراسية وتنظيمها (متاح في Google Classroom), توزيع المهام والواجبات (متاح في Google Classroom), المواد المرجعية والموارد التعليمية (متاحة في Google Classroom), إعلانات الفصول والتذكيرات (متاحة في Google Classroom)</t>
  </si>
  <si>
    <t xml:space="preserve">مش عارف اذا كان في ولا لا، بس هيكون احسن لو ضافو ميتينجس فيديو كول.
</t>
  </si>
  <si>
    <t>منصه بواجهة استخدام بسيطه ومتوفر فيها كل الماتريلز المحتاجها بشكل منظم، واقدر اتواصل مع الدكتور منها بسهوله</t>
  </si>
  <si>
    <t>ممكن حاجه احسب درجات الكورس وورك منغير ما نضطر نستنا الدكتور يبعتها</t>
  </si>
  <si>
    <t>Didn't like the UI much</t>
  </si>
  <si>
    <t>Dashboard and Statistics, Learning Content and Course Materials, Calendar and Assignments, Subscriptions and Notifications, Interactive Learning and Multimedia Content, Reference Materials and Educational Resources (available in Google Classroom)</t>
  </si>
  <si>
    <t>Virtual Classrooms and Live Lectures</t>
  </si>
  <si>
    <t>Difficulty in communicating with instructors or fellow students</t>
  </si>
  <si>
    <t>Hope to see more improved and eye appealing UI , maybe add live lectures on the platform itself</t>
  </si>
  <si>
    <t>More eye appealing UI and live lectures on the platform itself</t>
  </si>
  <si>
    <t xml:space="preserve">Includes the best features of every platform </t>
  </si>
  <si>
    <t xml:space="preserve">nothing at my mind actually </t>
  </si>
  <si>
    <t xml:space="preserve">Blue - purple - cyan </t>
  </si>
  <si>
    <t>بتستعمل ؟</t>
  </si>
  <si>
    <t>منصات؟</t>
  </si>
  <si>
    <t>منصة مفضلة</t>
  </si>
  <si>
    <t>تجربة</t>
  </si>
  <si>
    <t>على مقياس من 1 إلى 5، قم بتقييم المميزات /الأداوت المتاحة في تلك المنصة</t>
  </si>
  <si>
    <t>ما هو تصورك للمنصة التعليمية المثالية ؟</t>
  </si>
  <si>
    <t>Fourth Year</t>
  </si>
  <si>
    <t>Arts</t>
  </si>
  <si>
    <t>Rarely</t>
  </si>
  <si>
    <t>Both</t>
  </si>
  <si>
    <t>Second Year</t>
  </si>
  <si>
    <t>Engineering</t>
  </si>
  <si>
    <t>Monthly</t>
  </si>
  <si>
    <t>App</t>
  </si>
  <si>
    <t>Daily</t>
  </si>
  <si>
    <t>Computers</t>
  </si>
  <si>
    <t>Web</t>
  </si>
  <si>
    <t>Fifth Year</t>
  </si>
  <si>
    <t>Applied Arts</t>
  </si>
  <si>
    <t>Commerce</t>
  </si>
  <si>
    <t>Third Year</t>
  </si>
  <si>
    <t>Frist Year</t>
  </si>
  <si>
    <t>Any</t>
  </si>
  <si>
    <t>Tourism</t>
  </si>
  <si>
    <t>Law</t>
  </si>
  <si>
    <t>Cairo Uni</t>
  </si>
  <si>
    <t>Nursing</t>
  </si>
  <si>
    <t>Ain Shams Uni</t>
  </si>
  <si>
    <t>Innopolis Uni</t>
  </si>
  <si>
    <t>Helwan Uni</t>
  </si>
  <si>
    <t>Medicine</t>
  </si>
  <si>
    <t>Prep</t>
  </si>
  <si>
    <t>Beni-Suef Uni</t>
  </si>
  <si>
    <t xml:space="preserve">Our Uni </t>
  </si>
  <si>
    <t>Suez Canal Uni</t>
  </si>
  <si>
    <t>Language</t>
  </si>
  <si>
    <t>Year</t>
  </si>
  <si>
    <t>Uni</t>
  </si>
  <si>
    <t>Faculty</t>
  </si>
  <si>
    <t>Use</t>
  </si>
  <si>
    <t>Preferred Platform</t>
  </si>
  <si>
    <t>Usage</t>
  </si>
  <si>
    <t>Device</t>
  </si>
  <si>
    <t>General Info Quantitive Data "Diversity"</t>
  </si>
  <si>
    <t>DashBoard</t>
  </si>
  <si>
    <t>Total</t>
  </si>
  <si>
    <t>Preferred language</t>
  </si>
  <si>
    <t>University</t>
  </si>
  <si>
    <t>Misr Uni</t>
  </si>
  <si>
    <t>Al-Azhar Uni</t>
  </si>
  <si>
    <t>Fayoum Uni</t>
  </si>
  <si>
    <t>Sixth Year</t>
  </si>
  <si>
    <t>Platform</t>
  </si>
  <si>
    <t>Open edX</t>
  </si>
  <si>
    <t>Edmodo</t>
  </si>
  <si>
    <t>Coursera</t>
  </si>
  <si>
    <t>almentor</t>
  </si>
  <si>
    <t>edraak</t>
  </si>
  <si>
    <t>Udemy</t>
  </si>
  <si>
    <t>Acadox</t>
  </si>
  <si>
    <t>YouTube</t>
  </si>
  <si>
    <t>Customized platform</t>
  </si>
  <si>
    <t>From 10</t>
  </si>
  <si>
    <t>Speed</t>
  </si>
  <si>
    <t>UI</t>
  </si>
  <si>
    <t>Tools</t>
  </si>
  <si>
    <t>Why Rate</t>
  </si>
  <si>
    <t>most Used Tools</t>
  </si>
  <si>
    <t>Rare Used Tools</t>
  </si>
  <si>
    <t>issues</t>
  </si>
  <si>
    <t>Improvments</t>
  </si>
  <si>
    <t>Blackboard</t>
  </si>
  <si>
    <t>blackboard lectures continue without interruption and there is an option of saving the recorded lectures and it's more organized to find earlier lectures on it</t>
  </si>
  <si>
    <t>Teams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</si>
</sst>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0"/>
  </numFmts>
  <fonts count="11">
    <font>
      <sz val="10.0"/>
      <color rgb="FF000000"/>
      <name val="Arial"/>
      <scheme val="minor"/>
    </font>
    <font>
      <color theme="1"/>
      <name val="Arial"/>
      <scheme val="minor"/>
    </font>
    <font>
      <sz val="12.0"/>
      <color theme="1"/>
      <name val="Arial"/>
      <scheme val="minor"/>
    </font>
    <font>
      <sz val="11.0"/>
      <color theme="1"/>
      <name val="Arial"/>
      <scheme val="minor"/>
    </font>
    <font>
      <sz val="13.0"/>
      <color theme="1"/>
      <name val="Poppins"/>
    </font>
    <font>
      <sz val="16.0"/>
      <color theme="1"/>
      <name val="Arial"/>
      <scheme val="minor"/>
    </font>
    <font>
      <sz val="12.0"/>
      <color theme="1"/>
      <name val="Poppins"/>
    </font>
    <font>
      <color rgb="FF000000"/>
      <name val="&quot;Arial&quot;"/>
    </font>
    <font>
      <sz val="11.0"/>
      <color theme="1"/>
      <name val="Poppins"/>
    </font>
    <font>
      <sz val="16.0"/>
      <color theme="1"/>
      <name val="Poppins"/>
    </font>
    <font>
      <color theme="1"/>
      <name val="Poppins"/>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A4C2F4"/>
        <bgColor rgb="FFA4C2F4"/>
      </patternFill>
    </fill>
    <fill>
      <patternFill patternType="solid">
        <fgColor rgb="FF9FC5E8"/>
        <bgColor rgb="FF9FC5E8"/>
      </patternFill>
    </fill>
    <fill>
      <patternFill patternType="solid">
        <fgColor rgb="FF999999"/>
        <bgColor rgb="FF999999"/>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horizontal="center" readingOrder="0"/>
    </xf>
    <xf borderId="0" fillId="3" fontId="2" numFmtId="0" xfId="0" applyAlignment="1" applyFill="1" applyFont="1">
      <alignment horizontal="center" readingOrder="0"/>
    </xf>
    <xf borderId="0" fillId="4" fontId="3" numFmtId="0" xfId="0" applyAlignment="1" applyFill="1" applyFont="1">
      <alignment horizontal="center" shrinkToFit="0" vertical="center" wrapText="1"/>
    </xf>
    <xf borderId="0" fillId="4" fontId="3"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3"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vertical="center"/>
    </xf>
    <xf borderId="0" fillId="0" fontId="4" numFmtId="0" xfId="0" applyAlignment="1" applyFont="1">
      <alignment horizontal="center" readingOrder="0" vertical="center"/>
    </xf>
    <xf borderId="0" fillId="0" fontId="1" numFmtId="0" xfId="0" applyAlignment="1" applyFont="1">
      <alignment horizontal="center" vertical="center"/>
    </xf>
    <xf borderId="0" fillId="5" fontId="5" numFmtId="0" xfId="0" applyAlignment="1" applyFill="1" applyFont="1">
      <alignment horizontal="center" readingOrder="0" vertical="center"/>
    </xf>
    <xf borderId="0" fillId="0" fontId="6" numFmtId="0" xfId="0" applyAlignment="1" applyFont="1">
      <alignment horizontal="center" readingOrder="0" vertical="center"/>
    </xf>
    <xf borderId="0" fillId="4" fontId="4" numFmtId="0" xfId="0" applyAlignment="1" applyFont="1">
      <alignment horizontal="center" readingOrder="0" vertical="center"/>
    </xf>
    <xf borderId="0" fillId="4" fontId="4" numFmtId="165" xfId="0" applyAlignment="1" applyFont="1" applyNumberFormat="1">
      <alignment horizontal="center" readingOrder="0" vertical="center"/>
    </xf>
    <xf borderId="0" fillId="4" fontId="4" numFmtId="1" xfId="0" applyAlignment="1" applyFont="1" applyNumberFormat="1">
      <alignment horizontal="center" readingOrder="0" vertical="center"/>
    </xf>
    <xf borderId="0" fillId="6" fontId="4" numFmtId="0" xfId="0" applyAlignment="1" applyFill="1" applyFont="1">
      <alignment horizontal="center" readingOrder="0" vertical="center"/>
    </xf>
    <xf borderId="0" fillId="3" fontId="4" numFmtId="0" xfId="0" applyAlignment="1" applyFont="1">
      <alignment horizontal="center" readingOrder="0" vertical="center"/>
    </xf>
    <xf borderId="0" fillId="0" fontId="1" numFmtId="0" xfId="0" applyFont="1"/>
    <xf borderId="0" fillId="0" fontId="7" numFmtId="0" xfId="0" applyAlignment="1" applyFont="1">
      <alignment readingOrder="0"/>
    </xf>
    <xf borderId="0" fillId="0" fontId="6"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5" fontId="9"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5" fontId="6" numFmtId="0" xfId="0" applyAlignment="1" applyFont="1">
      <alignment horizontal="center" readingOrder="0" shrinkToFit="0" vertical="center" wrapText="1"/>
    </xf>
    <xf borderId="0" fillId="5" fontId="6" numFmtId="0" xfId="0" applyAlignment="1" applyFont="1">
      <alignment horizontal="center" shrinkToFit="0" vertical="center" wrapText="1"/>
    </xf>
    <xf borderId="0" fillId="0" fontId="10"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rgbClr val="6D9EEB"/>
            </a:solidFill>
            <a:ln cmpd="sng">
              <a:solidFill>
                <a:srgbClr val="000000"/>
              </a:solidFill>
              <a:prstDash val="solid"/>
            </a:ln>
          </c:spPr>
          <c:dLbls>
            <c:numFmt formatCode="General" sourceLinked="1"/>
            <c:txPr>
              <a:bodyPr/>
              <a:lstStyle/>
              <a:p>
                <a:pPr lvl="0">
                  <a:defRPr/>
                </a:pPr>
              </a:p>
            </c:txPr>
            <c:showLegendKey val="0"/>
            <c:showVal val="1"/>
            <c:showCatName val="0"/>
            <c:showSerName val="0"/>
            <c:showPercent val="0"/>
            <c:showBubbleSize val="0"/>
          </c:dLbls>
          <c:cat>
            <c:strRef>
              <c:f>Charts!$D$63:$D$78</c:f>
            </c:strRef>
          </c:cat>
          <c:val>
            <c:numRef>
              <c:f>Charts!$E$63:$E$78</c:f>
              <c:numCache/>
            </c:numRef>
          </c:val>
        </c:ser>
        <c:axId val="687607920"/>
        <c:axId val="1657137418"/>
      </c:barChart>
      <c:catAx>
        <c:axId val="68760792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57137418"/>
      </c:catAx>
      <c:valAx>
        <c:axId val="165713741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87607920"/>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29</xdr:row>
      <xdr:rowOff>9525</xdr:rowOff>
    </xdr:from>
    <xdr:ext cx="5143500" cy="3200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15" width="18.88"/>
    <col customWidth="1" min="16" max="16" width="48.0"/>
    <col customWidth="1" min="17" max="17" width="26.13"/>
    <col customWidth="1" min="18" max="18" width="48.0"/>
    <col customWidth="1" min="19" max="19" width="18.88"/>
    <col customWidth="1" min="20" max="20" width="48.0"/>
    <col customWidth="1" min="21" max="21" width="18.88"/>
    <col customWidth="1" min="22" max="22" width="48.0"/>
    <col customWidth="1" min="23" max="23" width="18.88"/>
    <col customWidth="1" min="24" max="24" width="48.0"/>
    <col customWidth="1" min="25" max="25" width="18.88"/>
    <col customWidth="1" min="26" max="26" width="48.0"/>
    <col customWidth="1" min="27" max="27" width="18.88"/>
    <col customWidth="1" min="28" max="28" width="48.0"/>
    <col customWidth="1" min="29" max="29" width="18.88"/>
    <col customWidth="1" min="30" max="30" width="48.0"/>
    <col customWidth="1" min="31" max="31" width="18.88"/>
    <col customWidth="1" min="32" max="32" width="48.0"/>
    <col customWidth="1" min="33" max="33" width="18.88"/>
    <col customWidth="1" min="34" max="34" width="48.0"/>
    <col customWidth="1" min="35" max="35" width="18.88"/>
    <col customWidth="1" min="36" max="36" width="48.0"/>
    <col customWidth="1" min="37" max="37" width="18.88"/>
    <col customWidth="1" min="38" max="38" width="48.0"/>
    <col customWidth="1" min="39" max="39" width="18.88"/>
    <col customWidth="1" min="40" max="40" width="48.0"/>
    <col customWidth="1" min="41" max="41" width="18.88"/>
    <col customWidth="1" min="42" max="42" width="48.0"/>
    <col customWidth="1" min="43" max="43" width="18.88"/>
    <col customWidth="1" min="44" max="50" width="48.0"/>
    <col customWidth="1" min="51" max="67" width="18.88"/>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row>
    <row r="2">
      <c r="A2" s="2">
        <v>1.0</v>
      </c>
      <c r="B2" s="3">
        <v>45113.0470847338</v>
      </c>
      <c r="C2" s="4" t="s">
        <v>60</v>
      </c>
      <c r="E2" s="4" t="s">
        <v>61</v>
      </c>
      <c r="G2" s="4" t="s">
        <v>62</v>
      </c>
      <c r="K2" s="4" t="s">
        <v>63</v>
      </c>
      <c r="O2" s="4" t="s">
        <v>64</v>
      </c>
      <c r="Q2" s="4" t="s">
        <v>65</v>
      </c>
      <c r="U2" s="4" t="s">
        <v>66</v>
      </c>
      <c r="W2" s="4" t="s">
        <v>67</v>
      </c>
      <c r="Y2" s="4" t="s">
        <v>68</v>
      </c>
      <c r="AA2" s="4">
        <v>7.0</v>
      </c>
      <c r="AC2" s="4" t="s">
        <v>69</v>
      </c>
      <c r="AE2" s="4" t="s">
        <v>70</v>
      </c>
      <c r="AG2" s="4" t="s">
        <v>71</v>
      </c>
      <c r="AI2" s="4" t="s">
        <v>72</v>
      </c>
      <c r="AK2" s="4">
        <v>4.0</v>
      </c>
      <c r="AM2" s="4">
        <v>4.0</v>
      </c>
      <c r="AO2" s="4">
        <v>3.0</v>
      </c>
      <c r="AQ2" s="4" t="s">
        <v>73</v>
      </c>
      <c r="AY2" s="4" t="s">
        <v>74</v>
      </c>
      <c r="AZ2" s="4" t="s">
        <v>75</v>
      </c>
      <c r="BA2" s="4" t="s">
        <v>76</v>
      </c>
      <c r="BB2" s="4" t="s">
        <v>77</v>
      </c>
      <c r="BC2" s="4" t="s">
        <v>78</v>
      </c>
      <c r="BD2" s="4" t="s">
        <v>79</v>
      </c>
      <c r="BE2" s="4" t="s">
        <v>80</v>
      </c>
    </row>
    <row r="3">
      <c r="A3" s="2">
        <v>2.0</v>
      </c>
      <c r="B3" s="3">
        <v>45113.05434837963</v>
      </c>
      <c r="C3" s="4" t="s">
        <v>81</v>
      </c>
      <c r="D3" s="5" t="s">
        <v>82</v>
      </c>
      <c r="F3" s="4" t="s">
        <v>62</v>
      </c>
      <c r="J3" s="4" t="s">
        <v>83</v>
      </c>
      <c r="N3" s="5" t="s">
        <v>84</v>
      </c>
      <c r="P3" s="4" t="s">
        <v>85</v>
      </c>
      <c r="T3" s="4" t="s">
        <v>85</v>
      </c>
      <c r="V3" s="5" t="s">
        <v>86</v>
      </c>
      <c r="X3" s="5" t="s">
        <v>87</v>
      </c>
      <c r="Z3" s="4">
        <v>10.0</v>
      </c>
      <c r="AB3" s="5" t="s">
        <v>88</v>
      </c>
      <c r="AD3" s="5" t="s">
        <v>89</v>
      </c>
      <c r="AF3" s="5" t="s">
        <v>90</v>
      </c>
      <c r="AH3" s="5" t="s">
        <v>91</v>
      </c>
      <c r="AJ3" s="4">
        <v>5.0</v>
      </c>
      <c r="AL3" s="4">
        <v>4.0</v>
      </c>
      <c r="AN3" s="4">
        <v>5.0</v>
      </c>
      <c r="AP3" s="5" t="s">
        <v>92</v>
      </c>
      <c r="AR3" s="5" t="s">
        <v>93</v>
      </c>
      <c r="AS3" s="5" t="s">
        <v>94</v>
      </c>
      <c r="AT3" s="5" t="s">
        <v>95</v>
      </c>
      <c r="AU3" s="5" t="s">
        <v>96</v>
      </c>
      <c r="AV3" s="5" t="s">
        <v>92</v>
      </c>
    </row>
    <row r="4">
      <c r="A4" s="2">
        <v>3.0</v>
      </c>
      <c r="B4" s="3">
        <v>45113.05609465278</v>
      </c>
      <c r="C4" s="4" t="s">
        <v>81</v>
      </c>
      <c r="D4" s="5" t="s">
        <v>82</v>
      </c>
      <c r="F4" s="4" t="s">
        <v>62</v>
      </c>
      <c r="J4" s="4" t="s">
        <v>83</v>
      </c>
      <c r="N4" s="5" t="s">
        <v>84</v>
      </c>
      <c r="P4" s="4" t="s">
        <v>97</v>
      </c>
      <c r="T4" s="4" t="s">
        <v>85</v>
      </c>
      <c r="V4" s="5" t="s">
        <v>98</v>
      </c>
      <c r="X4" s="5" t="s">
        <v>87</v>
      </c>
      <c r="Z4" s="4">
        <v>7.0</v>
      </c>
      <c r="AB4" s="5" t="s">
        <v>99</v>
      </c>
      <c r="AD4" s="5" t="s">
        <v>100</v>
      </c>
      <c r="AF4" s="5" t="s">
        <v>101</v>
      </c>
      <c r="AH4" s="5" t="s">
        <v>102</v>
      </c>
      <c r="AJ4" s="4">
        <v>3.0</v>
      </c>
      <c r="AL4" s="4">
        <v>5.0</v>
      </c>
      <c r="AN4" s="4">
        <v>4.0</v>
      </c>
      <c r="AP4" s="4" t="s">
        <v>103</v>
      </c>
      <c r="AR4" s="5" t="s">
        <v>104</v>
      </c>
      <c r="AS4" s="5" t="s">
        <v>105</v>
      </c>
      <c r="AT4" s="5" t="s">
        <v>106</v>
      </c>
      <c r="AU4" s="4" t="s">
        <v>103</v>
      </c>
      <c r="AV4" s="4" t="s">
        <v>103</v>
      </c>
      <c r="AW4" s="4" t="s">
        <v>103</v>
      </c>
    </row>
    <row r="5">
      <c r="A5" s="2">
        <v>4.0</v>
      </c>
      <c r="B5" s="3">
        <v>45113.063889004625</v>
      </c>
      <c r="C5" s="4" t="s">
        <v>60</v>
      </c>
      <c r="E5" s="4" t="s">
        <v>61</v>
      </c>
      <c r="G5" s="4" t="s">
        <v>62</v>
      </c>
      <c r="K5" s="4" t="s">
        <v>107</v>
      </c>
      <c r="O5" s="4" t="s">
        <v>64</v>
      </c>
      <c r="Q5" s="4" t="s">
        <v>108</v>
      </c>
      <c r="U5" s="4" t="s">
        <v>66</v>
      </c>
      <c r="W5" s="4" t="s">
        <v>67</v>
      </c>
      <c r="Y5" s="4" t="s">
        <v>68</v>
      </c>
      <c r="AA5" s="4">
        <v>8.0</v>
      </c>
      <c r="AC5" s="4" t="s">
        <v>109</v>
      </c>
      <c r="AE5" s="4" t="s">
        <v>110</v>
      </c>
      <c r="AI5" s="4" t="s">
        <v>111</v>
      </c>
      <c r="AK5" s="4">
        <v>4.0</v>
      </c>
      <c r="AM5" s="4">
        <v>5.0</v>
      </c>
      <c r="AO5" s="4">
        <v>4.0</v>
      </c>
      <c r="AQ5" s="4" t="s">
        <v>112</v>
      </c>
      <c r="AY5" s="4" t="s">
        <v>113</v>
      </c>
      <c r="AZ5" s="4" t="s">
        <v>114</v>
      </c>
      <c r="BA5" s="4" t="s">
        <v>115</v>
      </c>
      <c r="BB5" s="4" t="s">
        <v>112</v>
      </c>
      <c r="BC5" s="4" t="s">
        <v>112</v>
      </c>
    </row>
    <row r="6">
      <c r="A6" s="2">
        <v>5.0</v>
      </c>
      <c r="B6" s="3">
        <v>45113.088612673615</v>
      </c>
      <c r="C6" s="4" t="s">
        <v>81</v>
      </c>
      <c r="D6" s="5" t="s">
        <v>116</v>
      </c>
      <c r="F6" s="4" t="s">
        <v>62</v>
      </c>
      <c r="J6" s="4" t="s">
        <v>107</v>
      </c>
      <c r="N6" s="5" t="s">
        <v>84</v>
      </c>
      <c r="P6" s="4" t="s">
        <v>117</v>
      </c>
      <c r="T6" s="4" t="s">
        <v>66</v>
      </c>
      <c r="V6" s="5" t="s">
        <v>98</v>
      </c>
      <c r="X6" s="5" t="s">
        <v>118</v>
      </c>
      <c r="Z6" s="4">
        <v>8.0</v>
      </c>
      <c r="AB6" s="5" t="s">
        <v>119</v>
      </c>
      <c r="AD6" s="5" t="s">
        <v>120</v>
      </c>
      <c r="AF6" s="5" t="s">
        <v>121</v>
      </c>
      <c r="AH6" s="5" t="s">
        <v>122</v>
      </c>
      <c r="AJ6" s="4">
        <v>4.0</v>
      </c>
      <c r="AL6" s="4">
        <v>3.0</v>
      </c>
      <c r="AN6" s="4">
        <v>5.0</v>
      </c>
      <c r="AP6" s="5" t="s">
        <v>123</v>
      </c>
      <c r="AR6" s="5" t="s">
        <v>124</v>
      </c>
      <c r="AS6" s="5" t="s">
        <v>125</v>
      </c>
      <c r="AT6" s="5" t="s">
        <v>106</v>
      </c>
      <c r="AU6" s="5" t="s">
        <v>126</v>
      </c>
      <c r="AV6" s="5" t="s">
        <v>127</v>
      </c>
    </row>
    <row r="7">
      <c r="A7" s="2">
        <v>6.0</v>
      </c>
      <c r="B7" s="3">
        <v>45113.09026271991</v>
      </c>
      <c r="C7" s="4" t="s">
        <v>81</v>
      </c>
      <c r="D7" s="5" t="s">
        <v>128</v>
      </c>
      <c r="F7" s="4" t="s">
        <v>129</v>
      </c>
      <c r="J7" s="4" t="s">
        <v>130</v>
      </c>
      <c r="N7" s="5" t="s">
        <v>84</v>
      </c>
      <c r="P7" s="4" t="s">
        <v>131</v>
      </c>
      <c r="T7" s="4" t="s">
        <v>132</v>
      </c>
      <c r="V7" s="5" t="s">
        <v>133</v>
      </c>
      <c r="X7" s="5" t="s">
        <v>118</v>
      </c>
      <c r="Z7" s="4">
        <v>7.0</v>
      </c>
      <c r="AB7" s="5" t="s">
        <v>134</v>
      </c>
      <c r="AD7" s="5" t="s">
        <v>135</v>
      </c>
      <c r="AF7" s="5" t="s">
        <v>136</v>
      </c>
      <c r="AH7" s="5" t="s">
        <v>137</v>
      </c>
      <c r="AJ7" s="4">
        <v>3.0</v>
      </c>
      <c r="AL7" s="4">
        <v>5.0</v>
      </c>
      <c r="AN7" s="4">
        <v>4.0</v>
      </c>
      <c r="AP7" s="5" t="s">
        <v>138</v>
      </c>
      <c r="AR7" s="5" t="s">
        <v>139</v>
      </c>
      <c r="AS7" s="5" t="s">
        <v>140</v>
      </c>
      <c r="AT7" s="5" t="s">
        <v>106</v>
      </c>
      <c r="AU7" s="5" t="s">
        <v>141</v>
      </c>
      <c r="AV7" s="5" t="s">
        <v>142</v>
      </c>
      <c r="AW7" s="5" t="s">
        <v>143</v>
      </c>
      <c r="AX7" s="5" t="s">
        <v>144</v>
      </c>
    </row>
    <row r="8">
      <c r="A8" s="2">
        <v>7.0</v>
      </c>
      <c r="B8" s="3">
        <v>45113.10288011574</v>
      </c>
      <c r="C8" s="4" t="s">
        <v>81</v>
      </c>
      <c r="D8" s="5" t="s">
        <v>116</v>
      </c>
      <c r="F8" s="4" t="s">
        <v>62</v>
      </c>
      <c r="J8" s="4" t="s">
        <v>145</v>
      </c>
      <c r="N8" s="5" t="s">
        <v>84</v>
      </c>
      <c r="P8" s="5" t="s">
        <v>146</v>
      </c>
      <c r="T8" s="4" t="s">
        <v>85</v>
      </c>
      <c r="V8" s="5" t="s">
        <v>133</v>
      </c>
      <c r="X8" s="5" t="s">
        <v>147</v>
      </c>
      <c r="Z8" s="4">
        <v>9.0</v>
      </c>
      <c r="AB8" s="4" t="s">
        <v>148</v>
      </c>
      <c r="AD8" s="5" t="s">
        <v>149</v>
      </c>
      <c r="AF8" s="5" t="s">
        <v>150</v>
      </c>
      <c r="AH8" s="5" t="s">
        <v>91</v>
      </c>
      <c r="AJ8" s="4">
        <v>4.0</v>
      </c>
      <c r="AL8" s="4">
        <v>4.0</v>
      </c>
      <c r="AN8" s="4">
        <v>4.0</v>
      </c>
      <c r="AP8" s="4" t="s">
        <v>151</v>
      </c>
      <c r="AR8" s="5" t="s">
        <v>152</v>
      </c>
      <c r="AS8" s="5" t="s">
        <v>153</v>
      </c>
      <c r="AT8" s="5" t="s">
        <v>95</v>
      </c>
      <c r="AU8" s="5" t="s">
        <v>154</v>
      </c>
      <c r="AV8" s="4" t="s">
        <v>155</v>
      </c>
      <c r="AW8" s="4" t="s">
        <v>156</v>
      </c>
      <c r="AX8" s="4" t="s">
        <v>157</v>
      </c>
    </row>
    <row r="9">
      <c r="A9" s="2">
        <v>8.0</v>
      </c>
      <c r="B9" s="3">
        <v>45113.124493553245</v>
      </c>
      <c r="C9" s="4" t="s">
        <v>81</v>
      </c>
      <c r="D9" s="5" t="s">
        <v>158</v>
      </c>
      <c r="F9" s="4" t="s">
        <v>62</v>
      </c>
      <c r="J9" s="4" t="s">
        <v>83</v>
      </c>
      <c r="N9" s="5" t="s">
        <v>84</v>
      </c>
      <c r="P9" s="4" t="s">
        <v>159</v>
      </c>
      <c r="T9" s="4" t="s">
        <v>85</v>
      </c>
      <c r="V9" s="5" t="s">
        <v>86</v>
      </c>
      <c r="X9" s="5" t="s">
        <v>147</v>
      </c>
      <c r="Z9" s="4">
        <v>8.0</v>
      </c>
      <c r="AB9" s="5" t="s">
        <v>160</v>
      </c>
      <c r="AD9" s="5" t="s">
        <v>161</v>
      </c>
      <c r="AF9" s="5" t="s">
        <v>162</v>
      </c>
      <c r="AH9" s="5" t="s">
        <v>91</v>
      </c>
      <c r="AJ9" s="4">
        <v>4.0</v>
      </c>
      <c r="AL9" s="4">
        <v>5.0</v>
      </c>
      <c r="AN9" s="4">
        <v>4.0</v>
      </c>
      <c r="AP9" s="5" t="s">
        <v>163</v>
      </c>
      <c r="AR9" s="5" t="s">
        <v>164</v>
      </c>
      <c r="AS9" s="5" t="s">
        <v>165</v>
      </c>
      <c r="AT9" s="5" t="s">
        <v>106</v>
      </c>
      <c r="AU9" s="5" t="s">
        <v>166</v>
      </c>
      <c r="AV9" s="5" t="s">
        <v>167</v>
      </c>
      <c r="AW9" s="4" t="s">
        <v>168</v>
      </c>
      <c r="AX9" s="5" t="s">
        <v>169</v>
      </c>
    </row>
    <row r="10">
      <c r="A10" s="2">
        <v>9.0</v>
      </c>
      <c r="B10" s="3">
        <v>45113.22175619213</v>
      </c>
      <c r="C10" s="4" t="s">
        <v>60</v>
      </c>
      <c r="E10" s="4" t="s">
        <v>170</v>
      </c>
      <c r="G10" s="4" t="s">
        <v>62</v>
      </c>
      <c r="K10" s="4" t="s">
        <v>83</v>
      </c>
      <c r="O10" s="4" t="s">
        <v>64</v>
      </c>
      <c r="Q10" s="4" t="s">
        <v>97</v>
      </c>
      <c r="U10" s="4" t="s">
        <v>85</v>
      </c>
      <c r="W10" s="4" t="s">
        <v>171</v>
      </c>
      <c r="Y10" s="4" t="s">
        <v>172</v>
      </c>
      <c r="AA10" s="4">
        <v>8.0</v>
      </c>
      <c r="AC10" s="4" t="s">
        <v>173</v>
      </c>
      <c r="AE10" s="4" t="s">
        <v>174</v>
      </c>
      <c r="AG10" s="4" t="s">
        <v>175</v>
      </c>
      <c r="AI10" s="4" t="s">
        <v>111</v>
      </c>
      <c r="AK10" s="4">
        <v>5.0</v>
      </c>
      <c r="AM10" s="4">
        <v>4.0</v>
      </c>
      <c r="AO10" s="4">
        <v>4.0</v>
      </c>
      <c r="AQ10" s="4" t="s">
        <v>176</v>
      </c>
      <c r="AY10" s="4" t="s">
        <v>177</v>
      </c>
      <c r="AZ10" s="4" t="s">
        <v>178</v>
      </c>
      <c r="BA10" s="4" t="s">
        <v>179</v>
      </c>
      <c r="BB10" s="4" t="s">
        <v>180</v>
      </c>
      <c r="BC10" s="4" t="s">
        <v>181</v>
      </c>
      <c r="BD10" s="4" t="s">
        <v>182</v>
      </c>
      <c r="BE10" s="4" t="s">
        <v>183</v>
      </c>
    </row>
    <row r="11">
      <c r="A11" s="2">
        <v>10.0</v>
      </c>
      <c r="B11" s="3">
        <v>45113.23705063657</v>
      </c>
      <c r="C11" s="4" t="s">
        <v>81</v>
      </c>
      <c r="D11" s="5" t="s">
        <v>116</v>
      </c>
      <c r="F11" s="4" t="s">
        <v>62</v>
      </c>
      <c r="J11" s="4" t="s">
        <v>145</v>
      </c>
      <c r="N11" s="5" t="s">
        <v>84</v>
      </c>
      <c r="P11" s="4" t="s">
        <v>184</v>
      </c>
      <c r="R11" s="4" t="s">
        <v>185</v>
      </c>
      <c r="T11" s="4" t="s">
        <v>85</v>
      </c>
      <c r="V11" s="5" t="s">
        <v>86</v>
      </c>
      <c r="X11" s="5" t="s">
        <v>118</v>
      </c>
      <c r="Z11" s="4">
        <v>8.0</v>
      </c>
      <c r="AB11" s="5" t="s">
        <v>186</v>
      </c>
      <c r="AD11" s="5" t="s">
        <v>187</v>
      </c>
      <c r="AF11" s="5" t="s">
        <v>90</v>
      </c>
      <c r="AH11" s="5" t="s">
        <v>91</v>
      </c>
      <c r="AJ11" s="4">
        <v>5.0</v>
      </c>
      <c r="AL11" s="4">
        <v>5.0</v>
      </c>
      <c r="AN11" s="4">
        <v>4.0</v>
      </c>
      <c r="AP11" s="5" t="s">
        <v>188</v>
      </c>
      <c r="AR11" s="5" t="s">
        <v>189</v>
      </c>
      <c r="AS11" s="5" t="s">
        <v>190</v>
      </c>
      <c r="AT11" s="5" t="s">
        <v>191</v>
      </c>
      <c r="AU11" s="5" t="s">
        <v>192</v>
      </c>
      <c r="AV11" s="5" t="s">
        <v>193</v>
      </c>
      <c r="AX11" s="5" t="s">
        <v>194</v>
      </c>
    </row>
    <row r="12">
      <c r="A12" s="2">
        <v>11.0</v>
      </c>
      <c r="B12" s="3">
        <v>45113.37886733796</v>
      </c>
      <c r="C12" s="4" t="s">
        <v>60</v>
      </c>
      <c r="E12" s="4" t="s">
        <v>195</v>
      </c>
      <c r="G12" s="4" t="s">
        <v>62</v>
      </c>
      <c r="K12" s="4" t="s">
        <v>83</v>
      </c>
      <c r="O12" s="4" t="s">
        <v>64</v>
      </c>
      <c r="Q12" s="4" t="s">
        <v>108</v>
      </c>
      <c r="U12" s="4" t="s">
        <v>66</v>
      </c>
      <c r="W12" s="4" t="s">
        <v>171</v>
      </c>
      <c r="Y12" s="4" t="s">
        <v>68</v>
      </c>
      <c r="AA12" s="4">
        <v>9.0</v>
      </c>
      <c r="AC12" s="4" t="s">
        <v>196</v>
      </c>
      <c r="AE12" s="4" t="s">
        <v>197</v>
      </c>
      <c r="AI12" s="4" t="s">
        <v>198</v>
      </c>
      <c r="AK12" s="4">
        <v>4.0</v>
      </c>
      <c r="AM12" s="4">
        <v>4.0</v>
      </c>
      <c r="AO12" s="4">
        <v>4.0</v>
      </c>
      <c r="AQ12" s="4" t="s">
        <v>79</v>
      </c>
      <c r="AY12" s="4" t="s">
        <v>199</v>
      </c>
      <c r="AZ12" s="4" t="s">
        <v>200</v>
      </c>
      <c r="BA12" s="4" t="s">
        <v>179</v>
      </c>
      <c r="BB12" s="4" t="s">
        <v>201</v>
      </c>
      <c r="BC12" s="4" t="s">
        <v>202</v>
      </c>
      <c r="BD12" s="4" t="s">
        <v>203</v>
      </c>
      <c r="BE12" s="4" t="s">
        <v>204</v>
      </c>
    </row>
    <row r="13">
      <c r="A13" s="2">
        <v>12.0</v>
      </c>
      <c r="B13" s="3">
        <v>45113.39299378472</v>
      </c>
      <c r="C13" s="4" t="s">
        <v>60</v>
      </c>
      <c r="E13" s="4" t="s">
        <v>61</v>
      </c>
      <c r="G13" s="4" t="s">
        <v>62</v>
      </c>
      <c r="K13" s="4" t="s">
        <v>107</v>
      </c>
      <c r="O13" s="4" t="s">
        <v>64</v>
      </c>
      <c r="Q13" s="4" t="s">
        <v>205</v>
      </c>
      <c r="U13" s="4" t="s">
        <v>85</v>
      </c>
      <c r="W13" s="4" t="s">
        <v>67</v>
      </c>
      <c r="Y13" s="4" t="s">
        <v>206</v>
      </c>
      <c r="AA13" s="4">
        <v>10.0</v>
      </c>
      <c r="AC13" s="4" t="s">
        <v>207</v>
      </c>
      <c r="AE13" s="4" t="s">
        <v>208</v>
      </c>
      <c r="AG13" s="4" t="s">
        <v>209</v>
      </c>
      <c r="AI13" s="4" t="s">
        <v>111</v>
      </c>
      <c r="AK13" s="4">
        <v>4.0</v>
      </c>
      <c r="AM13" s="4">
        <v>4.0</v>
      </c>
      <c r="AO13" s="4">
        <v>3.0</v>
      </c>
      <c r="AQ13" s="4" t="s">
        <v>210</v>
      </c>
      <c r="AY13" s="4" t="s">
        <v>211</v>
      </c>
      <c r="AZ13" s="4" t="s">
        <v>200</v>
      </c>
      <c r="BA13" s="4" t="s">
        <v>76</v>
      </c>
      <c r="BB13" s="4" t="s">
        <v>212</v>
      </c>
      <c r="BC13" s="4" t="s">
        <v>213</v>
      </c>
      <c r="BD13" s="4" t="s">
        <v>214</v>
      </c>
      <c r="BE13" s="4" t="s">
        <v>215</v>
      </c>
    </row>
    <row r="14">
      <c r="A14" s="2">
        <v>13.0</v>
      </c>
      <c r="B14" s="3">
        <v>45113.40141358796</v>
      </c>
      <c r="C14" s="4" t="s">
        <v>81</v>
      </c>
      <c r="D14" s="5" t="s">
        <v>116</v>
      </c>
      <c r="F14" s="4" t="s">
        <v>62</v>
      </c>
      <c r="J14" s="4" t="s">
        <v>83</v>
      </c>
      <c r="N14" s="5" t="s">
        <v>84</v>
      </c>
      <c r="P14" s="4" t="s">
        <v>108</v>
      </c>
      <c r="T14" s="4" t="s">
        <v>66</v>
      </c>
      <c r="V14" s="5" t="s">
        <v>86</v>
      </c>
      <c r="X14" s="5" t="s">
        <v>118</v>
      </c>
      <c r="Z14" s="4">
        <v>8.0</v>
      </c>
      <c r="AB14" s="4" t="s">
        <v>103</v>
      </c>
      <c r="AD14" s="5" t="s">
        <v>216</v>
      </c>
      <c r="AF14" s="5" t="s">
        <v>217</v>
      </c>
      <c r="AH14" s="5" t="s">
        <v>218</v>
      </c>
      <c r="AJ14" s="4">
        <v>3.0</v>
      </c>
      <c r="AL14" s="4">
        <v>5.0</v>
      </c>
      <c r="AN14" s="4">
        <v>5.0</v>
      </c>
      <c r="AP14" s="4" t="s">
        <v>219</v>
      </c>
      <c r="AR14" s="5" t="s">
        <v>220</v>
      </c>
      <c r="AS14" s="5" t="s">
        <v>221</v>
      </c>
      <c r="AT14" s="5" t="s">
        <v>106</v>
      </c>
      <c r="AU14" s="4" t="s">
        <v>103</v>
      </c>
      <c r="AV14" s="4" t="s">
        <v>103</v>
      </c>
      <c r="AW14" s="4" t="s">
        <v>79</v>
      </c>
    </row>
    <row r="15">
      <c r="A15" s="2">
        <v>14.0</v>
      </c>
      <c r="B15" s="3">
        <v>45113.47159393519</v>
      </c>
      <c r="C15" s="4" t="s">
        <v>81</v>
      </c>
      <c r="D15" s="5" t="s">
        <v>158</v>
      </c>
      <c r="F15" s="4" t="s">
        <v>62</v>
      </c>
      <c r="J15" s="4" t="s">
        <v>107</v>
      </c>
      <c r="N15" s="5" t="s">
        <v>84</v>
      </c>
      <c r="P15" s="4" t="s">
        <v>222</v>
      </c>
      <c r="T15" s="4" t="s">
        <v>66</v>
      </c>
      <c r="V15" s="5" t="s">
        <v>86</v>
      </c>
      <c r="X15" s="5" t="s">
        <v>147</v>
      </c>
      <c r="Z15" s="4">
        <v>10.0</v>
      </c>
      <c r="AB15" s="5" t="s">
        <v>223</v>
      </c>
      <c r="AD15" s="5" t="s">
        <v>224</v>
      </c>
      <c r="AF15" s="5" t="s">
        <v>225</v>
      </c>
      <c r="AH15" s="5" t="s">
        <v>226</v>
      </c>
      <c r="AJ15" s="4">
        <v>4.0</v>
      </c>
      <c r="AL15" s="4">
        <v>3.0</v>
      </c>
      <c r="AN15" s="4">
        <v>5.0</v>
      </c>
      <c r="AP15" s="5" t="s">
        <v>227</v>
      </c>
      <c r="AR15" s="5" t="s">
        <v>228</v>
      </c>
      <c r="AS15" s="5" t="s">
        <v>229</v>
      </c>
      <c r="AT15" s="5" t="s">
        <v>95</v>
      </c>
      <c r="AU15" s="5" t="s">
        <v>230</v>
      </c>
      <c r="AV15" s="5" t="s">
        <v>231</v>
      </c>
      <c r="AW15" s="4" t="s">
        <v>232</v>
      </c>
      <c r="AX15" s="5" t="s">
        <v>233</v>
      </c>
    </row>
    <row r="16">
      <c r="A16" s="2">
        <v>15.0</v>
      </c>
      <c r="B16" s="3">
        <v>45113.502260451394</v>
      </c>
      <c r="C16" s="4" t="s">
        <v>60</v>
      </c>
      <c r="E16" s="4" t="s">
        <v>195</v>
      </c>
      <c r="G16" s="4" t="s">
        <v>62</v>
      </c>
      <c r="K16" s="4" t="s">
        <v>83</v>
      </c>
      <c r="O16" s="4" t="s">
        <v>64</v>
      </c>
      <c r="Q16" s="4" t="s">
        <v>108</v>
      </c>
      <c r="U16" s="4" t="s">
        <v>85</v>
      </c>
      <c r="W16" s="4" t="s">
        <v>234</v>
      </c>
      <c r="Y16" s="4" t="s">
        <v>68</v>
      </c>
      <c r="AA16" s="4">
        <v>8.0</v>
      </c>
      <c r="AC16" s="4" t="s">
        <v>103</v>
      </c>
      <c r="AE16" s="4" t="s">
        <v>235</v>
      </c>
      <c r="AG16" s="4" t="s">
        <v>236</v>
      </c>
      <c r="AI16" s="4" t="s">
        <v>237</v>
      </c>
      <c r="AK16" s="4">
        <v>3.0</v>
      </c>
      <c r="AM16" s="4">
        <v>4.0</v>
      </c>
      <c r="AO16" s="4">
        <v>4.0</v>
      </c>
      <c r="AQ16" s="4" t="s">
        <v>103</v>
      </c>
      <c r="AY16" s="4" t="s">
        <v>238</v>
      </c>
      <c r="AZ16" s="4" t="s">
        <v>239</v>
      </c>
      <c r="BA16" s="4" t="s">
        <v>179</v>
      </c>
      <c r="BB16" s="4" t="s">
        <v>103</v>
      </c>
      <c r="BC16" s="4" t="s">
        <v>103</v>
      </c>
    </row>
    <row r="17">
      <c r="A17" s="2">
        <v>16.0</v>
      </c>
      <c r="B17" s="3">
        <v>45113.55603195602</v>
      </c>
      <c r="C17" s="4" t="s">
        <v>81</v>
      </c>
      <c r="D17" s="5" t="s">
        <v>158</v>
      </c>
      <c r="F17" s="4" t="s">
        <v>62</v>
      </c>
      <c r="J17" s="4" t="s">
        <v>83</v>
      </c>
      <c r="N17" s="5" t="s">
        <v>84</v>
      </c>
      <c r="P17" s="4" t="s">
        <v>108</v>
      </c>
      <c r="T17" s="4" t="s">
        <v>85</v>
      </c>
      <c r="V17" s="5" t="s">
        <v>98</v>
      </c>
      <c r="X17" s="5" t="s">
        <v>87</v>
      </c>
      <c r="Z17" s="4">
        <v>8.0</v>
      </c>
      <c r="AB17" s="5" t="s">
        <v>240</v>
      </c>
      <c r="AD17" s="5" t="s">
        <v>241</v>
      </c>
      <c r="AF17" s="5" t="s">
        <v>90</v>
      </c>
      <c r="AH17" s="5" t="s">
        <v>242</v>
      </c>
      <c r="AJ17" s="4">
        <v>5.0</v>
      </c>
      <c r="AL17" s="4">
        <v>5.0</v>
      </c>
      <c r="AN17" s="4">
        <v>5.0</v>
      </c>
      <c r="AP17" s="5" t="s">
        <v>243</v>
      </c>
      <c r="AR17" s="5" t="s">
        <v>244</v>
      </c>
      <c r="AS17" s="5" t="s">
        <v>125</v>
      </c>
      <c r="AT17" s="5" t="s">
        <v>106</v>
      </c>
      <c r="AU17" s="5" t="s">
        <v>245</v>
      </c>
      <c r="AV17" s="5" t="s">
        <v>246</v>
      </c>
      <c r="AX17" s="5" t="s">
        <v>247</v>
      </c>
    </row>
    <row r="18">
      <c r="A18" s="2">
        <v>17.0</v>
      </c>
      <c r="B18" s="3">
        <v>45113.557234733795</v>
      </c>
      <c r="C18" s="4" t="s">
        <v>60</v>
      </c>
      <c r="E18" s="4" t="s">
        <v>61</v>
      </c>
      <c r="G18" s="4" t="s">
        <v>62</v>
      </c>
      <c r="K18" s="4" t="s">
        <v>83</v>
      </c>
      <c r="O18" s="4" t="s">
        <v>64</v>
      </c>
      <c r="Q18" s="4" t="s">
        <v>248</v>
      </c>
      <c r="U18" s="4" t="s">
        <v>85</v>
      </c>
      <c r="W18" s="4" t="s">
        <v>67</v>
      </c>
      <c r="Y18" s="4" t="s">
        <v>68</v>
      </c>
      <c r="AA18" s="4">
        <v>7.0</v>
      </c>
      <c r="AC18" s="4" t="s">
        <v>249</v>
      </c>
      <c r="AE18" s="4" t="s">
        <v>250</v>
      </c>
      <c r="AI18" s="4" t="s">
        <v>198</v>
      </c>
      <c r="AK18" s="4">
        <v>4.0</v>
      </c>
      <c r="AM18" s="4">
        <v>4.0</v>
      </c>
      <c r="AO18" s="4">
        <v>3.0</v>
      </c>
      <c r="AQ18" s="4" t="s">
        <v>251</v>
      </c>
      <c r="AY18" s="4" t="s">
        <v>252</v>
      </c>
      <c r="AZ18" s="4" t="s">
        <v>253</v>
      </c>
      <c r="BA18" s="4" t="s">
        <v>76</v>
      </c>
      <c r="BB18" s="4" t="s">
        <v>254</v>
      </c>
      <c r="BC18" s="4" t="s">
        <v>255</v>
      </c>
      <c r="BD18" s="4" t="s">
        <v>256</v>
      </c>
    </row>
    <row r="19">
      <c r="A19" s="2">
        <v>18.0</v>
      </c>
      <c r="B19" s="3">
        <v>45113.557264560186</v>
      </c>
      <c r="C19" s="4" t="s">
        <v>81</v>
      </c>
      <c r="D19" s="5" t="s">
        <v>116</v>
      </c>
      <c r="F19" s="4" t="s">
        <v>62</v>
      </c>
      <c r="J19" s="4" t="s">
        <v>83</v>
      </c>
      <c r="N19" s="5" t="s">
        <v>84</v>
      </c>
      <c r="P19" s="4" t="s">
        <v>108</v>
      </c>
      <c r="T19" s="4" t="s">
        <v>85</v>
      </c>
      <c r="V19" s="5" t="s">
        <v>98</v>
      </c>
      <c r="X19" s="5" t="s">
        <v>118</v>
      </c>
      <c r="Z19" s="4">
        <v>8.0</v>
      </c>
      <c r="AB19" s="4" t="s">
        <v>257</v>
      </c>
      <c r="AD19" s="5" t="s">
        <v>258</v>
      </c>
      <c r="AF19" s="5" t="s">
        <v>259</v>
      </c>
      <c r="AH19" s="5" t="s">
        <v>91</v>
      </c>
      <c r="AJ19" s="4">
        <v>4.0</v>
      </c>
      <c r="AL19" s="4">
        <v>3.0</v>
      </c>
      <c r="AN19" s="4">
        <v>3.0</v>
      </c>
      <c r="AP19" s="4" t="s">
        <v>257</v>
      </c>
      <c r="AR19" s="5" t="s">
        <v>104</v>
      </c>
      <c r="AS19" s="5" t="s">
        <v>260</v>
      </c>
      <c r="AT19" s="5" t="s">
        <v>106</v>
      </c>
      <c r="AU19" s="4" t="s">
        <v>257</v>
      </c>
      <c r="AV19" s="4" t="s">
        <v>257</v>
      </c>
    </row>
    <row r="20">
      <c r="A20" s="2">
        <v>19.0</v>
      </c>
      <c r="B20" s="3">
        <v>45113.56079570602</v>
      </c>
      <c r="C20" s="4" t="s">
        <v>81</v>
      </c>
      <c r="D20" s="5" t="s">
        <v>158</v>
      </c>
      <c r="F20" s="4" t="s">
        <v>62</v>
      </c>
      <c r="J20" s="4" t="s">
        <v>83</v>
      </c>
      <c r="N20" s="5" t="s">
        <v>84</v>
      </c>
      <c r="P20" s="4" t="s">
        <v>97</v>
      </c>
      <c r="T20" s="4" t="s">
        <v>66</v>
      </c>
      <c r="V20" s="5" t="s">
        <v>98</v>
      </c>
      <c r="X20" s="5" t="s">
        <v>118</v>
      </c>
      <c r="Z20" s="4">
        <v>10.0</v>
      </c>
      <c r="AB20" s="5" t="s">
        <v>261</v>
      </c>
      <c r="AD20" s="5" t="s">
        <v>262</v>
      </c>
      <c r="AF20" s="5" t="s">
        <v>263</v>
      </c>
      <c r="AH20" s="5" t="s">
        <v>264</v>
      </c>
      <c r="AJ20" s="4">
        <v>4.0</v>
      </c>
      <c r="AL20" s="4">
        <v>4.0</v>
      </c>
      <c r="AN20" s="4">
        <v>5.0</v>
      </c>
      <c r="AP20" s="5" t="s">
        <v>265</v>
      </c>
      <c r="AR20" s="5" t="s">
        <v>266</v>
      </c>
      <c r="AS20" s="5" t="s">
        <v>267</v>
      </c>
      <c r="AT20" s="5" t="s">
        <v>95</v>
      </c>
      <c r="AU20" s="5" t="s">
        <v>268</v>
      </c>
      <c r="AV20" s="4" t="s">
        <v>103</v>
      </c>
      <c r="AW20" s="4" t="s">
        <v>269</v>
      </c>
      <c r="AX20" s="5" t="s">
        <v>270</v>
      </c>
    </row>
    <row r="21">
      <c r="A21" s="2">
        <v>20.0</v>
      </c>
      <c r="B21" s="3">
        <v>45113.56236917824</v>
      </c>
      <c r="C21" s="4" t="s">
        <v>81</v>
      </c>
      <c r="D21" s="5" t="s">
        <v>158</v>
      </c>
      <c r="F21" s="4" t="s">
        <v>62</v>
      </c>
      <c r="J21" s="4" t="s">
        <v>83</v>
      </c>
      <c r="N21" s="5" t="s">
        <v>84</v>
      </c>
      <c r="P21" s="4" t="s">
        <v>97</v>
      </c>
      <c r="T21" s="4" t="s">
        <v>85</v>
      </c>
      <c r="V21" s="5" t="s">
        <v>98</v>
      </c>
      <c r="X21" s="5" t="s">
        <v>147</v>
      </c>
      <c r="Z21" s="4">
        <v>9.0</v>
      </c>
      <c r="AB21" s="5" t="s">
        <v>271</v>
      </c>
      <c r="AD21" s="5" t="s">
        <v>272</v>
      </c>
      <c r="AF21" s="5" t="s">
        <v>263</v>
      </c>
      <c r="AH21" s="5" t="s">
        <v>91</v>
      </c>
      <c r="AJ21" s="4">
        <v>4.0</v>
      </c>
      <c r="AL21" s="4">
        <v>4.0</v>
      </c>
      <c r="AN21" s="4">
        <v>4.0</v>
      </c>
      <c r="AP21" s="5" t="s">
        <v>273</v>
      </c>
      <c r="AR21" s="5" t="s">
        <v>104</v>
      </c>
      <c r="AS21" s="5" t="s">
        <v>229</v>
      </c>
      <c r="AT21" s="5" t="s">
        <v>106</v>
      </c>
      <c r="AU21" s="5" t="s">
        <v>274</v>
      </c>
      <c r="AV21" s="5" t="s">
        <v>275</v>
      </c>
      <c r="AW21" s="4" t="s">
        <v>276</v>
      </c>
      <c r="AX21" s="5" t="s">
        <v>277</v>
      </c>
    </row>
    <row r="22">
      <c r="A22" s="2">
        <v>21.0</v>
      </c>
      <c r="B22" s="3">
        <v>45113.562522928245</v>
      </c>
      <c r="C22" s="4" t="s">
        <v>60</v>
      </c>
      <c r="E22" s="4" t="s">
        <v>61</v>
      </c>
      <c r="G22" s="4" t="s">
        <v>62</v>
      </c>
      <c r="K22" s="4" t="s">
        <v>83</v>
      </c>
      <c r="O22" s="4" t="s">
        <v>64</v>
      </c>
      <c r="Q22" s="4" t="s">
        <v>278</v>
      </c>
      <c r="U22" s="4" t="s">
        <v>279</v>
      </c>
      <c r="W22" s="4" t="s">
        <v>234</v>
      </c>
      <c r="Y22" s="4" t="s">
        <v>68</v>
      </c>
      <c r="AA22" s="4">
        <v>8.0</v>
      </c>
      <c r="AC22" s="4" t="s">
        <v>280</v>
      </c>
      <c r="AE22" s="4" t="s">
        <v>281</v>
      </c>
      <c r="AG22" s="4" t="s">
        <v>282</v>
      </c>
      <c r="AI22" s="4" t="s">
        <v>283</v>
      </c>
      <c r="AK22" s="4">
        <v>4.0</v>
      </c>
      <c r="AM22" s="4">
        <v>4.0</v>
      </c>
      <c r="AO22" s="4">
        <v>2.0</v>
      </c>
      <c r="AQ22" s="4" t="s">
        <v>284</v>
      </c>
      <c r="AY22" s="4" t="s">
        <v>285</v>
      </c>
      <c r="AZ22" s="4" t="s">
        <v>286</v>
      </c>
      <c r="BA22" s="4" t="s">
        <v>115</v>
      </c>
      <c r="BB22" s="4" t="s">
        <v>287</v>
      </c>
      <c r="BC22" s="4" t="s">
        <v>288</v>
      </c>
      <c r="BD22" s="5" t="s">
        <v>289</v>
      </c>
      <c r="BE22" s="4" t="s">
        <v>290</v>
      </c>
    </row>
    <row r="23">
      <c r="A23" s="2">
        <v>22.0</v>
      </c>
      <c r="B23" s="3">
        <v>45113.56533846065</v>
      </c>
      <c r="C23" s="4" t="s">
        <v>81</v>
      </c>
      <c r="D23" s="5" t="s">
        <v>116</v>
      </c>
      <c r="F23" s="4" t="s">
        <v>62</v>
      </c>
      <c r="J23" s="4" t="s">
        <v>83</v>
      </c>
      <c r="N23" s="5" t="s">
        <v>84</v>
      </c>
      <c r="P23" s="4" t="s">
        <v>108</v>
      </c>
      <c r="T23" s="4" t="s">
        <v>85</v>
      </c>
      <c r="V23" s="5" t="s">
        <v>133</v>
      </c>
      <c r="X23" s="5" t="s">
        <v>118</v>
      </c>
      <c r="Z23" s="4">
        <v>6.0</v>
      </c>
      <c r="AB23" s="5" t="s">
        <v>291</v>
      </c>
      <c r="AD23" s="5" t="s">
        <v>292</v>
      </c>
      <c r="AF23" s="5" t="s">
        <v>293</v>
      </c>
      <c r="AH23" s="5" t="s">
        <v>294</v>
      </c>
      <c r="AJ23" s="4">
        <v>4.0</v>
      </c>
      <c r="AL23" s="4">
        <v>4.0</v>
      </c>
      <c r="AN23" s="4">
        <v>3.0</v>
      </c>
      <c r="AP23" s="5" t="s">
        <v>295</v>
      </c>
      <c r="AR23" s="5" t="s">
        <v>139</v>
      </c>
      <c r="AS23" s="5" t="s">
        <v>229</v>
      </c>
      <c r="AT23" s="5" t="s">
        <v>106</v>
      </c>
      <c r="AU23" s="4" t="s">
        <v>103</v>
      </c>
      <c r="AV23" s="4" t="s">
        <v>103</v>
      </c>
      <c r="AW23" s="4" t="s">
        <v>296</v>
      </c>
      <c r="AX23" s="5" t="s">
        <v>297</v>
      </c>
    </row>
    <row r="24">
      <c r="A24" s="2">
        <v>23.0</v>
      </c>
      <c r="B24" s="3">
        <v>45113.56714315972</v>
      </c>
      <c r="C24" s="4" t="s">
        <v>81</v>
      </c>
      <c r="D24" s="5" t="s">
        <v>158</v>
      </c>
      <c r="F24" s="4" t="s">
        <v>62</v>
      </c>
      <c r="J24" s="4" t="s">
        <v>83</v>
      </c>
      <c r="N24" s="5" t="s">
        <v>84</v>
      </c>
      <c r="P24" s="4" t="s">
        <v>108</v>
      </c>
      <c r="T24" s="4" t="s">
        <v>85</v>
      </c>
      <c r="V24" s="5" t="s">
        <v>98</v>
      </c>
      <c r="X24" s="5" t="s">
        <v>87</v>
      </c>
      <c r="Z24" s="4">
        <v>6.0</v>
      </c>
      <c r="AB24" s="5" t="s">
        <v>298</v>
      </c>
      <c r="AD24" s="5" t="s">
        <v>299</v>
      </c>
      <c r="AF24" s="5" t="s">
        <v>300</v>
      </c>
      <c r="AH24" s="5" t="s">
        <v>301</v>
      </c>
      <c r="AJ24" s="4">
        <v>2.0</v>
      </c>
      <c r="AL24" s="4">
        <v>3.0</v>
      </c>
      <c r="AN24" s="4">
        <v>3.0</v>
      </c>
      <c r="AP24" s="5" t="s">
        <v>302</v>
      </c>
      <c r="AR24" s="5" t="s">
        <v>124</v>
      </c>
      <c r="AS24" s="5" t="s">
        <v>303</v>
      </c>
      <c r="AT24" s="5" t="s">
        <v>191</v>
      </c>
      <c r="AU24" s="5" t="s">
        <v>304</v>
      </c>
      <c r="AV24" s="5" t="s">
        <v>305</v>
      </c>
      <c r="AW24" s="5" t="s">
        <v>306</v>
      </c>
      <c r="AX24" s="5" t="s">
        <v>306</v>
      </c>
    </row>
    <row r="25">
      <c r="A25" s="2">
        <v>24.0</v>
      </c>
      <c r="B25" s="3">
        <v>45113.56803623843</v>
      </c>
      <c r="C25" s="4" t="s">
        <v>81</v>
      </c>
      <c r="D25" s="5" t="s">
        <v>116</v>
      </c>
      <c r="F25" s="4" t="s">
        <v>62</v>
      </c>
      <c r="J25" s="4" t="s">
        <v>107</v>
      </c>
      <c r="N25" s="5" t="s">
        <v>84</v>
      </c>
      <c r="P25" s="4" t="s">
        <v>307</v>
      </c>
      <c r="T25" s="4" t="s">
        <v>85</v>
      </c>
      <c r="V25" s="5" t="s">
        <v>98</v>
      </c>
      <c r="X25" s="5" t="s">
        <v>147</v>
      </c>
      <c r="Z25" s="4">
        <v>10.0</v>
      </c>
      <c r="AB25" s="5" t="s">
        <v>308</v>
      </c>
      <c r="AD25" s="5" t="s">
        <v>309</v>
      </c>
      <c r="AF25" s="5" t="s">
        <v>310</v>
      </c>
      <c r="AH25" s="5" t="s">
        <v>91</v>
      </c>
      <c r="AJ25" s="4">
        <v>5.0</v>
      </c>
      <c r="AL25" s="4">
        <v>5.0</v>
      </c>
      <c r="AN25" s="4">
        <v>4.0</v>
      </c>
      <c r="AP25" s="4" t="s">
        <v>311</v>
      </c>
      <c r="AR25" s="5" t="s">
        <v>164</v>
      </c>
      <c r="AS25" s="5" t="s">
        <v>153</v>
      </c>
      <c r="AT25" s="5" t="s">
        <v>95</v>
      </c>
      <c r="AU25" s="4" t="s">
        <v>312</v>
      </c>
      <c r="AV25" s="4" t="s">
        <v>313</v>
      </c>
    </row>
    <row r="26">
      <c r="A26" s="2">
        <v>25.0</v>
      </c>
      <c r="B26" s="3">
        <v>45113.571761886575</v>
      </c>
      <c r="C26" s="4" t="s">
        <v>81</v>
      </c>
      <c r="D26" s="5" t="s">
        <v>82</v>
      </c>
      <c r="F26" s="4" t="s">
        <v>62</v>
      </c>
      <c r="J26" s="4" t="s">
        <v>83</v>
      </c>
      <c r="N26" s="5" t="s">
        <v>84</v>
      </c>
      <c r="P26" s="4" t="s">
        <v>108</v>
      </c>
      <c r="T26" s="4" t="s">
        <v>66</v>
      </c>
      <c r="V26" s="5" t="s">
        <v>86</v>
      </c>
      <c r="X26" s="5" t="s">
        <v>147</v>
      </c>
      <c r="Z26" s="4">
        <v>7.0</v>
      </c>
      <c r="AB26" s="5" t="s">
        <v>314</v>
      </c>
      <c r="AD26" s="5" t="s">
        <v>315</v>
      </c>
      <c r="AF26" s="5" t="s">
        <v>100</v>
      </c>
      <c r="AH26" s="5" t="s">
        <v>316</v>
      </c>
      <c r="AJ26" s="4">
        <v>3.0</v>
      </c>
      <c r="AL26" s="4">
        <v>4.0</v>
      </c>
      <c r="AN26" s="4">
        <v>3.0</v>
      </c>
      <c r="AP26" s="5" t="s">
        <v>306</v>
      </c>
      <c r="AR26" s="5" t="s">
        <v>244</v>
      </c>
      <c r="AS26" s="5" t="s">
        <v>267</v>
      </c>
      <c r="AT26" s="5" t="s">
        <v>95</v>
      </c>
      <c r="AU26" s="5" t="s">
        <v>317</v>
      </c>
      <c r="AV26" s="4" t="s">
        <v>318</v>
      </c>
      <c r="AW26" s="4" t="s">
        <v>319</v>
      </c>
      <c r="AX26" s="5" t="s">
        <v>320</v>
      </c>
    </row>
    <row r="27">
      <c r="A27" s="2">
        <v>26.0</v>
      </c>
      <c r="B27" s="3">
        <v>45113.60609341435</v>
      </c>
      <c r="C27" s="4" t="s">
        <v>81</v>
      </c>
      <c r="D27" s="5" t="s">
        <v>158</v>
      </c>
      <c r="F27" s="4" t="s">
        <v>62</v>
      </c>
      <c r="J27" s="4" t="s">
        <v>83</v>
      </c>
      <c r="N27" s="5" t="s">
        <v>84</v>
      </c>
      <c r="P27" s="4" t="s">
        <v>321</v>
      </c>
      <c r="T27" s="4" t="s">
        <v>85</v>
      </c>
      <c r="V27" s="5" t="s">
        <v>98</v>
      </c>
      <c r="X27" s="5" t="s">
        <v>147</v>
      </c>
      <c r="Z27" s="4">
        <v>8.0</v>
      </c>
      <c r="AB27" s="5" t="s">
        <v>322</v>
      </c>
      <c r="AD27" s="5" t="s">
        <v>323</v>
      </c>
      <c r="AF27" s="5" t="s">
        <v>90</v>
      </c>
      <c r="AH27" s="5" t="s">
        <v>324</v>
      </c>
      <c r="AJ27" s="4">
        <v>4.0</v>
      </c>
      <c r="AL27" s="4">
        <v>4.0</v>
      </c>
      <c r="AN27" s="4">
        <v>4.0</v>
      </c>
      <c r="AP27" s="5" t="s">
        <v>325</v>
      </c>
      <c r="AR27" s="5" t="s">
        <v>266</v>
      </c>
      <c r="AS27" s="5" t="s">
        <v>260</v>
      </c>
      <c r="AT27" s="5" t="s">
        <v>106</v>
      </c>
      <c r="AU27" s="5" t="s">
        <v>326</v>
      </c>
      <c r="AV27" s="5" t="s">
        <v>327</v>
      </c>
      <c r="AX27" s="5" t="s">
        <v>328</v>
      </c>
    </row>
    <row r="28">
      <c r="A28" s="2">
        <v>27.0</v>
      </c>
      <c r="B28" s="3">
        <v>45113.614213900466</v>
      </c>
      <c r="C28" s="4" t="s">
        <v>81</v>
      </c>
      <c r="D28" s="5" t="s">
        <v>158</v>
      </c>
      <c r="F28" s="4" t="s">
        <v>62</v>
      </c>
      <c r="J28" s="4" t="s">
        <v>83</v>
      </c>
      <c r="N28" s="5" t="s">
        <v>84</v>
      </c>
      <c r="P28" s="4" t="s">
        <v>108</v>
      </c>
      <c r="T28" s="4" t="s">
        <v>66</v>
      </c>
      <c r="V28" s="5" t="s">
        <v>133</v>
      </c>
      <c r="X28" s="5" t="s">
        <v>118</v>
      </c>
      <c r="Z28" s="4">
        <v>8.0</v>
      </c>
      <c r="AB28" s="4" t="s">
        <v>329</v>
      </c>
      <c r="AD28" s="5" t="s">
        <v>89</v>
      </c>
      <c r="AF28" s="5" t="s">
        <v>263</v>
      </c>
      <c r="AH28" s="5" t="s">
        <v>91</v>
      </c>
      <c r="AJ28" s="4">
        <v>5.0</v>
      </c>
      <c r="AL28" s="4">
        <v>4.0</v>
      </c>
      <c r="AN28" s="4">
        <v>4.0</v>
      </c>
      <c r="AP28" s="5" t="s">
        <v>330</v>
      </c>
      <c r="AR28" s="5" t="s">
        <v>331</v>
      </c>
      <c r="AS28" s="5" t="s">
        <v>229</v>
      </c>
      <c r="AT28" s="5" t="s">
        <v>95</v>
      </c>
      <c r="AU28" s="5" t="s">
        <v>332</v>
      </c>
      <c r="AV28" s="5" t="s">
        <v>333</v>
      </c>
      <c r="AW28" s="4" t="s">
        <v>334</v>
      </c>
      <c r="AX28" s="5" t="s">
        <v>335</v>
      </c>
    </row>
    <row r="29">
      <c r="A29" s="2">
        <v>28.0</v>
      </c>
      <c r="B29" s="3">
        <v>45113.62569216435</v>
      </c>
      <c r="C29" s="4" t="s">
        <v>60</v>
      </c>
      <c r="E29" s="4" t="s">
        <v>61</v>
      </c>
      <c r="G29" s="4" t="s">
        <v>336</v>
      </c>
      <c r="K29" s="4" t="s">
        <v>145</v>
      </c>
      <c r="O29" s="4" t="s">
        <v>64</v>
      </c>
      <c r="Q29" s="4" t="s">
        <v>337</v>
      </c>
      <c r="U29" s="4" t="s">
        <v>132</v>
      </c>
      <c r="W29" s="4" t="s">
        <v>234</v>
      </c>
      <c r="Y29" s="4" t="s">
        <v>206</v>
      </c>
      <c r="AA29" s="4">
        <v>9.0</v>
      </c>
      <c r="AC29" s="4" t="s">
        <v>338</v>
      </c>
      <c r="AE29" s="4" t="s">
        <v>339</v>
      </c>
      <c r="AG29" s="4" t="s">
        <v>340</v>
      </c>
      <c r="AI29" s="4" t="s">
        <v>198</v>
      </c>
      <c r="AK29" s="4">
        <v>5.0</v>
      </c>
      <c r="AM29" s="4">
        <v>4.0</v>
      </c>
      <c r="AO29" s="4">
        <v>3.0</v>
      </c>
      <c r="AQ29" s="4" t="s">
        <v>311</v>
      </c>
      <c r="AY29" s="4" t="s">
        <v>341</v>
      </c>
      <c r="AZ29" s="4" t="s">
        <v>342</v>
      </c>
      <c r="BA29" s="4" t="s">
        <v>76</v>
      </c>
      <c r="BB29" s="4" t="s">
        <v>79</v>
      </c>
      <c r="BC29" s="4" t="s">
        <v>79</v>
      </c>
      <c r="BD29" s="4" t="s">
        <v>79</v>
      </c>
      <c r="BE29" s="4" t="s">
        <v>79</v>
      </c>
    </row>
    <row r="30">
      <c r="A30" s="2">
        <v>29.0</v>
      </c>
      <c r="B30" s="3">
        <v>45113.64244782407</v>
      </c>
      <c r="C30" s="4" t="s">
        <v>60</v>
      </c>
      <c r="E30" s="4" t="s">
        <v>61</v>
      </c>
      <c r="G30" s="4" t="s">
        <v>62</v>
      </c>
      <c r="K30" s="4" t="s">
        <v>107</v>
      </c>
      <c r="O30" s="4" t="s">
        <v>64</v>
      </c>
      <c r="Q30" s="4" t="s">
        <v>108</v>
      </c>
      <c r="U30" s="4" t="s">
        <v>85</v>
      </c>
      <c r="W30" s="4" t="s">
        <v>67</v>
      </c>
      <c r="Y30" s="4" t="s">
        <v>206</v>
      </c>
      <c r="AA30" s="4">
        <v>8.0</v>
      </c>
      <c r="AC30" s="4" t="s">
        <v>343</v>
      </c>
      <c r="AE30" s="4" t="s">
        <v>344</v>
      </c>
      <c r="AG30" s="4" t="s">
        <v>345</v>
      </c>
      <c r="AI30" s="4" t="s">
        <v>111</v>
      </c>
      <c r="AK30" s="4">
        <v>5.0</v>
      </c>
      <c r="AM30" s="4">
        <v>4.0</v>
      </c>
      <c r="AO30" s="4">
        <v>5.0</v>
      </c>
      <c r="AQ30" s="4" t="s">
        <v>346</v>
      </c>
      <c r="AY30" s="4" t="s">
        <v>211</v>
      </c>
      <c r="AZ30" s="4" t="s">
        <v>347</v>
      </c>
      <c r="BA30" s="4" t="s">
        <v>76</v>
      </c>
      <c r="BB30" s="4" t="s">
        <v>348</v>
      </c>
      <c r="BC30" s="4" t="s">
        <v>349</v>
      </c>
      <c r="BD30" s="4" t="s">
        <v>350</v>
      </c>
      <c r="BE30" s="4" t="s">
        <v>351</v>
      </c>
    </row>
    <row r="31">
      <c r="A31" s="2">
        <v>30.0</v>
      </c>
      <c r="B31" s="3">
        <v>45113.650243564814</v>
      </c>
      <c r="C31" s="4" t="s">
        <v>60</v>
      </c>
      <c r="E31" s="4" t="s">
        <v>352</v>
      </c>
      <c r="G31" s="4" t="s">
        <v>129</v>
      </c>
      <c r="K31" s="4" t="s">
        <v>83</v>
      </c>
      <c r="O31" s="4" t="s">
        <v>64</v>
      </c>
      <c r="Q31" s="4" t="s">
        <v>159</v>
      </c>
      <c r="U31" s="4" t="s">
        <v>85</v>
      </c>
      <c r="W31" s="4" t="s">
        <v>171</v>
      </c>
      <c r="Y31" s="4" t="s">
        <v>68</v>
      </c>
      <c r="AA31" s="4">
        <v>9.0</v>
      </c>
      <c r="AC31" s="4" t="s">
        <v>353</v>
      </c>
      <c r="AE31" s="4" t="s">
        <v>354</v>
      </c>
      <c r="AG31" s="4" t="s">
        <v>355</v>
      </c>
      <c r="AI31" s="4" t="s">
        <v>356</v>
      </c>
      <c r="AK31" s="4">
        <v>5.0</v>
      </c>
      <c r="AM31" s="4">
        <v>4.0</v>
      </c>
      <c r="AO31" s="4">
        <v>5.0</v>
      </c>
      <c r="AQ31" s="4" t="s">
        <v>357</v>
      </c>
      <c r="AY31" s="4" t="s">
        <v>358</v>
      </c>
      <c r="AZ31" s="4" t="s">
        <v>359</v>
      </c>
      <c r="BA31" s="4" t="s">
        <v>76</v>
      </c>
      <c r="BB31" s="4" t="s">
        <v>360</v>
      </c>
      <c r="BC31" s="4" t="s">
        <v>257</v>
      </c>
      <c r="BD31" s="4" t="s">
        <v>257</v>
      </c>
      <c r="BE31" s="4" t="s">
        <v>361</v>
      </c>
    </row>
    <row r="32">
      <c r="A32" s="2">
        <v>31.0</v>
      </c>
      <c r="B32" s="3">
        <v>45113.653314236115</v>
      </c>
      <c r="C32" s="4" t="s">
        <v>60</v>
      </c>
      <c r="E32" s="4" t="s">
        <v>352</v>
      </c>
      <c r="G32" s="4" t="s">
        <v>129</v>
      </c>
      <c r="K32" s="4" t="s">
        <v>83</v>
      </c>
      <c r="O32" s="4" t="s">
        <v>64</v>
      </c>
      <c r="Q32" s="4" t="s">
        <v>159</v>
      </c>
      <c r="U32" s="4" t="s">
        <v>132</v>
      </c>
      <c r="W32" s="4" t="s">
        <v>67</v>
      </c>
      <c r="Y32" s="4" t="s">
        <v>206</v>
      </c>
      <c r="AA32" s="4">
        <v>7.0</v>
      </c>
      <c r="AC32" s="4" t="s">
        <v>362</v>
      </c>
      <c r="AE32" s="4" t="s">
        <v>363</v>
      </c>
      <c r="AI32" s="4" t="s">
        <v>364</v>
      </c>
      <c r="AK32" s="4">
        <v>4.0</v>
      </c>
      <c r="AM32" s="4">
        <v>4.0</v>
      </c>
      <c r="AO32" s="4">
        <v>3.0</v>
      </c>
      <c r="AQ32" s="4" t="s">
        <v>365</v>
      </c>
      <c r="AY32" s="4" t="s">
        <v>366</v>
      </c>
      <c r="AZ32" s="4" t="s">
        <v>367</v>
      </c>
      <c r="BA32" s="4" t="s">
        <v>115</v>
      </c>
      <c r="BB32" s="4" t="s">
        <v>368</v>
      </c>
      <c r="BC32" s="4" t="s">
        <v>369</v>
      </c>
    </row>
    <row r="33">
      <c r="A33" s="2">
        <v>32.0</v>
      </c>
      <c r="B33" s="3">
        <v>45113.653978773145</v>
      </c>
      <c r="C33" s="4" t="s">
        <v>60</v>
      </c>
      <c r="E33" s="4" t="s">
        <v>195</v>
      </c>
      <c r="G33" s="4" t="s">
        <v>62</v>
      </c>
      <c r="K33" s="4" t="s">
        <v>107</v>
      </c>
      <c r="O33" s="4" t="s">
        <v>64</v>
      </c>
      <c r="Q33" s="4" t="s">
        <v>97</v>
      </c>
      <c r="U33" s="4" t="s">
        <v>66</v>
      </c>
      <c r="W33" s="4" t="s">
        <v>234</v>
      </c>
      <c r="Y33" s="4" t="s">
        <v>68</v>
      </c>
      <c r="AA33" s="4">
        <v>9.0</v>
      </c>
      <c r="AC33" s="4" t="s">
        <v>370</v>
      </c>
      <c r="AE33" s="4" t="s">
        <v>371</v>
      </c>
      <c r="AG33" s="4" t="s">
        <v>372</v>
      </c>
      <c r="AI33" s="4" t="s">
        <v>111</v>
      </c>
      <c r="AK33" s="4">
        <v>4.0</v>
      </c>
      <c r="AM33" s="4">
        <v>5.0</v>
      </c>
      <c r="AO33" s="4">
        <v>5.0</v>
      </c>
      <c r="AQ33" s="4" t="s">
        <v>373</v>
      </c>
      <c r="AY33" s="4" t="s">
        <v>374</v>
      </c>
      <c r="AZ33" s="4" t="s">
        <v>375</v>
      </c>
      <c r="BA33" s="4" t="s">
        <v>76</v>
      </c>
      <c r="BB33" s="4" t="s">
        <v>251</v>
      </c>
      <c r="BC33" s="4" t="s">
        <v>376</v>
      </c>
      <c r="BD33" s="4" t="s">
        <v>377</v>
      </c>
      <c r="BE33" s="4" t="s">
        <v>378</v>
      </c>
    </row>
    <row r="34">
      <c r="A34" s="6">
        <v>33.0</v>
      </c>
      <c r="B34" s="3">
        <v>45113.656477233795</v>
      </c>
      <c r="C34" s="4" t="s">
        <v>81</v>
      </c>
      <c r="D34" s="5" t="s">
        <v>158</v>
      </c>
      <c r="F34" s="4" t="s">
        <v>129</v>
      </c>
      <c r="J34" s="4" t="s">
        <v>63</v>
      </c>
      <c r="N34" s="5" t="s">
        <v>84</v>
      </c>
      <c r="P34" s="4" t="s">
        <v>379</v>
      </c>
      <c r="R34" s="4" t="s">
        <v>380</v>
      </c>
      <c r="T34" s="4" t="s">
        <v>132</v>
      </c>
      <c r="V34" s="5" t="s">
        <v>133</v>
      </c>
      <c r="X34" s="5" t="s">
        <v>87</v>
      </c>
      <c r="Z34" s="4">
        <v>8.0</v>
      </c>
      <c r="AB34" s="5" t="s">
        <v>381</v>
      </c>
      <c r="AD34" s="5" t="s">
        <v>382</v>
      </c>
      <c r="AF34" s="5" t="s">
        <v>383</v>
      </c>
      <c r="AH34" s="5" t="s">
        <v>91</v>
      </c>
      <c r="AJ34" s="4">
        <v>4.0</v>
      </c>
      <c r="AL34" s="4">
        <v>4.0</v>
      </c>
      <c r="AN34" s="4">
        <v>4.0</v>
      </c>
      <c r="AP34" s="5" t="s">
        <v>92</v>
      </c>
      <c r="AR34" s="5" t="s">
        <v>104</v>
      </c>
      <c r="AS34" s="5" t="s">
        <v>384</v>
      </c>
      <c r="AT34" s="5" t="s">
        <v>106</v>
      </c>
      <c r="AU34" s="5" t="s">
        <v>385</v>
      </c>
      <c r="AV34" s="4" t="s">
        <v>103</v>
      </c>
    </row>
    <row r="35">
      <c r="A35" s="2">
        <v>34.0</v>
      </c>
      <c r="B35" s="3">
        <v>45113.65856325232</v>
      </c>
      <c r="C35" s="4" t="s">
        <v>60</v>
      </c>
      <c r="E35" s="4" t="s">
        <v>61</v>
      </c>
      <c r="G35" s="4" t="s">
        <v>62</v>
      </c>
      <c r="K35" s="4" t="s">
        <v>107</v>
      </c>
      <c r="O35" s="4" t="s">
        <v>64</v>
      </c>
      <c r="Q35" s="4" t="s">
        <v>108</v>
      </c>
      <c r="U35" s="4" t="s">
        <v>66</v>
      </c>
      <c r="W35" s="4" t="s">
        <v>67</v>
      </c>
      <c r="Y35" s="4" t="s">
        <v>172</v>
      </c>
      <c r="AA35" s="4">
        <v>4.0</v>
      </c>
      <c r="AC35" s="4" t="s">
        <v>386</v>
      </c>
      <c r="AE35" s="4" t="s">
        <v>387</v>
      </c>
      <c r="AG35" s="4" t="s">
        <v>388</v>
      </c>
      <c r="AI35" s="4" t="s">
        <v>389</v>
      </c>
      <c r="AK35" s="4">
        <v>2.0</v>
      </c>
      <c r="AM35" s="4">
        <v>3.0</v>
      </c>
      <c r="AO35" s="4">
        <v>2.0</v>
      </c>
      <c r="AQ35" s="4" t="s">
        <v>390</v>
      </c>
      <c r="AY35" s="4" t="s">
        <v>113</v>
      </c>
      <c r="AZ35" s="4" t="s">
        <v>391</v>
      </c>
      <c r="BA35" s="4" t="s">
        <v>179</v>
      </c>
      <c r="BB35" s="4" t="s">
        <v>392</v>
      </c>
      <c r="BC35" s="4" t="s">
        <v>393</v>
      </c>
      <c r="BD35" s="4" t="s">
        <v>394</v>
      </c>
      <c r="BE35" s="4" t="s">
        <v>395</v>
      </c>
    </row>
    <row r="36">
      <c r="A36" s="2">
        <v>35.0</v>
      </c>
      <c r="B36" s="3">
        <v>45113.663167824074</v>
      </c>
      <c r="C36" s="4" t="s">
        <v>81</v>
      </c>
      <c r="D36" s="5" t="s">
        <v>396</v>
      </c>
      <c r="F36" s="4" t="s">
        <v>129</v>
      </c>
      <c r="J36" s="4" t="s">
        <v>83</v>
      </c>
      <c r="N36" s="5" t="s">
        <v>84</v>
      </c>
      <c r="P36" s="5" t="s">
        <v>397</v>
      </c>
      <c r="T36" s="4" t="s">
        <v>85</v>
      </c>
      <c r="V36" s="5" t="s">
        <v>98</v>
      </c>
      <c r="X36" s="5" t="s">
        <v>87</v>
      </c>
      <c r="Z36" s="4">
        <v>8.0</v>
      </c>
      <c r="AB36" s="5" t="s">
        <v>398</v>
      </c>
      <c r="AD36" s="5" t="s">
        <v>399</v>
      </c>
      <c r="AF36" s="5" t="s">
        <v>400</v>
      </c>
      <c r="AH36" s="5" t="s">
        <v>91</v>
      </c>
      <c r="AJ36" s="4">
        <v>4.0</v>
      </c>
      <c r="AL36" s="4">
        <v>3.0</v>
      </c>
      <c r="AN36" s="4">
        <v>4.0</v>
      </c>
      <c r="AP36" s="5" t="s">
        <v>401</v>
      </c>
      <c r="AR36" s="5" t="s">
        <v>139</v>
      </c>
      <c r="AS36" s="5" t="s">
        <v>153</v>
      </c>
      <c r="AT36" s="5" t="s">
        <v>95</v>
      </c>
      <c r="AU36" s="5" t="s">
        <v>402</v>
      </c>
      <c r="AV36" s="5" t="s">
        <v>403</v>
      </c>
      <c r="AX36" s="5" t="s">
        <v>404</v>
      </c>
    </row>
    <row r="37">
      <c r="A37" s="7">
        <v>36.0</v>
      </c>
      <c r="B37" s="3">
        <v>45113.66781059028</v>
      </c>
      <c r="C37" s="4" t="s">
        <v>81</v>
      </c>
      <c r="D37" s="5" t="s">
        <v>116</v>
      </c>
      <c r="F37" s="4" t="s">
        <v>62</v>
      </c>
      <c r="J37" s="4" t="s">
        <v>83</v>
      </c>
      <c r="N37" s="5" t="s">
        <v>84</v>
      </c>
      <c r="P37" s="5" t="s">
        <v>146</v>
      </c>
      <c r="T37" s="4" t="s">
        <v>85</v>
      </c>
      <c r="V37" s="5" t="s">
        <v>98</v>
      </c>
      <c r="X37" s="5" t="s">
        <v>118</v>
      </c>
      <c r="Z37" s="4">
        <v>9.0</v>
      </c>
      <c r="AB37" s="5" t="s">
        <v>405</v>
      </c>
      <c r="AD37" s="5" t="s">
        <v>89</v>
      </c>
      <c r="AF37" s="5" t="s">
        <v>90</v>
      </c>
      <c r="AH37" s="5" t="s">
        <v>91</v>
      </c>
      <c r="AJ37" s="4">
        <v>5.0</v>
      </c>
      <c r="AL37" s="4">
        <v>4.0</v>
      </c>
      <c r="AN37" s="4">
        <v>5.0</v>
      </c>
      <c r="AP37" s="5" t="s">
        <v>92</v>
      </c>
      <c r="AR37" s="5" t="s">
        <v>228</v>
      </c>
      <c r="AS37" s="5" t="s">
        <v>406</v>
      </c>
      <c r="AT37" s="5" t="s">
        <v>407</v>
      </c>
      <c r="AU37" s="5" t="s">
        <v>408</v>
      </c>
      <c r="AV37" s="5" t="s">
        <v>92</v>
      </c>
      <c r="AW37" s="4" t="s">
        <v>409</v>
      </c>
      <c r="AX37" s="5" t="s">
        <v>410</v>
      </c>
    </row>
    <row r="38">
      <c r="A38" s="6">
        <v>37.0</v>
      </c>
      <c r="B38" s="3">
        <v>45113.70173601852</v>
      </c>
      <c r="C38" s="4" t="s">
        <v>81</v>
      </c>
      <c r="D38" s="5" t="s">
        <v>116</v>
      </c>
      <c r="F38" s="4" t="s">
        <v>62</v>
      </c>
      <c r="J38" s="4" t="s">
        <v>83</v>
      </c>
      <c r="N38" s="5" t="s">
        <v>84</v>
      </c>
      <c r="P38" s="4" t="s">
        <v>411</v>
      </c>
      <c r="T38" s="4" t="s">
        <v>66</v>
      </c>
      <c r="V38" s="5" t="s">
        <v>98</v>
      </c>
      <c r="X38" s="5" t="s">
        <v>118</v>
      </c>
      <c r="Z38" s="4">
        <v>8.0</v>
      </c>
      <c r="AB38" s="5" t="s">
        <v>412</v>
      </c>
      <c r="AD38" s="5" t="s">
        <v>89</v>
      </c>
      <c r="AF38" s="5" t="s">
        <v>413</v>
      </c>
      <c r="AH38" s="5" t="s">
        <v>414</v>
      </c>
      <c r="AJ38" s="4">
        <v>4.0</v>
      </c>
      <c r="AL38" s="4">
        <v>5.0</v>
      </c>
      <c r="AN38" s="4">
        <v>5.0</v>
      </c>
      <c r="AP38" s="4" t="s">
        <v>103</v>
      </c>
      <c r="AR38" s="5" t="s">
        <v>139</v>
      </c>
      <c r="AS38" s="5" t="s">
        <v>415</v>
      </c>
      <c r="AT38" s="5" t="s">
        <v>95</v>
      </c>
      <c r="AU38" s="5" t="s">
        <v>416</v>
      </c>
      <c r="AV38" s="5" t="s">
        <v>417</v>
      </c>
    </row>
    <row r="39">
      <c r="A39" s="2">
        <v>38.0</v>
      </c>
      <c r="B39" s="3">
        <v>45113.72411231481</v>
      </c>
      <c r="C39" s="4" t="s">
        <v>60</v>
      </c>
      <c r="E39" s="4" t="s">
        <v>195</v>
      </c>
      <c r="G39" s="4" t="s">
        <v>62</v>
      </c>
      <c r="K39" s="4" t="s">
        <v>107</v>
      </c>
      <c r="O39" s="4" t="s">
        <v>64</v>
      </c>
      <c r="Q39" s="4" t="s">
        <v>108</v>
      </c>
      <c r="U39" s="4" t="s">
        <v>85</v>
      </c>
      <c r="W39" s="4" t="s">
        <v>67</v>
      </c>
      <c r="Y39" s="4" t="s">
        <v>418</v>
      </c>
      <c r="AA39" s="4">
        <v>7.0</v>
      </c>
      <c r="AC39" s="4" t="s">
        <v>419</v>
      </c>
      <c r="AE39" s="4" t="s">
        <v>420</v>
      </c>
      <c r="AG39" s="4" t="s">
        <v>421</v>
      </c>
      <c r="AI39" s="4" t="s">
        <v>422</v>
      </c>
      <c r="AK39" s="4">
        <v>3.0</v>
      </c>
      <c r="AM39" s="4">
        <v>2.0</v>
      </c>
      <c r="AO39" s="4">
        <v>4.0</v>
      </c>
      <c r="AQ39" s="4" t="s">
        <v>423</v>
      </c>
      <c r="AY39" s="4" t="s">
        <v>424</v>
      </c>
      <c r="AZ39" s="4" t="s">
        <v>425</v>
      </c>
      <c r="BA39" s="4" t="s">
        <v>76</v>
      </c>
      <c r="BB39" s="4" t="s">
        <v>426</v>
      </c>
      <c r="BC39" s="4" t="s">
        <v>427</v>
      </c>
    </row>
    <row r="40">
      <c r="A40" s="2">
        <v>39.0</v>
      </c>
      <c r="B40" s="3">
        <v>45113.727608298606</v>
      </c>
      <c r="C40" s="4" t="s">
        <v>60</v>
      </c>
      <c r="E40" s="4" t="s">
        <v>195</v>
      </c>
      <c r="G40" s="4" t="s">
        <v>62</v>
      </c>
      <c r="K40" s="4" t="s">
        <v>107</v>
      </c>
      <c r="O40" s="4" t="s">
        <v>64</v>
      </c>
      <c r="Q40" s="4" t="s">
        <v>108</v>
      </c>
      <c r="U40" s="4" t="s">
        <v>85</v>
      </c>
      <c r="W40" s="4" t="s">
        <v>171</v>
      </c>
      <c r="Y40" s="4" t="s">
        <v>172</v>
      </c>
      <c r="AA40" s="4">
        <v>8.0</v>
      </c>
      <c r="AC40" s="4" t="s">
        <v>428</v>
      </c>
      <c r="AE40" s="4" t="s">
        <v>429</v>
      </c>
      <c r="AG40" s="4" t="s">
        <v>430</v>
      </c>
      <c r="AI40" s="4" t="s">
        <v>431</v>
      </c>
      <c r="AK40" s="4">
        <v>4.0</v>
      </c>
      <c r="AM40" s="4">
        <v>3.0</v>
      </c>
      <c r="AO40" s="4">
        <v>4.0</v>
      </c>
      <c r="AQ40" s="4" t="s">
        <v>432</v>
      </c>
      <c r="AY40" s="4" t="s">
        <v>433</v>
      </c>
      <c r="AZ40" s="4" t="s">
        <v>434</v>
      </c>
      <c r="BA40" s="4" t="s">
        <v>115</v>
      </c>
      <c r="BB40" s="4" t="s">
        <v>435</v>
      </c>
      <c r="BC40" s="4" t="s">
        <v>436</v>
      </c>
    </row>
    <row r="41">
      <c r="A41" s="6">
        <v>40.0</v>
      </c>
      <c r="B41" s="3">
        <v>45113.75068067129</v>
      </c>
      <c r="C41" s="4" t="s">
        <v>81</v>
      </c>
      <c r="D41" s="5" t="s">
        <v>116</v>
      </c>
      <c r="F41" s="4" t="s">
        <v>129</v>
      </c>
      <c r="J41" s="4" t="s">
        <v>130</v>
      </c>
      <c r="N41" s="5" t="s">
        <v>84</v>
      </c>
      <c r="P41" s="4" t="s">
        <v>132</v>
      </c>
      <c r="T41" s="4" t="s">
        <v>132</v>
      </c>
      <c r="V41" s="5" t="s">
        <v>133</v>
      </c>
      <c r="X41" s="5" t="s">
        <v>87</v>
      </c>
      <c r="Z41" s="4">
        <v>4.0</v>
      </c>
      <c r="AB41" s="5" t="s">
        <v>437</v>
      </c>
      <c r="AD41" s="5" t="s">
        <v>438</v>
      </c>
      <c r="AF41" s="5" t="s">
        <v>439</v>
      </c>
      <c r="AH41" s="5" t="s">
        <v>440</v>
      </c>
      <c r="AJ41" s="4">
        <v>2.0</v>
      </c>
      <c r="AL41" s="4">
        <v>5.0</v>
      </c>
      <c r="AN41" s="4">
        <v>4.0</v>
      </c>
      <c r="AP41" s="5" t="s">
        <v>441</v>
      </c>
      <c r="AR41" s="5" t="s">
        <v>442</v>
      </c>
      <c r="AS41" s="5" t="s">
        <v>443</v>
      </c>
      <c r="AT41" s="5" t="s">
        <v>95</v>
      </c>
      <c r="AU41" s="5" t="s">
        <v>444</v>
      </c>
      <c r="AV41" s="5" t="s">
        <v>445</v>
      </c>
      <c r="AX41" s="5" t="s">
        <v>446</v>
      </c>
    </row>
    <row r="42">
      <c r="A42" s="6">
        <v>41.0</v>
      </c>
      <c r="B42" s="3">
        <v>45113.760213773145</v>
      </c>
      <c r="C42" s="4" t="s">
        <v>81</v>
      </c>
      <c r="D42" s="5" t="s">
        <v>82</v>
      </c>
      <c r="F42" s="4" t="s">
        <v>62</v>
      </c>
      <c r="J42" s="4" t="s">
        <v>83</v>
      </c>
      <c r="N42" s="5" t="s">
        <v>84</v>
      </c>
      <c r="P42" s="4" t="s">
        <v>108</v>
      </c>
      <c r="T42" s="4" t="s">
        <v>85</v>
      </c>
      <c r="V42" s="5" t="s">
        <v>98</v>
      </c>
      <c r="X42" s="5" t="s">
        <v>147</v>
      </c>
      <c r="Z42" s="4">
        <v>9.0</v>
      </c>
      <c r="AB42" s="4" t="s">
        <v>447</v>
      </c>
      <c r="AD42" s="5" t="s">
        <v>448</v>
      </c>
      <c r="AF42" s="5" t="s">
        <v>449</v>
      </c>
      <c r="AH42" s="5" t="s">
        <v>450</v>
      </c>
      <c r="AJ42" s="4">
        <v>3.0</v>
      </c>
      <c r="AL42" s="4">
        <v>4.0</v>
      </c>
      <c r="AN42" s="4">
        <v>5.0</v>
      </c>
      <c r="AP42" s="4" t="s">
        <v>451</v>
      </c>
      <c r="AR42" s="5" t="s">
        <v>139</v>
      </c>
      <c r="AS42" s="5" t="s">
        <v>153</v>
      </c>
      <c r="AT42" s="5" t="s">
        <v>106</v>
      </c>
      <c r="AU42" s="5" t="s">
        <v>452</v>
      </c>
      <c r="AV42" s="5" t="s">
        <v>453</v>
      </c>
      <c r="AW42" s="4" t="s">
        <v>447</v>
      </c>
      <c r="AX42" s="5" t="s">
        <v>454</v>
      </c>
    </row>
    <row r="43">
      <c r="A43" s="2">
        <v>42.0</v>
      </c>
      <c r="B43" s="3">
        <v>45113.76234534722</v>
      </c>
      <c r="C43" s="4" t="s">
        <v>60</v>
      </c>
      <c r="E43" s="4" t="s">
        <v>195</v>
      </c>
      <c r="G43" s="4" t="s">
        <v>62</v>
      </c>
      <c r="K43" s="4" t="s">
        <v>107</v>
      </c>
      <c r="O43" s="4" t="s">
        <v>64</v>
      </c>
      <c r="Q43" s="4" t="s">
        <v>307</v>
      </c>
      <c r="U43" s="4" t="s">
        <v>66</v>
      </c>
      <c r="W43" s="4" t="s">
        <v>67</v>
      </c>
      <c r="Y43" s="4" t="s">
        <v>418</v>
      </c>
      <c r="AA43" s="4">
        <v>7.0</v>
      </c>
      <c r="AC43" s="4" t="s">
        <v>455</v>
      </c>
      <c r="AE43" s="4" t="s">
        <v>456</v>
      </c>
      <c r="AG43" s="4" t="s">
        <v>457</v>
      </c>
      <c r="AI43" s="4" t="s">
        <v>458</v>
      </c>
      <c r="AK43" s="4">
        <v>4.0</v>
      </c>
      <c r="AM43" s="4">
        <v>4.0</v>
      </c>
      <c r="AO43" s="4">
        <v>3.0</v>
      </c>
      <c r="AQ43" s="4" t="s">
        <v>459</v>
      </c>
      <c r="AY43" s="4" t="s">
        <v>460</v>
      </c>
      <c r="AZ43" s="4" t="s">
        <v>461</v>
      </c>
      <c r="BA43" s="4" t="s">
        <v>179</v>
      </c>
      <c r="BB43" s="4" t="s">
        <v>462</v>
      </c>
      <c r="BC43" s="4" t="s">
        <v>463</v>
      </c>
      <c r="BD43" s="4" t="s">
        <v>79</v>
      </c>
      <c r="BE43" s="4" t="s">
        <v>464</v>
      </c>
    </row>
    <row r="44">
      <c r="A44" s="2">
        <v>43.0</v>
      </c>
      <c r="B44" s="3">
        <v>45113.76542166667</v>
      </c>
      <c r="C44" s="4" t="s">
        <v>60</v>
      </c>
      <c r="E44" s="4" t="s">
        <v>195</v>
      </c>
      <c r="G44" s="4" t="s">
        <v>129</v>
      </c>
      <c r="K44" s="4" t="s">
        <v>465</v>
      </c>
      <c r="O44" s="4" t="s">
        <v>79</v>
      </c>
      <c r="BF44" s="4" t="s">
        <v>64</v>
      </c>
      <c r="BG44" s="4" t="s">
        <v>466</v>
      </c>
      <c r="BH44" s="4" t="s">
        <v>467</v>
      </c>
      <c r="BI44" s="4" t="s">
        <v>468</v>
      </c>
    </row>
    <row r="45">
      <c r="A45" s="6">
        <v>44.0</v>
      </c>
      <c r="B45" s="3">
        <v>45113.8075934838</v>
      </c>
      <c r="C45" s="4" t="s">
        <v>81</v>
      </c>
      <c r="D45" s="5" t="s">
        <v>82</v>
      </c>
      <c r="F45" s="4" t="s">
        <v>129</v>
      </c>
      <c r="J45" s="4" t="s">
        <v>83</v>
      </c>
      <c r="N45" s="5" t="s">
        <v>84</v>
      </c>
      <c r="P45" s="4" t="s">
        <v>469</v>
      </c>
      <c r="T45" s="4" t="s">
        <v>132</v>
      </c>
      <c r="V45" s="5" t="s">
        <v>133</v>
      </c>
      <c r="X45" s="5" t="s">
        <v>118</v>
      </c>
      <c r="Z45" s="4">
        <v>6.0</v>
      </c>
      <c r="AB45" s="4" t="s">
        <v>470</v>
      </c>
      <c r="AD45" s="5" t="s">
        <v>471</v>
      </c>
      <c r="AF45" s="5" t="s">
        <v>472</v>
      </c>
      <c r="AH45" s="5" t="s">
        <v>473</v>
      </c>
      <c r="AJ45" s="4">
        <v>4.0</v>
      </c>
      <c r="AL45" s="4">
        <v>5.0</v>
      </c>
      <c r="AN45" s="4">
        <v>5.0</v>
      </c>
      <c r="AP45" s="5" t="s">
        <v>474</v>
      </c>
      <c r="AR45" s="5" t="s">
        <v>139</v>
      </c>
      <c r="AS45" s="5" t="s">
        <v>475</v>
      </c>
      <c r="AT45" s="5" t="s">
        <v>106</v>
      </c>
      <c r="AU45" s="5" t="s">
        <v>476</v>
      </c>
      <c r="AV45" s="5" t="s">
        <v>477</v>
      </c>
    </row>
    <row r="46">
      <c r="A46" s="6">
        <v>45.0</v>
      </c>
      <c r="B46" s="3">
        <v>45113.81675971065</v>
      </c>
      <c r="C46" s="4" t="s">
        <v>81</v>
      </c>
      <c r="D46" s="5" t="s">
        <v>116</v>
      </c>
      <c r="F46" s="4" t="s">
        <v>62</v>
      </c>
      <c r="J46" s="4" t="s">
        <v>107</v>
      </c>
      <c r="N46" s="5" t="s">
        <v>84</v>
      </c>
      <c r="P46" s="4" t="s">
        <v>97</v>
      </c>
      <c r="T46" s="4" t="s">
        <v>85</v>
      </c>
      <c r="V46" s="5" t="s">
        <v>133</v>
      </c>
      <c r="X46" s="5" t="s">
        <v>147</v>
      </c>
      <c r="Z46" s="4">
        <v>1.0</v>
      </c>
      <c r="AB46" s="5" t="s">
        <v>478</v>
      </c>
      <c r="AD46" s="5" t="s">
        <v>479</v>
      </c>
      <c r="AF46" s="5" t="s">
        <v>480</v>
      </c>
      <c r="AH46" s="5" t="s">
        <v>481</v>
      </c>
      <c r="AJ46" s="4">
        <v>2.0</v>
      </c>
      <c r="AL46" s="4">
        <v>1.0</v>
      </c>
      <c r="AN46" s="4">
        <v>1.0</v>
      </c>
      <c r="AP46" s="5" t="s">
        <v>482</v>
      </c>
      <c r="AR46" s="5" t="s">
        <v>266</v>
      </c>
      <c r="AS46" s="5" t="s">
        <v>229</v>
      </c>
      <c r="AT46" s="5" t="s">
        <v>95</v>
      </c>
      <c r="AU46" s="5" t="s">
        <v>483</v>
      </c>
      <c r="AV46" s="5" t="s">
        <v>484</v>
      </c>
      <c r="AW46" s="4" t="s">
        <v>79</v>
      </c>
      <c r="AX46" s="5" t="s">
        <v>485</v>
      </c>
    </row>
    <row r="47">
      <c r="A47" s="6">
        <v>46.0</v>
      </c>
      <c r="B47" s="3">
        <v>45113.880404386575</v>
      </c>
      <c r="C47" s="4" t="s">
        <v>60</v>
      </c>
      <c r="E47" s="4" t="s">
        <v>195</v>
      </c>
      <c r="G47" s="4" t="s">
        <v>62</v>
      </c>
      <c r="K47" s="4" t="s">
        <v>83</v>
      </c>
      <c r="O47" s="4" t="s">
        <v>64</v>
      </c>
      <c r="Q47" s="4" t="s">
        <v>486</v>
      </c>
      <c r="S47" s="4" t="s">
        <v>487</v>
      </c>
      <c r="U47" s="4" t="s">
        <v>279</v>
      </c>
      <c r="W47" s="4" t="s">
        <v>67</v>
      </c>
      <c r="Y47" s="4" t="s">
        <v>68</v>
      </c>
      <c r="AA47" s="4">
        <v>5.0</v>
      </c>
      <c r="AC47" s="4" t="s">
        <v>488</v>
      </c>
      <c r="AE47" s="4" t="s">
        <v>489</v>
      </c>
      <c r="AG47" s="4" t="s">
        <v>490</v>
      </c>
      <c r="AI47" s="4" t="s">
        <v>111</v>
      </c>
      <c r="AK47" s="4">
        <v>4.0</v>
      </c>
      <c r="AM47" s="4">
        <v>4.0</v>
      </c>
      <c r="AO47" s="4">
        <v>3.0</v>
      </c>
      <c r="AQ47" s="4" t="s">
        <v>491</v>
      </c>
      <c r="AY47" s="4" t="s">
        <v>492</v>
      </c>
      <c r="AZ47" s="4" t="s">
        <v>493</v>
      </c>
      <c r="BA47" s="4" t="s">
        <v>179</v>
      </c>
      <c r="BB47" s="4" t="s">
        <v>494</v>
      </c>
      <c r="BC47" s="4" t="s">
        <v>495</v>
      </c>
      <c r="BD47" s="4" t="s">
        <v>496</v>
      </c>
      <c r="BE47" s="4" t="s">
        <v>497</v>
      </c>
    </row>
    <row r="48">
      <c r="A48" s="2">
        <v>47.0</v>
      </c>
      <c r="B48" s="3">
        <v>45113.88279365741</v>
      </c>
      <c r="C48" s="4" t="s">
        <v>60</v>
      </c>
      <c r="E48" s="4" t="s">
        <v>195</v>
      </c>
      <c r="G48" s="4" t="s">
        <v>62</v>
      </c>
      <c r="K48" s="4" t="s">
        <v>107</v>
      </c>
      <c r="O48" s="4" t="s">
        <v>64</v>
      </c>
      <c r="Q48" s="4" t="s">
        <v>205</v>
      </c>
      <c r="U48" s="4" t="s">
        <v>85</v>
      </c>
      <c r="W48" s="4" t="s">
        <v>234</v>
      </c>
      <c r="Y48" s="4" t="s">
        <v>418</v>
      </c>
      <c r="AA48" s="4">
        <v>9.0</v>
      </c>
      <c r="AC48" s="4" t="s">
        <v>498</v>
      </c>
      <c r="AE48" s="4" t="s">
        <v>499</v>
      </c>
      <c r="AG48" s="4" t="s">
        <v>355</v>
      </c>
      <c r="AI48" s="4" t="s">
        <v>72</v>
      </c>
      <c r="AK48" s="4">
        <v>5.0</v>
      </c>
      <c r="AM48" s="4">
        <v>5.0</v>
      </c>
      <c r="AO48" s="4">
        <v>4.0</v>
      </c>
      <c r="AQ48" s="4" t="s">
        <v>500</v>
      </c>
      <c r="AY48" s="4" t="s">
        <v>199</v>
      </c>
      <c r="AZ48" s="4" t="s">
        <v>501</v>
      </c>
      <c r="BA48" s="4" t="s">
        <v>76</v>
      </c>
      <c r="BB48" s="4" t="s">
        <v>502</v>
      </c>
      <c r="BC48" s="4" t="s">
        <v>503</v>
      </c>
    </row>
    <row r="49">
      <c r="A49" s="6">
        <v>48.0</v>
      </c>
      <c r="B49" s="3">
        <v>45113.90732950231</v>
      </c>
      <c r="C49" s="4" t="s">
        <v>81</v>
      </c>
      <c r="D49" s="5" t="s">
        <v>158</v>
      </c>
      <c r="F49" s="4" t="s">
        <v>62</v>
      </c>
      <c r="J49" s="4" t="s">
        <v>83</v>
      </c>
      <c r="N49" s="5" t="s">
        <v>84</v>
      </c>
      <c r="P49" s="4" t="s">
        <v>504</v>
      </c>
      <c r="T49" s="4" t="s">
        <v>85</v>
      </c>
      <c r="V49" s="5" t="s">
        <v>98</v>
      </c>
      <c r="X49" s="5" t="s">
        <v>118</v>
      </c>
      <c r="Z49" s="4">
        <v>8.0</v>
      </c>
      <c r="AB49" s="5" t="s">
        <v>505</v>
      </c>
      <c r="AD49" s="5" t="s">
        <v>506</v>
      </c>
      <c r="AF49" s="5" t="s">
        <v>507</v>
      </c>
      <c r="AH49" s="5" t="s">
        <v>508</v>
      </c>
      <c r="AJ49" s="4">
        <v>3.0</v>
      </c>
      <c r="AL49" s="4">
        <v>3.0</v>
      </c>
      <c r="AN49" s="4">
        <v>3.0</v>
      </c>
      <c r="AP49" s="5" t="s">
        <v>509</v>
      </c>
      <c r="AR49" s="5" t="s">
        <v>139</v>
      </c>
      <c r="AS49" s="5" t="s">
        <v>510</v>
      </c>
      <c r="AT49" s="5" t="s">
        <v>106</v>
      </c>
      <c r="AU49" s="5" t="s">
        <v>511</v>
      </c>
      <c r="AV49" s="5" t="s">
        <v>512</v>
      </c>
      <c r="AW49" s="4" t="s">
        <v>513</v>
      </c>
      <c r="AX49" s="4" t="s">
        <v>514</v>
      </c>
    </row>
    <row r="50">
      <c r="A50" s="6">
        <v>49.0</v>
      </c>
      <c r="B50" s="3">
        <v>45113.96260925926</v>
      </c>
      <c r="C50" s="4" t="s">
        <v>81</v>
      </c>
      <c r="D50" s="5" t="s">
        <v>158</v>
      </c>
      <c r="F50" s="4" t="s">
        <v>515</v>
      </c>
      <c r="J50" s="4" t="s">
        <v>107</v>
      </c>
      <c r="N50" s="5" t="s">
        <v>84</v>
      </c>
      <c r="P50" s="4" t="s">
        <v>516</v>
      </c>
      <c r="R50" s="4" t="s">
        <v>380</v>
      </c>
      <c r="T50" s="4" t="s">
        <v>132</v>
      </c>
      <c r="V50" s="5" t="s">
        <v>133</v>
      </c>
      <c r="X50" s="5" t="s">
        <v>147</v>
      </c>
      <c r="Z50" s="4">
        <v>8.0</v>
      </c>
      <c r="AB50" s="5" t="s">
        <v>517</v>
      </c>
      <c r="AD50" s="5" t="s">
        <v>518</v>
      </c>
      <c r="AF50" s="5" t="s">
        <v>90</v>
      </c>
      <c r="AH50" s="5" t="s">
        <v>91</v>
      </c>
      <c r="AJ50" s="4">
        <v>4.0</v>
      </c>
      <c r="AL50" s="4">
        <v>4.0</v>
      </c>
      <c r="AN50" s="4">
        <v>4.0</v>
      </c>
      <c r="AP50" s="5" t="s">
        <v>519</v>
      </c>
      <c r="AR50" s="5" t="s">
        <v>520</v>
      </c>
      <c r="AS50" s="5" t="s">
        <v>105</v>
      </c>
      <c r="AT50" s="5" t="s">
        <v>407</v>
      </c>
      <c r="AU50" s="5" t="s">
        <v>521</v>
      </c>
      <c r="AV50" s="5" t="s">
        <v>522</v>
      </c>
    </row>
    <row r="51">
      <c r="A51" s="6">
        <v>50.0</v>
      </c>
      <c r="B51" s="3">
        <v>45113.99782266204</v>
      </c>
      <c r="C51" s="4" t="s">
        <v>60</v>
      </c>
      <c r="E51" s="4" t="s">
        <v>195</v>
      </c>
      <c r="G51" s="4" t="s">
        <v>62</v>
      </c>
      <c r="K51" s="4" t="s">
        <v>107</v>
      </c>
      <c r="O51" s="4" t="s">
        <v>64</v>
      </c>
      <c r="Q51" s="4" t="s">
        <v>108</v>
      </c>
      <c r="U51" s="4" t="s">
        <v>85</v>
      </c>
      <c r="W51" s="4" t="s">
        <v>234</v>
      </c>
      <c r="Y51" s="4" t="s">
        <v>68</v>
      </c>
      <c r="AA51" s="4">
        <v>8.0</v>
      </c>
      <c r="AC51" s="4" t="s">
        <v>523</v>
      </c>
      <c r="AE51" s="4" t="s">
        <v>524</v>
      </c>
      <c r="AG51" s="4" t="s">
        <v>490</v>
      </c>
      <c r="AI51" s="4" t="s">
        <v>525</v>
      </c>
      <c r="AK51" s="4">
        <v>4.0</v>
      </c>
      <c r="AM51" s="4">
        <v>4.0</v>
      </c>
      <c r="AO51" s="4">
        <v>3.0</v>
      </c>
      <c r="AQ51" s="4" t="s">
        <v>526</v>
      </c>
      <c r="AY51" s="4" t="s">
        <v>460</v>
      </c>
      <c r="AZ51" s="4" t="s">
        <v>527</v>
      </c>
      <c r="BA51" s="4" t="s">
        <v>76</v>
      </c>
      <c r="BB51" s="4" t="s">
        <v>168</v>
      </c>
      <c r="BC51" s="4" t="s">
        <v>168</v>
      </c>
    </row>
    <row r="52">
      <c r="A52" s="6">
        <v>51.0</v>
      </c>
      <c r="B52" s="3">
        <v>45113.99902054398</v>
      </c>
      <c r="C52" s="4" t="s">
        <v>60</v>
      </c>
      <c r="E52" s="4" t="s">
        <v>195</v>
      </c>
      <c r="G52" s="4" t="s">
        <v>62</v>
      </c>
      <c r="K52" s="4" t="s">
        <v>107</v>
      </c>
      <c r="O52" s="4" t="s">
        <v>64</v>
      </c>
      <c r="Q52" s="4" t="s">
        <v>97</v>
      </c>
      <c r="U52" s="4" t="s">
        <v>85</v>
      </c>
      <c r="W52" s="4" t="s">
        <v>171</v>
      </c>
      <c r="Y52" s="4" t="s">
        <v>68</v>
      </c>
      <c r="AA52" s="4">
        <v>9.0</v>
      </c>
      <c r="AC52" s="4" t="s">
        <v>528</v>
      </c>
      <c r="AE52" s="4" t="s">
        <v>529</v>
      </c>
      <c r="AG52" s="4" t="s">
        <v>530</v>
      </c>
      <c r="AI52" s="4" t="s">
        <v>531</v>
      </c>
      <c r="AK52" s="4">
        <v>5.0</v>
      </c>
      <c r="AM52" s="4">
        <v>4.0</v>
      </c>
      <c r="AO52" s="4">
        <v>5.0</v>
      </c>
      <c r="AQ52" s="4" t="s">
        <v>532</v>
      </c>
      <c r="AY52" s="4" t="s">
        <v>533</v>
      </c>
      <c r="AZ52" s="4" t="s">
        <v>534</v>
      </c>
      <c r="BA52" s="4" t="s">
        <v>76</v>
      </c>
      <c r="BB52" s="4" t="s">
        <v>535</v>
      </c>
      <c r="BC52" s="4" t="s">
        <v>536</v>
      </c>
      <c r="BD52" s="4" t="s">
        <v>537</v>
      </c>
      <c r="BE52" s="4" t="s">
        <v>538</v>
      </c>
    </row>
    <row r="53">
      <c r="A53" s="2">
        <v>52.0</v>
      </c>
      <c r="B53" s="3">
        <v>45114.00193060185</v>
      </c>
      <c r="C53" s="4" t="s">
        <v>60</v>
      </c>
      <c r="E53" s="4" t="s">
        <v>61</v>
      </c>
      <c r="G53" s="4" t="s">
        <v>62</v>
      </c>
      <c r="K53" s="4" t="s">
        <v>107</v>
      </c>
      <c r="O53" s="4" t="s">
        <v>64</v>
      </c>
      <c r="Q53" s="4" t="s">
        <v>97</v>
      </c>
      <c r="U53" s="4" t="s">
        <v>66</v>
      </c>
      <c r="W53" s="4" t="s">
        <v>171</v>
      </c>
      <c r="Y53" s="4" t="s">
        <v>68</v>
      </c>
      <c r="AA53" s="4">
        <v>9.0</v>
      </c>
      <c r="AC53" s="4" t="s">
        <v>539</v>
      </c>
      <c r="AE53" s="4" t="s">
        <v>540</v>
      </c>
      <c r="AG53" s="4" t="s">
        <v>355</v>
      </c>
      <c r="AI53" s="4" t="s">
        <v>111</v>
      </c>
      <c r="AK53" s="4">
        <v>4.0</v>
      </c>
      <c r="AM53" s="4">
        <v>5.0</v>
      </c>
      <c r="AO53" s="4">
        <v>4.0</v>
      </c>
      <c r="AQ53" s="4" t="s">
        <v>541</v>
      </c>
      <c r="AY53" s="4" t="s">
        <v>199</v>
      </c>
      <c r="AZ53" s="4" t="s">
        <v>542</v>
      </c>
      <c r="BA53" s="4" t="s">
        <v>76</v>
      </c>
      <c r="BB53" s="4" t="s">
        <v>543</v>
      </c>
      <c r="BC53" s="4" t="s">
        <v>544</v>
      </c>
      <c r="BD53" s="4" t="s">
        <v>545</v>
      </c>
      <c r="BE53" s="4" t="s">
        <v>546</v>
      </c>
    </row>
    <row r="54">
      <c r="A54" s="6">
        <v>53.0</v>
      </c>
      <c r="B54" s="3">
        <v>45114.03109423611</v>
      </c>
      <c r="C54" s="4" t="s">
        <v>60</v>
      </c>
      <c r="E54" s="4" t="s">
        <v>61</v>
      </c>
      <c r="G54" s="4" t="s">
        <v>62</v>
      </c>
      <c r="K54" s="4" t="s">
        <v>107</v>
      </c>
      <c r="O54" s="4" t="s">
        <v>64</v>
      </c>
      <c r="Q54" s="4" t="s">
        <v>108</v>
      </c>
      <c r="U54" s="4" t="s">
        <v>85</v>
      </c>
      <c r="W54" s="4" t="s">
        <v>67</v>
      </c>
      <c r="Y54" s="4" t="s">
        <v>68</v>
      </c>
      <c r="AA54" s="4">
        <v>10.0</v>
      </c>
      <c r="AC54" s="4" t="s">
        <v>547</v>
      </c>
      <c r="AE54" s="4" t="s">
        <v>548</v>
      </c>
      <c r="AG54" s="4" t="s">
        <v>549</v>
      </c>
      <c r="AI54" s="4" t="s">
        <v>111</v>
      </c>
      <c r="AK54" s="4">
        <v>4.0</v>
      </c>
      <c r="AM54" s="4">
        <v>4.0</v>
      </c>
      <c r="AO54" s="4">
        <v>4.0</v>
      </c>
      <c r="AQ54" s="4" t="s">
        <v>311</v>
      </c>
      <c r="AY54" s="4" t="s">
        <v>550</v>
      </c>
      <c r="AZ54" s="4" t="s">
        <v>551</v>
      </c>
      <c r="BA54" s="4" t="s">
        <v>76</v>
      </c>
      <c r="BB54" s="4" t="s">
        <v>552</v>
      </c>
      <c r="BC54" s="4" t="s">
        <v>553</v>
      </c>
      <c r="BD54" s="4" t="s">
        <v>553</v>
      </c>
      <c r="BE54" s="4" t="s">
        <v>554</v>
      </c>
    </row>
    <row r="55">
      <c r="A55" s="6">
        <v>54.0</v>
      </c>
      <c r="B55" s="3">
        <v>45114.10240881944</v>
      </c>
      <c r="C55" s="4" t="s">
        <v>81</v>
      </c>
      <c r="D55" s="5" t="s">
        <v>158</v>
      </c>
      <c r="F55" s="4" t="s">
        <v>62</v>
      </c>
      <c r="J55" s="4" t="s">
        <v>107</v>
      </c>
      <c r="N55" s="5" t="s">
        <v>84</v>
      </c>
      <c r="P55" s="4" t="s">
        <v>97</v>
      </c>
      <c r="T55" s="4" t="s">
        <v>66</v>
      </c>
      <c r="V55" s="5" t="s">
        <v>98</v>
      </c>
      <c r="X55" s="5" t="s">
        <v>147</v>
      </c>
      <c r="Z55" s="4">
        <v>8.0</v>
      </c>
      <c r="AB55" s="4" t="s">
        <v>555</v>
      </c>
      <c r="AD55" s="5" t="s">
        <v>556</v>
      </c>
      <c r="AF55" s="5" t="s">
        <v>557</v>
      </c>
      <c r="AH55" s="4" t="s">
        <v>558</v>
      </c>
      <c r="AJ55" s="4">
        <v>4.0</v>
      </c>
      <c r="AL55" s="4">
        <v>4.0</v>
      </c>
      <c r="AN55" s="4">
        <v>4.0</v>
      </c>
      <c r="AP55" s="4" t="s">
        <v>559</v>
      </c>
      <c r="AR55" s="5" t="s">
        <v>152</v>
      </c>
      <c r="AS55" s="5" t="s">
        <v>560</v>
      </c>
      <c r="AT55" s="5" t="s">
        <v>106</v>
      </c>
      <c r="AU55" s="4" t="s">
        <v>561</v>
      </c>
      <c r="AV55" s="4" t="s">
        <v>562</v>
      </c>
    </row>
    <row r="56">
      <c r="A56" s="6">
        <v>55.0</v>
      </c>
      <c r="B56" s="3">
        <v>45114.59585331018</v>
      </c>
      <c r="C56" s="4" t="s">
        <v>81</v>
      </c>
      <c r="D56" s="5" t="s">
        <v>128</v>
      </c>
      <c r="F56" s="4" t="s">
        <v>563</v>
      </c>
      <c r="J56" s="4" t="s">
        <v>83</v>
      </c>
      <c r="N56" s="5" t="s">
        <v>84</v>
      </c>
      <c r="P56" s="5" t="s">
        <v>397</v>
      </c>
      <c r="T56" s="4" t="s">
        <v>85</v>
      </c>
      <c r="V56" s="5" t="s">
        <v>133</v>
      </c>
      <c r="X56" s="5" t="s">
        <v>147</v>
      </c>
      <c r="Z56" s="4">
        <v>5.0</v>
      </c>
      <c r="AB56" s="5" t="s">
        <v>564</v>
      </c>
      <c r="AD56" s="5" t="s">
        <v>565</v>
      </c>
      <c r="AF56" s="5" t="s">
        <v>566</v>
      </c>
      <c r="AH56" s="5" t="s">
        <v>567</v>
      </c>
      <c r="AJ56" s="4">
        <v>5.0</v>
      </c>
      <c r="AL56" s="4">
        <v>3.0</v>
      </c>
      <c r="AN56" s="4">
        <v>4.0</v>
      </c>
      <c r="AP56" s="5" t="s">
        <v>568</v>
      </c>
      <c r="AR56" s="5" t="s">
        <v>124</v>
      </c>
      <c r="AS56" s="5" t="s">
        <v>229</v>
      </c>
      <c r="AT56" s="5" t="s">
        <v>106</v>
      </c>
      <c r="AU56" s="5" t="s">
        <v>569</v>
      </c>
      <c r="AV56" s="5" t="s">
        <v>570</v>
      </c>
    </row>
    <row r="57">
      <c r="A57" s="6">
        <v>56.0</v>
      </c>
      <c r="B57" s="3">
        <v>45114.80504425926</v>
      </c>
      <c r="C57" s="4" t="s">
        <v>60</v>
      </c>
      <c r="E57" s="4" t="s">
        <v>61</v>
      </c>
      <c r="G57" s="4" t="s">
        <v>62</v>
      </c>
      <c r="K57" s="4" t="s">
        <v>107</v>
      </c>
      <c r="O57" s="4" t="s">
        <v>64</v>
      </c>
      <c r="Q57" s="4" t="s">
        <v>571</v>
      </c>
      <c r="U57" s="4" t="s">
        <v>66</v>
      </c>
      <c r="W57" s="4" t="s">
        <v>234</v>
      </c>
      <c r="Y57" s="4" t="s">
        <v>68</v>
      </c>
      <c r="AA57" s="4">
        <v>7.0</v>
      </c>
      <c r="AC57" s="4" t="s">
        <v>572</v>
      </c>
      <c r="AE57" s="4" t="s">
        <v>235</v>
      </c>
      <c r="AG57" s="4" t="s">
        <v>573</v>
      </c>
      <c r="AI57" s="4" t="s">
        <v>111</v>
      </c>
      <c r="AK57" s="4">
        <v>4.0</v>
      </c>
      <c r="AM57" s="4">
        <v>3.0</v>
      </c>
      <c r="AO57" s="4">
        <v>4.0</v>
      </c>
      <c r="AQ57" s="4" t="s">
        <v>574</v>
      </c>
      <c r="AY57" s="4" t="s">
        <v>460</v>
      </c>
      <c r="AZ57" s="4" t="s">
        <v>575</v>
      </c>
      <c r="BA57" s="4" t="s">
        <v>76</v>
      </c>
      <c r="BB57" s="4" t="s">
        <v>576</v>
      </c>
      <c r="BC57" s="4" t="s">
        <v>577</v>
      </c>
    </row>
    <row r="58">
      <c r="A58" s="7">
        <v>57.0</v>
      </c>
      <c r="B58" s="3">
        <v>45115.01515331019</v>
      </c>
      <c r="C58" s="4" t="s">
        <v>81</v>
      </c>
      <c r="D58" s="5" t="s">
        <v>82</v>
      </c>
      <c r="F58" s="4" t="s">
        <v>62</v>
      </c>
      <c r="J58" s="4" t="s">
        <v>578</v>
      </c>
      <c r="N58" s="5" t="s">
        <v>306</v>
      </c>
      <c r="BF58" s="4" t="s">
        <v>64</v>
      </c>
      <c r="BG58" s="4" t="s">
        <v>85</v>
      </c>
      <c r="BH58" s="4" t="s">
        <v>579</v>
      </c>
      <c r="BI58" s="4" t="s">
        <v>580</v>
      </c>
    </row>
    <row r="59">
      <c r="A59" s="6">
        <v>58.0</v>
      </c>
      <c r="B59" s="3">
        <v>45116.787104953706</v>
      </c>
      <c r="C59" s="4" t="s">
        <v>81</v>
      </c>
      <c r="D59" s="5" t="s">
        <v>128</v>
      </c>
      <c r="F59" s="4" t="s">
        <v>62</v>
      </c>
      <c r="J59" s="4" t="s">
        <v>581</v>
      </c>
      <c r="N59" s="5" t="s">
        <v>84</v>
      </c>
      <c r="P59" s="4" t="s">
        <v>582</v>
      </c>
      <c r="T59" s="4" t="s">
        <v>66</v>
      </c>
      <c r="V59" s="5" t="s">
        <v>98</v>
      </c>
      <c r="X59" s="5" t="s">
        <v>147</v>
      </c>
      <c r="Z59" s="4">
        <v>6.0</v>
      </c>
      <c r="AB59" s="5" t="s">
        <v>583</v>
      </c>
      <c r="AD59" s="5" t="s">
        <v>584</v>
      </c>
      <c r="AF59" s="5" t="s">
        <v>585</v>
      </c>
      <c r="AH59" s="5" t="s">
        <v>586</v>
      </c>
      <c r="AJ59" s="4">
        <v>3.0</v>
      </c>
      <c r="AL59" s="4">
        <v>3.0</v>
      </c>
      <c r="AN59" s="4">
        <v>3.0</v>
      </c>
      <c r="AP59" s="5" t="s">
        <v>587</v>
      </c>
      <c r="AR59" s="5" t="s">
        <v>139</v>
      </c>
      <c r="AS59" s="5" t="s">
        <v>588</v>
      </c>
      <c r="AT59" s="5" t="s">
        <v>106</v>
      </c>
      <c r="AU59" s="5" t="s">
        <v>589</v>
      </c>
      <c r="AV59" s="4" t="s">
        <v>103</v>
      </c>
      <c r="AW59" s="5" t="s">
        <v>306</v>
      </c>
      <c r="AX59" s="5" t="s">
        <v>306</v>
      </c>
    </row>
    <row r="60">
      <c r="A60" s="6">
        <v>59.0</v>
      </c>
      <c r="B60" s="3">
        <v>45116.79473765046</v>
      </c>
      <c r="C60" s="4" t="s">
        <v>60</v>
      </c>
      <c r="E60" s="4" t="s">
        <v>590</v>
      </c>
      <c r="G60" s="4" t="s">
        <v>62</v>
      </c>
      <c r="K60" s="4" t="s">
        <v>581</v>
      </c>
      <c r="O60" s="4" t="s">
        <v>64</v>
      </c>
      <c r="Q60" s="4" t="s">
        <v>591</v>
      </c>
      <c r="U60" s="4" t="s">
        <v>66</v>
      </c>
      <c r="W60" s="4" t="s">
        <v>234</v>
      </c>
      <c r="Y60" s="4" t="s">
        <v>172</v>
      </c>
      <c r="AA60" s="4">
        <v>6.0</v>
      </c>
      <c r="AC60" s="4" t="s">
        <v>592</v>
      </c>
      <c r="AE60" s="4" t="s">
        <v>593</v>
      </c>
      <c r="AG60" s="4" t="s">
        <v>594</v>
      </c>
      <c r="AI60" s="4" t="s">
        <v>595</v>
      </c>
      <c r="AK60" s="4">
        <v>3.0</v>
      </c>
      <c r="AM60" s="4">
        <v>3.0</v>
      </c>
      <c r="AO60" s="4">
        <v>3.0</v>
      </c>
      <c r="AQ60" s="4" t="s">
        <v>596</v>
      </c>
      <c r="AY60" s="4" t="s">
        <v>597</v>
      </c>
      <c r="AZ60" s="4" t="s">
        <v>598</v>
      </c>
      <c r="BA60" s="4" t="s">
        <v>599</v>
      </c>
      <c r="BB60" s="4" t="s">
        <v>596</v>
      </c>
      <c r="BC60" s="4" t="s">
        <v>600</v>
      </c>
      <c r="BD60" s="4" t="s">
        <v>601</v>
      </c>
      <c r="BE60" s="4" t="s">
        <v>602</v>
      </c>
    </row>
    <row r="61">
      <c r="A61" s="2">
        <v>60.0</v>
      </c>
      <c r="B61" s="3">
        <v>45116.79535086805</v>
      </c>
      <c r="C61" s="4" t="s">
        <v>81</v>
      </c>
      <c r="D61" s="5" t="s">
        <v>116</v>
      </c>
      <c r="F61" s="4" t="s">
        <v>62</v>
      </c>
      <c r="J61" s="4" t="s">
        <v>581</v>
      </c>
      <c r="N61" s="5" t="s">
        <v>84</v>
      </c>
      <c r="P61" s="4" t="s">
        <v>582</v>
      </c>
      <c r="T61" s="4" t="s">
        <v>66</v>
      </c>
      <c r="V61" s="5" t="s">
        <v>98</v>
      </c>
      <c r="X61" s="5" t="s">
        <v>87</v>
      </c>
      <c r="Z61" s="4">
        <v>7.0</v>
      </c>
      <c r="AB61" s="5" t="s">
        <v>603</v>
      </c>
      <c r="AD61" s="5" t="s">
        <v>262</v>
      </c>
      <c r="AF61" s="5" t="s">
        <v>90</v>
      </c>
      <c r="AH61" s="5" t="s">
        <v>264</v>
      </c>
      <c r="AJ61" s="4">
        <v>2.0</v>
      </c>
      <c r="AL61" s="4">
        <v>3.0</v>
      </c>
      <c r="AN61" s="4">
        <v>3.0</v>
      </c>
      <c r="AP61" s="5" t="s">
        <v>604</v>
      </c>
      <c r="AR61" s="5" t="s">
        <v>605</v>
      </c>
      <c r="AS61" s="5" t="s">
        <v>229</v>
      </c>
      <c r="AT61" s="5" t="s">
        <v>95</v>
      </c>
      <c r="AU61" s="5" t="s">
        <v>606</v>
      </c>
      <c r="AV61" s="5" t="s">
        <v>607</v>
      </c>
      <c r="AW61" s="4" t="s">
        <v>608</v>
      </c>
      <c r="AX61" s="5" t="s">
        <v>609</v>
      </c>
    </row>
    <row r="62">
      <c r="A62" s="6">
        <v>61.0</v>
      </c>
      <c r="B62" s="3">
        <v>45116.80135148148</v>
      </c>
      <c r="C62" s="4" t="s">
        <v>81</v>
      </c>
      <c r="D62" s="5" t="s">
        <v>116</v>
      </c>
      <c r="F62" s="4" t="s">
        <v>610</v>
      </c>
      <c r="J62" s="4" t="s">
        <v>107</v>
      </c>
      <c r="N62" s="5" t="s">
        <v>84</v>
      </c>
      <c r="P62" s="4" t="s">
        <v>131</v>
      </c>
      <c r="T62" s="4" t="s">
        <v>279</v>
      </c>
      <c r="V62" s="5" t="s">
        <v>86</v>
      </c>
      <c r="X62" s="5" t="s">
        <v>118</v>
      </c>
      <c r="Z62" s="4">
        <v>8.0</v>
      </c>
      <c r="AB62" s="5" t="s">
        <v>611</v>
      </c>
      <c r="AD62" s="5" t="s">
        <v>612</v>
      </c>
      <c r="AF62" s="5" t="s">
        <v>613</v>
      </c>
      <c r="AH62" s="5" t="s">
        <v>264</v>
      </c>
      <c r="AJ62" s="4">
        <v>4.0</v>
      </c>
      <c r="AL62" s="4">
        <v>5.0</v>
      </c>
      <c r="AN62" s="4">
        <v>4.0</v>
      </c>
      <c r="AP62" s="5" t="s">
        <v>614</v>
      </c>
      <c r="AR62" s="5" t="s">
        <v>266</v>
      </c>
      <c r="AS62" s="5" t="s">
        <v>615</v>
      </c>
      <c r="AT62" s="5" t="s">
        <v>191</v>
      </c>
      <c r="AU62" s="5" t="s">
        <v>616</v>
      </c>
      <c r="AV62" s="4" t="s">
        <v>617</v>
      </c>
    </row>
    <row r="63">
      <c r="A63" s="6">
        <v>62.0</v>
      </c>
      <c r="B63" s="3">
        <v>45116.81313621528</v>
      </c>
      <c r="C63" s="4" t="s">
        <v>60</v>
      </c>
      <c r="E63" s="4" t="s">
        <v>590</v>
      </c>
      <c r="G63" s="4" t="s">
        <v>618</v>
      </c>
      <c r="I63" s="4" t="s">
        <v>619</v>
      </c>
      <c r="K63" s="4" t="s">
        <v>107</v>
      </c>
      <c r="O63" s="4" t="s">
        <v>64</v>
      </c>
      <c r="Q63" s="4" t="s">
        <v>337</v>
      </c>
      <c r="U63" s="4" t="s">
        <v>620</v>
      </c>
      <c r="W63" s="4" t="s">
        <v>234</v>
      </c>
      <c r="Y63" s="4" t="s">
        <v>418</v>
      </c>
      <c r="AA63" s="4">
        <v>5.0</v>
      </c>
      <c r="AC63" s="4" t="s">
        <v>621</v>
      </c>
      <c r="AE63" s="4" t="s">
        <v>339</v>
      </c>
      <c r="AG63" s="4" t="s">
        <v>622</v>
      </c>
      <c r="AI63" s="4" t="s">
        <v>623</v>
      </c>
      <c r="AK63" s="4">
        <v>3.0</v>
      </c>
      <c r="AM63" s="4">
        <v>2.0</v>
      </c>
      <c r="AO63" s="4">
        <v>2.0</v>
      </c>
      <c r="AQ63" s="4" t="s">
        <v>624</v>
      </c>
      <c r="AY63" s="4" t="s">
        <v>625</v>
      </c>
      <c r="AZ63" s="4" t="s">
        <v>626</v>
      </c>
      <c r="BA63" s="4" t="s">
        <v>76</v>
      </c>
      <c r="BB63" s="4" t="s">
        <v>627</v>
      </c>
      <c r="BC63" s="4" t="s">
        <v>628</v>
      </c>
    </row>
    <row r="64">
      <c r="A64" s="2">
        <v>63.0</v>
      </c>
      <c r="B64" s="3">
        <v>45116.823279421296</v>
      </c>
      <c r="C64" s="4" t="s">
        <v>60</v>
      </c>
      <c r="E64" s="4" t="s">
        <v>590</v>
      </c>
      <c r="G64" s="4" t="s">
        <v>62</v>
      </c>
      <c r="K64" s="4" t="s">
        <v>629</v>
      </c>
      <c r="O64" s="4" t="s">
        <v>64</v>
      </c>
      <c r="Q64" s="4" t="s">
        <v>97</v>
      </c>
      <c r="U64" s="4" t="s">
        <v>66</v>
      </c>
      <c r="W64" s="4" t="s">
        <v>67</v>
      </c>
      <c r="Y64" s="4" t="s">
        <v>418</v>
      </c>
      <c r="AA64" s="4">
        <v>8.0</v>
      </c>
      <c r="AC64" s="4" t="s">
        <v>630</v>
      </c>
      <c r="AE64" s="4" t="s">
        <v>631</v>
      </c>
      <c r="AG64" s="4" t="s">
        <v>632</v>
      </c>
      <c r="AI64" s="4" t="s">
        <v>633</v>
      </c>
      <c r="AK64" s="4">
        <v>3.0</v>
      </c>
      <c r="AM64" s="4">
        <v>5.0</v>
      </c>
      <c r="AO64" s="4">
        <v>2.0</v>
      </c>
      <c r="AQ64" s="4" t="s">
        <v>634</v>
      </c>
      <c r="AY64" s="4" t="s">
        <v>635</v>
      </c>
      <c r="AZ64" s="4" t="s">
        <v>636</v>
      </c>
      <c r="BA64" s="4" t="s">
        <v>179</v>
      </c>
      <c r="BB64" s="4" t="s">
        <v>637</v>
      </c>
      <c r="BC64" s="4" t="s">
        <v>638</v>
      </c>
      <c r="BE64" s="4" t="s">
        <v>639</v>
      </c>
    </row>
    <row r="65">
      <c r="A65" s="6">
        <v>64.0</v>
      </c>
      <c r="B65" s="3">
        <v>45116.835492094906</v>
      </c>
      <c r="C65" s="4" t="s">
        <v>81</v>
      </c>
      <c r="D65" s="5" t="s">
        <v>640</v>
      </c>
      <c r="F65" s="4" t="s">
        <v>129</v>
      </c>
      <c r="J65" s="4" t="s">
        <v>107</v>
      </c>
      <c r="N65" s="5" t="s">
        <v>84</v>
      </c>
      <c r="P65" s="4" t="s">
        <v>132</v>
      </c>
      <c r="T65" s="4" t="s">
        <v>132</v>
      </c>
      <c r="V65" s="5" t="s">
        <v>86</v>
      </c>
      <c r="X65" s="5" t="s">
        <v>118</v>
      </c>
      <c r="Z65" s="4">
        <v>8.0</v>
      </c>
      <c r="AB65" s="5" t="s">
        <v>641</v>
      </c>
      <c r="AD65" s="5" t="s">
        <v>642</v>
      </c>
      <c r="AF65" s="5" t="s">
        <v>643</v>
      </c>
      <c r="AH65" s="5" t="s">
        <v>644</v>
      </c>
      <c r="AJ65" s="4">
        <v>4.0</v>
      </c>
      <c r="AL65" s="4">
        <v>5.0</v>
      </c>
      <c r="AN65" s="4">
        <v>4.0</v>
      </c>
      <c r="AP65" s="5" t="s">
        <v>645</v>
      </c>
      <c r="AR65" s="5" t="s">
        <v>139</v>
      </c>
      <c r="AS65" s="5" t="s">
        <v>303</v>
      </c>
      <c r="AT65" s="5" t="s">
        <v>95</v>
      </c>
      <c r="AU65" s="5" t="s">
        <v>646</v>
      </c>
      <c r="AV65" s="5" t="s">
        <v>445</v>
      </c>
    </row>
    <row r="66">
      <c r="A66" s="6">
        <v>65.0</v>
      </c>
      <c r="B66" s="3">
        <v>45116.86915758102</v>
      </c>
      <c r="C66" s="4" t="s">
        <v>81</v>
      </c>
      <c r="D66" s="5" t="s">
        <v>116</v>
      </c>
      <c r="F66" s="4" t="s">
        <v>62</v>
      </c>
      <c r="J66" s="4" t="s">
        <v>647</v>
      </c>
      <c r="N66" s="5" t="s">
        <v>84</v>
      </c>
      <c r="P66" s="4" t="s">
        <v>591</v>
      </c>
      <c r="T66" s="4" t="s">
        <v>66</v>
      </c>
      <c r="V66" s="5" t="s">
        <v>648</v>
      </c>
      <c r="X66" s="5" t="s">
        <v>118</v>
      </c>
      <c r="Z66" s="4">
        <v>7.0</v>
      </c>
      <c r="AB66" s="4" t="s">
        <v>649</v>
      </c>
      <c r="AD66" s="5" t="s">
        <v>650</v>
      </c>
      <c r="AF66" s="5" t="s">
        <v>651</v>
      </c>
      <c r="AH66" s="5" t="s">
        <v>652</v>
      </c>
      <c r="AJ66" s="4">
        <v>3.0</v>
      </c>
      <c r="AL66" s="4">
        <v>3.0</v>
      </c>
      <c r="AN66" s="4">
        <v>3.0</v>
      </c>
      <c r="AP66" s="4" t="s">
        <v>653</v>
      </c>
      <c r="AR66" s="5" t="s">
        <v>654</v>
      </c>
      <c r="AS66" s="5" t="s">
        <v>655</v>
      </c>
      <c r="AT66" s="5" t="s">
        <v>95</v>
      </c>
      <c r="AU66" s="4" t="s">
        <v>656</v>
      </c>
      <c r="AV66" s="4" t="s">
        <v>657</v>
      </c>
      <c r="AW66" s="5" t="s">
        <v>306</v>
      </c>
      <c r="AX66" s="5" t="s">
        <v>658</v>
      </c>
    </row>
    <row r="67">
      <c r="A67" s="2">
        <v>66.0</v>
      </c>
      <c r="B67" s="3">
        <v>45116.87918950232</v>
      </c>
      <c r="C67" s="4" t="s">
        <v>81</v>
      </c>
      <c r="D67" s="5" t="s">
        <v>116</v>
      </c>
      <c r="F67" s="4" t="s">
        <v>62</v>
      </c>
      <c r="J67" s="4" t="s">
        <v>145</v>
      </c>
      <c r="L67" s="4" t="s">
        <v>659</v>
      </c>
      <c r="N67" s="5" t="s">
        <v>84</v>
      </c>
      <c r="P67" s="4" t="s">
        <v>222</v>
      </c>
      <c r="T67" s="4" t="s">
        <v>66</v>
      </c>
      <c r="V67" s="5" t="s">
        <v>648</v>
      </c>
      <c r="X67" s="5" t="s">
        <v>147</v>
      </c>
      <c r="Z67" s="4">
        <v>8.0</v>
      </c>
      <c r="AB67" s="5" t="s">
        <v>660</v>
      </c>
      <c r="AD67" s="5" t="s">
        <v>661</v>
      </c>
      <c r="AF67" s="5" t="s">
        <v>90</v>
      </c>
      <c r="AH67" s="5" t="s">
        <v>662</v>
      </c>
      <c r="AJ67" s="4">
        <v>3.0</v>
      </c>
      <c r="AL67" s="4">
        <v>4.0</v>
      </c>
      <c r="AN67" s="4">
        <v>4.0</v>
      </c>
      <c r="AP67" s="5" t="s">
        <v>663</v>
      </c>
      <c r="AR67" s="5" t="s">
        <v>228</v>
      </c>
      <c r="AS67" s="5" t="s">
        <v>664</v>
      </c>
      <c r="AT67" s="5" t="s">
        <v>106</v>
      </c>
      <c r="AU67" s="5" t="s">
        <v>665</v>
      </c>
      <c r="AV67" s="4" t="s">
        <v>103</v>
      </c>
    </row>
    <row r="68">
      <c r="A68" s="6">
        <v>67.0</v>
      </c>
      <c r="B68" s="3">
        <v>45116.88122859954</v>
      </c>
      <c r="C68" s="4" t="s">
        <v>81</v>
      </c>
      <c r="D68" s="5" t="s">
        <v>116</v>
      </c>
      <c r="F68" s="4" t="s">
        <v>62</v>
      </c>
      <c r="J68" s="4" t="s">
        <v>83</v>
      </c>
      <c r="N68" s="5" t="s">
        <v>84</v>
      </c>
      <c r="P68" s="4" t="s">
        <v>108</v>
      </c>
      <c r="T68" s="4" t="s">
        <v>85</v>
      </c>
      <c r="V68" s="5" t="s">
        <v>86</v>
      </c>
      <c r="X68" s="5" t="s">
        <v>87</v>
      </c>
      <c r="Z68" s="4">
        <v>8.0</v>
      </c>
      <c r="AB68" s="4" t="s">
        <v>666</v>
      </c>
      <c r="AD68" s="5" t="s">
        <v>667</v>
      </c>
      <c r="AF68" s="5" t="s">
        <v>668</v>
      </c>
      <c r="AH68" s="5" t="s">
        <v>91</v>
      </c>
      <c r="AJ68" s="4">
        <v>5.0</v>
      </c>
      <c r="AL68" s="4">
        <v>5.0</v>
      </c>
      <c r="AN68" s="4">
        <v>5.0</v>
      </c>
      <c r="AP68" s="5" t="s">
        <v>669</v>
      </c>
      <c r="AR68" s="5" t="s">
        <v>266</v>
      </c>
      <c r="AS68" s="5" t="s">
        <v>670</v>
      </c>
      <c r="AT68" s="5" t="s">
        <v>106</v>
      </c>
      <c r="AU68" s="4" t="s">
        <v>671</v>
      </c>
      <c r="AV68" s="4" t="s">
        <v>671</v>
      </c>
    </row>
    <row r="69">
      <c r="A69" s="7">
        <v>68.0</v>
      </c>
      <c r="B69" s="3">
        <v>45116.940597361114</v>
      </c>
      <c r="C69" s="4" t="s">
        <v>81</v>
      </c>
      <c r="D69" s="5" t="s">
        <v>672</v>
      </c>
      <c r="F69" s="4" t="s">
        <v>610</v>
      </c>
      <c r="J69" s="4" t="s">
        <v>83</v>
      </c>
      <c r="N69" s="5" t="s">
        <v>306</v>
      </c>
      <c r="BF69" s="4" t="s">
        <v>64</v>
      </c>
      <c r="BG69" s="4" t="s">
        <v>673</v>
      </c>
      <c r="BH69" s="4" t="s">
        <v>674</v>
      </c>
      <c r="BI69" s="4" t="s">
        <v>675</v>
      </c>
    </row>
    <row r="70">
      <c r="A70" s="2">
        <v>69.0</v>
      </c>
      <c r="B70" s="3">
        <v>45116.95895800926</v>
      </c>
      <c r="C70" s="4" t="s">
        <v>81</v>
      </c>
      <c r="D70" s="5" t="s">
        <v>116</v>
      </c>
      <c r="F70" s="4" t="s">
        <v>129</v>
      </c>
      <c r="J70" s="4" t="s">
        <v>629</v>
      </c>
      <c r="N70" s="5" t="s">
        <v>84</v>
      </c>
      <c r="P70" s="4" t="s">
        <v>131</v>
      </c>
      <c r="R70" s="5" t="s">
        <v>676</v>
      </c>
      <c r="T70" s="4" t="s">
        <v>132</v>
      </c>
      <c r="V70" s="5" t="s">
        <v>98</v>
      </c>
      <c r="X70" s="5" t="s">
        <v>118</v>
      </c>
      <c r="Z70" s="4">
        <v>9.0</v>
      </c>
      <c r="AB70" s="4" t="s">
        <v>257</v>
      </c>
      <c r="AD70" s="5" t="s">
        <v>677</v>
      </c>
      <c r="AF70" s="5" t="s">
        <v>678</v>
      </c>
      <c r="AH70" s="5" t="s">
        <v>679</v>
      </c>
      <c r="AJ70" s="4">
        <v>4.0</v>
      </c>
      <c r="AL70" s="4">
        <v>5.0</v>
      </c>
      <c r="AN70" s="4">
        <v>4.0</v>
      </c>
      <c r="AP70" s="4" t="s">
        <v>257</v>
      </c>
      <c r="AR70" s="5" t="s">
        <v>244</v>
      </c>
      <c r="AS70" s="5" t="s">
        <v>680</v>
      </c>
      <c r="AT70" s="5" t="s">
        <v>95</v>
      </c>
      <c r="AU70" s="5" t="s">
        <v>681</v>
      </c>
      <c r="AV70" s="5" t="s">
        <v>682</v>
      </c>
      <c r="AX70" s="5" t="s">
        <v>683</v>
      </c>
    </row>
    <row r="71">
      <c r="A71" s="6">
        <v>70.0</v>
      </c>
      <c r="B71" s="3">
        <v>45116.97797195602</v>
      </c>
      <c r="C71" s="4" t="s">
        <v>81</v>
      </c>
      <c r="D71" s="5" t="s">
        <v>116</v>
      </c>
      <c r="F71" s="4" t="s">
        <v>684</v>
      </c>
      <c r="J71" s="4" t="s">
        <v>83</v>
      </c>
      <c r="N71" s="5" t="s">
        <v>84</v>
      </c>
      <c r="P71" s="4" t="s">
        <v>159</v>
      </c>
      <c r="T71" s="4" t="s">
        <v>132</v>
      </c>
      <c r="V71" s="5" t="s">
        <v>86</v>
      </c>
      <c r="X71" s="5" t="s">
        <v>147</v>
      </c>
      <c r="Z71" s="4">
        <v>7.0</v>
      </c>
      <c r="AB71" s="5" t="s">
        <v>685</v>
      </c>
      <c r="AD71" s="5" t="s">
        <v>686</v>
      </c>
      <c r="AF71" s="5" t="s">
        <v>687</v>
      </c>
      <c r="AH71" s="5" t="s">
        <v>324</v>
      </c>
      <c r="AJ71" s="4">
        <v>3.0</v>
      </c>
      <c r="AL71" s="4">
        <v>3.0</v>
      </c>
      <c r="AN71" s="4">
        <v>3.0</v>
      </c>
      <c r="AP71" s="5" t="s">
        <v>688</v>
      </c>
      <c r="AR71" s="5" t="s">
        <v>689</v>
      </c>
      <c r="AS71" s="5" t="s">
        <v>690</v>
      </c>
      <c r="AT71" s="5" t="s">
        <v>191</v>
      </c>
      <c r="AU71" s="5" t="s">
        <v>691</v>
      </c>
      <c r="AV71" s="5" t="s">
        <v>692</v>
      </c>
    </row>
    <row r="72">
      <c r="A72" s="6">
        <v>71.0</v>
      </c>
      <c r="B72" s="3">
        <v>45116.9844572338</v>
      </c>
      <c r="C72" s="4" t="s">
        <v>60</v>
      </c>
      <c r="E72" s="4" t="s">
        <v>61</v>
      </c>
      <c r="G72" s="4" t="s">
        <v>62</v>
      </c>
      <c r="K72" s="4" t="s">
        <v>145</v>
      </c>
      <c r="O72" s="4" t="s">
        <v>64</v>
      </c>
      <c r="Q72" s="4" t="s">
        <v>693</v>
      </c>
      <c r="U72" s="4" t="s">
        <v>693</v>
      </c>
      <c r="W72" s="4" t="s">
        <v>67</v>
      </c>
      <c r="Y72" s="4" t="s">
        <v>172</v>
      </c>
      <c r="AA72" s="4">
        <v>8.0</v>
      </c>
      <c r="AC72" s="4" t="s">
        <v>694</v>
      </c>
      <c r="AE72" s="4" t="s">
        <v>695</v>
      </c>
      <c r="AI72" s="4" t="s">
        <v>696</v>
      </c>
      <c r="AK72" s="4">
        <v>2.0</v>
      </c>
      <c r="AM72" s="4">
        <v>3.0</v>
      </c>
      <c r="AO72" s="4">
        <v>3.0</v>
      </c>
      <c r="AQ72" s="4" t="s">
        <v>697</v>
      </c>
      <c r="AY72" s="4" t="s">
        <v>698</v>
      </c>
      <c r="AZ72" s="4" t="s">
        <v>699</v>
      </c>
      <c r="BA72" s="4" t="s">
        <v>115</v>
      </c>
      <c r="BB72" s="4" t="s">
        <v>700</v>
      </c>
      <c r="BC72" s="4" t="s">
        <v>701</v>
      </c>
      <c r="BD72" s="4" t="s">
        <v>702</v>
      </c>
      <c r="BE72" s="4" t="s">
        <v>703</v>
      </c>
    </row>
    <row r="73">
      <c r="A73" s="2">
        <v>72.0</v>
      </c>
      <c r="B73" s="3">
        <v>45116.99048628472</v>
      </c>
      <c r="C73" s="4" t="s">
        <v>81</v>
      </c>
      <c r="D73" s="5" t="s">
        <v>640</v>
      </c>
      <c r="F73" s="5" t="s">
        <v>704</v>
      </c>
      <c r="H73" s="4" t="s">
        <v>705</v>
      </c>
      <c r="J73" s="4" t="s">
        <v>107</v>
      </c>
      <c r="N73" s="5" t="s">
        <v>84</v>
      </c>
      <c r="P73" s="4" t="s">
        <v>620</v>
      </c>
      <c r="T73" s="4" t="s">
        <v>620</v>
      </c>
      <c r="V73" s="5" t="s">
        <v>86</v>
      </c>
      <c r="X73" s="5" t="s">
        <v>118</v>
      </c>
      <c r="Z73" s="4">
        <v>4.0</v>
      </c>
      <c r="AB73" s="5" t="s">
        <v>706</v>
      </c>
      <c r="AD73" s="5" t="s">
        <v>707</v>
      </c>
      <c r="AF73" s="5" t="s">
        <v>708</v>
      </c>
      <c r="AH73" s="5" t="s">
        <v>709</v>
      </c>
      <c r="AJ73" s="4">
        <v>3.0</v>
      </c>
      <c r="AL73" s="4">
        <v>3.0</v>
      </c>
      <c r="AN73" s="4">
        <v>4.0</v>
      </c>
      <c r="AP73" s="5" t="s">
        <v>710</v>
      </c>
      <c r="AR73" s="5" t="s">
        <v>139</v>
      </c>
      <c r="AS73" s="5" t="s">
        <v>711</v>
      </c>
      <c r="AT73" s="5" t="s">
        <v>106</v>
      </c>
      <c r="AU73" s="5" t="s">
        <v>712</v>
      </c>
      <c r="AV73" s="5" t="s">
        <v>713</v>
      </c>
      <c r="AW73" s="5" t="s">
        <v>306</v>
      </c>
      <c r="AX73" s="5" t="s">
        <v>306</v>
      </c>
    </row>
    <row r="74">
      <c r="A74" s="6">
        <v>73.0</v>
      </c>
      <c r="B74" s="3">
        <v>45116.99685552083</v>
      </c>
      <c r="C74" s="4" t="s">
        <v>60</v>
      </c>
      <c r="E74" s="4" t="s">
        <v>61</v>
      </c>
      <c r="G74" s="4" t="s">
        <v>62</v>
      </c>
      <c r="K74" s="4" t="s">
        <v>145</v>
      </c>
      <c r="O74" s="4" t="s">
        <v>64</v>
      </c>
      <c r="Q74" s="4" t="s">
        <v>714</v>
      </c>
      <c r="U74" s="4" t="s">
        <v>279</v>
      </c>
      <c r="W74" s="4" t="s">
        <v>67</v>
      </c>
      <c r="Y74" s="4" t="s">
        <v>68</v>
      </c>
      <c r="AA74" s="4">
        <v>5.0</v>
      </c>
      <c r="AC74" s="4" t="s">
        <v>715</v>
      </c>
      <c r="AE74" s="4" t="s">
        <v>716</v>
      </c>
      <c r="AG74" s="4" t="s">
        <v>717</v>
      </c>
      <c r="AI74" s="4" t="s">
        <v>111</v>
      </c>
      <c r="AK74" s="4">
        <v>5.0</v>
      </c>
      <c r="AM74" s="4">
        <v>3.0</v>
      </c>
      <c r="AO74" s="4">
        <v>4.0</v>
      </c>
      <c r="AQ74" s="4" t="s">
        <v>718</v>
      </c>
      <c r="AY74" s="4" t="s">
        <v>719</v>
      </c>
      <c r="AZ74" s="4" t="s">
        <v>720</v>
      </c>
      <c r="BA74" s="4" t="s">
        <v>76</v>
      </c>
      <c r="BB74" s="4" t="s">
        <v>721</v>
      </c>
      <c r="BC74" s="4" t="s">
        <v>722</v>
      </c>
      <c r="BD74" s="4" t="s">
        <v>723</v>
      </c>
      <c r="BE74" s="4" t="s">
        <v>724</v>
      </c>
    </row>
    <row r="75">
      <c r="A75" s="6">
        <v>74.0</v>
      </c>
      <c r="B75" s="3">
        <v>45116.99699918981</v>
      </c>
      <c r="C75" s="4" t="s">
        <v>60</v>
      </c>
      <c r="E75" s="4" t="s">
        <v>590</v>
      </c>
      <c r="G75" s="4" t="s">
        <v>62</v>
      </c>
      <c r="K75" s="4" t="s">
        <v>629</v>
      </c>
      <c r="O75" s="4" t="s">
        <v>64</v>
      </c>
      <c r="Q75" s="4" t="s">
        <v>97</v>
      </c>
      <c r="U75" s="4" t="s">
        <v>66</v>
      </c>
      <c r="W75" s="4" t="s">
        <v>67</v>
      </c>
      <c r="Y75" s="4" t="s">
        <v>68</v>
      </c>
      <c r="AA75" s="4">
        <v>8.0</v>
      </c>
      <c r="AC75" s="4" t="s">
        <v>725</v>
      </c>
      <c r="AE75" s="4" t="s">
        <v>524</v>
      </c>
      <c r="AG75" s="4" t="s">
        <v>594</v>
      </c>
      <c r="AI75" s="4" t="s">
        <v>726</v>
      </c>
      <c r="AK75" s="4">
        <v>4.0</v>
      </c>
      <c r="AM75" s="4">
        <v>5.0</v>
      </c>
      <c r="AO75" s="4">
        <v>3.0</v>
      </c>
      <c r="AQ75" s="4" t="s">
        <v>727</v>
      </c>
      <c r="AY75" s="4" t="s">
        <v>728</v>
      </c>
      <c r="AZ75" s="4" t="s">
        <v>729</v>
      </c>
      <c r="BA75" s="4" t="s">
        <v>76</v>
      </c>
      <c r="BB75" s="4" t="s">
        <v>730</v>
      </c>
      <c r="BC75" s="4" t="s">
        <v>731</v>
      </c>
      <c r="BE75" s="4" t="s">
        <v>732</v>
      </c>
    </row>
    <row r="76">
      <c r="A76" s="2">
        <v>75.0</v>
      </c>
      <c r="B76" s="3">
        <v>45117.01882482639</v>
      </c>
      <c r="C76" s="4" t="s">
        <v>81</v>
      </c>
      <c r="D76" s="5" t="s">
        <v>116</v>
      </c>
      <c r="F76" s="5" t="s">
        <v>704</v>
      </c>
      <c r="H76" s="4" t="s">
        <v>733</v>
      </c>
      <c r="J76" s="4" t="s">
        <v>107</v>
      </c>
      <c r="N76" s="5" t="s">
        <v>84</v>
      </c>
      <c r="P76" s="5" t="s">
        <v>734</v>
      </c>
      <c r="T76" s="4" t="s">
        <v>132</v>
      </c>
      <c r="V76" s="5" t="s">
        <v>86</v>
      </c>
      <c r="X76" s="5" t="s">
        <v>87</v>
      </c>
      <c r="Z76" s="4">
        <v>8.0</v>
      </c>
      <c r="AB76" s="4" t="s">
        <v>735</v>
      </c>
      <c r="AD76" s="5" t="s">
        <v>736</v>
      </c>
      <c r="AF76" s="5" t="s">
        <v>737</v>
      </c>
      <c r="AH76" s="5" t="s">
        <v>91</v>
      </c>
      <c r="AJ76" s="4">
        <v>3.0</v>
      </c>
      <c r="AL76" s="4">
        <v>3.0</v>
      </c>
      <c r="AN76" s="4">
        <v>4.0</v>
      </c>
      <c r="AP76" s="5" t="s">
        <v>738</v>
      </c>
      <c r="AR76" s="5" t="s">
        <v>739</v>
      </c>
      <c r="AS76" s="5" t="s">
        <v>740</v>
      </c>
      <c r="AT76" s="5" t="s">
        <v>106</v>
      </c>
      <c r="AU76" s="5" t="s">
        <v>445</v>
      </c>
      <c r="AV76" s="5" t="s">
        <v>741</v>
      </c>
      <c r="AW76" s="4" t="s">
        <v>742</v>
      </c>
      <c r="AX76" s="5" t="s">
        <v>743</v>
      </c>
    </row>
    <row r="77">
      <c r="A77" s="6">
        <v>76.0</v>
      </c>
      <c r="B77" s="3">
        <v>45117.04815861111</v>
      </c>
      <c r="C77" s="4" t="s">
        <v>60</v>
      </c>
      <c r="E77" s="4" t="s">
        <v>61</v>
      </c>
      <c r="G77" s="4" t="s">
        <v>610</v>
      </c>
      <c r="K77" s="4" t="s">
        <v>83</v>
      </c>
      <c r="O77" s="4" t="s">
        <v>64</v>
      </c>
      <c r="Q77" s="4" t="s">
        <v>132</v>
      </c>
      <c r="U77" s="4" t="s">
        <v>132</v>
      </c>
      <c r="W77" s="4" t="s">
        <v>234</v>
      </c>
      <c r="Y77" s="4" t="s">
        <v>68</v>
      </c>
      <c r="AA77" s="4">
        <v>7.0</v>
      </c>
      <c r="AC77" s="4" t="s">
        <v>744</v>
      </c>
      <c r="AE77" s="4" t="s">
        <v>745</v>
      </c>
      <c r="AG77" s="4" t="s">
        <v>746</v>
      </c>
      <c r="AI77" s="4" t="s">
        <v>531</v>
      </c>
      <c r="AK77" s="4">
        <v>4.0</v>
      </c>
      <c r="AM77" s="4">
        <v>4.0</v>
      </c>
      <c r="AO77" s="4">
        <v>4.0</v>
      </c>
      <c r="AQ77" s="4" t="s">
        <v>747</v>
      </c>
      <c r="AY77" s="4" t="s">
        <v>748</v>
      </c>
      <c r="AZ77" s="4" t="s">
        <v>749</v>
      </c>
      <c r="BA77" s="4" t="s">
        <v>179</v>
      </c>
      <c r="BB77" s="4" t="s">
        <v>112</v>
      </c>
      <c r="BC77" s="4" t="s">
        <v>750</v>
      </c>
      <c r="BE77" s="4" t="s">
        <v>751</v>
      </c>
    </row>
    <row r="78">
      <c r="A78" s="6">
        <v>77.0</v>
      </c>
      <c r="B78" s="3">
        <v>45117.049493784725</v>
      </c>
      <c r="C78" s="4" t="s">
        <v>81</v>
      </c>
      <c r="D78" s="5" t="s">
        <v>640</v>
      </c>
      <c r="F78" s="4" t="s">
        <v>752</v>
      </c>
      <c r="J78" s="4" t="s">
        <v>629</v>
      </c>
      <c r="N78" s="5" t="s">
        <v>84</v>
      </c>
      <c r="P78" s="4" t="s">
        <v>159</v>
      </c>
      <c r="T78" s="4" t="s">
        <v>85</v>
      </c>
      <c r="V78" s="5" t="s">
        <v>648</v>
      </c>
      <c r="X78" s="5" t="s">
        <v>87</v>
      </c>
      <c r="Z78" s="4">
        <v>8.0</v>
      </c>
      <c r="AB78" s="5" t="s">
        <v>753</v>
      </c>
      <c r="AD78" s="5" t="s">
        <v>754</v>
      </c>
      <c r="AF78" s="5" t="s">
        <v>755</v>
      </c>
      <c r="AH78" s="5" t="s">
        <v>91</v>
      </c>
      <c r="AJ78" s="4">
        <v>4.0</v>
      </c>
      <c r="AL78" s="4">
        <v>4.0</v>
      </c>
      <c r="AN78" s="4">
        <v>4.0</v>
      </c>
      <c r="AP78" s="5" t="s">
        <v>756</v>
      </c>
      <c r="AR78" s="5" t="s">
        <v>757</v>
      </c>
      <c r="AS78" s="5" t="s">
        <v>229</v>
      </c>
      <c r="AT78" s="5" t="s">
        <v>106</v>
      </c>
      <c r="AU78" s="5" t="s">
        <v>758</v>
      </c>
      <c r="AV78" s="5" t="s">
        <v>759</v>
      </c>
      <c r="AW78" s="4" t="s">
        <v>760</v>
      </c>
      <c r="AX78" s="5" t="s">
        <v>761</v>
      </c>
    </row>
    <row r="79">
      <c r="A79" s="6">
        <v>78.0</v>
      </c>
      <c r="B79" s="3">
        <v>45117.267539699074</v>
      </c>
      <c r="C79" s="4" t="s">
        <v>60</v>
      </c>
      <c r="E79" s="4" t="s">
        <v>590</v>
      </c>
      <c r="G79" s="4" t="s">
        <v>62</v>
      </c>
      <c r="K79" s="4" t="s">
        <v>629</v>
      </c>
      <c r="O79" s="4" t="s">
        <v>64</v>
      </c>
      <c r="Q79" s="4" t="s">
        <v>762</v>
      </c>
      <c r="U79" s="4" t="s">
        <v>66</v>
      </c>
      <c r="W79" s="4" t="s">
        <v>234</v>
      </c>
      <c r="Y79" s="4" t="s">
        <v>418</v>
      </c>
      <c r="AA79" s="4">
        <v>9.0</v>
      </c>
      <c r="AC79" s="4" t="s">
        <v>763</v>
      </c>
      <c r="AE79" s="4" t="s">
        <v>764</v>
      </c>
      <c r="AG79" s="4" t="s">
        <v>355</v>
      </c>
      <c r="AI79" s="4" t="s">
        <v>765</v>
      </c>
      <c r="AK79" s="4">
        <v>5.0</v>
      </c>
      <c r="AM79" s="4">
        <v>5.0</v>
      </c>
      <c r="AO79" s="4">
        <v>4.0</v>
      </c>
      <c r="AQ79" s="4" t="s">
        <v>766</v>
      </c>
      <c r="AY79" s="4" t="s">
        <v>767</v>
      </c>
      <c r="AZ79" s="4" t="s">
        <v>768</v>
      </c>
      <c r="BA79" s="4" t="s">
        <v>76</v>
      </c>
      <c r="BB79" s="4" t="s">
        <v>769</v>
      </c>
      <c r="BC79" s="4" t="s">
        <v>770</v>
      </c>
      <c r="BD79" s="4" t="s">
        <v>771</v>
      </c>
      <c r="BE79" s="4" t="s">
        <v>772</v>
      </c>
    </row>
    <row r="80">
      <c r="A80" s="2">
        <v>79.0</v>
      </c>
      <c r="B80" s="3">
        <v>45117.800407372684</v>
      </c>
      <c r="C80" s="4" t="s">
        <v>60</v>
      </c>
      <c r="E80" s="4" t="s">
        <v>61</v>
      </c>
      <c r="G80" s="4" t="s">
        <v>62</v>
      </c>
      <c r="K80" s="4" t="s">
        <v>107</v>
      </c>
      <c r="O80" s="4" t="s">
        <v>64</v>
      </c>
      <c r="Q80" s="4" t="s">
        <v>97</v>
      </c>
      <c r="U80" s="4" t="s">
        <v>66</v>
      </c>
      <c r="W80" s="4" t="s">
        <v>234</v>
      </c>
      <c r="Y80" s="4" t="s">
        <v>68</v>
      </c>
      <c r="AA80" s="4">
        <v>9.0</v>
      </c>
      <c r="AC80" s="4" t="s">
        <v>773</v>
      </c>
      <c r="AE80" s="4" t="s">
        <v>774</v>
      </c>
      <c r="AG80" s="4" t="s">
        <v>775</v>
      </c>
      <c r="AI80" s="4" t="s">
        <v>72</v>
      </c>
      <c r="AK80" s="4">
        <v>3.0</v>
      </c>
      <c r="AM80" s="4">
        <v>4.0</v>
      </c>
      <c r="AO80" s="4">
        <v>4.0</v>
      </c>
      <c r="AQ80" s="4" t="s">
        <v>773</v>
      </c>
      <c r="AY80" s="4" t="s">
        <v>719</v>
      </c>
      <c r="AZ80" s="4" t="s">
        <v>776</v>
      </c>
      <c r="BA80" s="4" t="s">
        <v>76</v>
      </c>
      <c r="BB80" s="4" t="s">
        <v>773</v>
      </c>
      <c r="BC80" s="4" t="s">
        <v>773</v>
      </c>
    </row>
    <row r="81">
      <c r="A81" s="6">
        <v>80.0</v>
      </c>
      <c r="B81" s="3">
        <v>45117.80621178241</v>
      </c>
      <c r="C81" s="4" t="s">
        <v>60</v>
      </c>
      <c r="E81" s="4" t="s">
        <v>195</v>
      </c>
      <c r="G81" s="4" t="s">
        <v>62</v>
      </c>
      <c r="K81" s="4" t="s">
        <v>107</v>
      </c>
      <c r="O81" s="4" t="s">
        <v>64</v>
      </c>
      <c r="Q81" s="4" t="s">
        <v>777</v>
      </c>
      <c r="U81" s="4" t="s">
        <v>85</v>
      </c>
      <c r="W81" s="4" t="s">
        <v>234</v>
      </c>
      <c r="Y81" s="4" t="s">
        <v>418</v>
      </c>
      <c r="AA81" s="4">
        <v>8.0</v>
      </c>
      <c r="AC81" s="4" t="s">
        <v>778</v>
      </c>
      <c r="AE81" s="4" t="s">
        <v>779</v>
      </c>
      <c r="AG81" s="4" t="s">
        <v>780</v>
      </c>
      <c r="AI81" s="4" t="s">
        <v>781</v>
      </c>
      <c r="AK81" s="4">
        <v>3.0</v>
      </c>
      <c r="AM81" s="4">
        <v>5.0</v>
      </c>
      <c r="AO81" s="4">
        <v>4.0</v>
      </c>
      <c r="AQ81" s="4" t="s">
        <v>782</v>
      </c>
      <c r="AY81" s="4" t="s">
        <v>550</v>
      </c>
      <c r="AZ81" s="4" t="s">
        <v>359</v>
      </c>
      <c r="BA81" s="4" t="s">
        <v>179</v>
      </c>
      <c r="BB81" s="4" t="s">
        <v>251</v>
      </c>
      <c r="BC81" s="4" t="s">
        <v>783</v>
      </c>
      <c r="BD81" s="4" t="s">
        <v>784</v>
      </c>
      <c r="BE81" s="4" t="s">
        <v>785</v>
      </c>
    </row>
    <row r="82">
      <c r="A82" s="6">
        <v>81.0</v>
      </c>
      <c r="B82" s="3">
        <v>45117.80647847222</v>
      </c>
      <c r="C82" s="4" t="s">
        <v>81</v>
      </c>
      <c r="D82" s="5" t="s">
        <v>158</v>
      </c>
      <c r="F82" s="4" t="s">
        <v>62</v>
      </c>
      <c r="J82" s="4" t="s">
        <v>107</v>
      </c>
      <c r="N82" s="5" t="s">
        <v>84</v>
      </c>
      <c r="P82" s="4" t="s">
        <v>97</v>
      </c>
      <c r="T82" s="4" t="s">
        <v>132</v>
      </c>
      <c r="V82" s="5" t="s">
        <v>648</v>
      </c>
      <c r="X82" s="5" t="s">
        <v>118</v>
      </c>
      <c r="Z82" s="4">
        <v>10.0</v>
      </c>
      <c r="AB82" s="5" t="s">
        <v>786</v>
      </c>
      <c r="AD82" s="5" t="s">
        <v>787</v>
      </c>
      <c r="AF82" s="5" t="s">
        <v>788</v>
      </c>
      <c r="AH82" s="5" t="s">
        <v>91</v>
      </c>
      <c r="AJ82" s="4">
        <v>5.0</v>
      </c>
      <c r="AL82" s="4">
        <v>5.0</v>
      </c>
      <c r="AN82" s="4">
        <v>5.0</v>
      </c>
      <c r="AP82" s="5" t="s">
        <v>738</v>
      </c>
      <c r="AR82" s="5" t="s">
        <v>139</v>
      </c>
      <c r="AS82" s="5" t="s">
        <v>615</v>
      </c>
      <c r="AT82" s="5" t="s">
        <v>106</v>
      </c>
      <c r="AU82" s="5" t="s">
        <v>789</v>
      </c>
      <c r="AV82" s="5" t="s">
        <v>738</v>
      </c>
      <c r="AW82" s="4" t="s">
        <v>790</v>
      </c>
      <c r="AX82" s="5" t="s">
        <v>791</v>
      </c>
    </row>
    <row r="83">
      <c r="A83" s="6">
        <v>82.0</v>
      </c>
      <c r="B83" s="3">
        <v>45117.81627667824</v>
      </c>
      <c r="C83" s="4" t="s">
        <v>81</v>
      </c>
      <c r="D83" s="5" t="s">
        <v>158</v>
      </c>
      <c r="F83" s="4" t="s">
        <v>62</v>
      </c>
      <c r="J83" s="4" t="s">
        <v>107</v>
      </c>
      <c r="N83" s="5" t="s">
        <v>84</v>
      </c>
      <c r="P83" s="4" t="s">
        <v>108</v>
      </c>
      <c r="T83" s="4" t="s">
        <v>66</v>
      </c>
      <c r="V83" s="5" t="s">
        <v>98</v>
      </c>
      <c r="X83" s="5" t="s">
        <v>118</v>
      </c>
      <c r="Z83" s="4">
        <v>8.0</v>
      </c>
      <c r="AB83" s="5" t="s">
        <v>792</v>
      </c>
      <c r="AD83" s="5" t="s">
        <v>793</v>
      </c>
      <c r="AF83" s="5" t="s">
        <v>794</v>
      </c>
      <c r="AH83" s="5" t="s">
        <v>795</v>
      </c>
      <c r="AJ83" s="4">
        <v>5.0</v>
      </c>
      <c r="AL83" s="4">
        <v>3.0</v>
      </c>
      <c r="AN83" s="4">
        <v>4.0</v>
      </c>
      <c r="AP83" s="5" t="s">
        <v>796</v>
      </c>
      <c r="AR83" s="5" t="s">
        <v>797</v>
      </c>
      <c r="AS83" s="5" t="s">
        <v>798</v>
      </c>
      <c r="AT83" s="5" t="s">
        <v>95</v>
      </c>
      <c r="AU83" s="5" t="s">
        <v>799</v>
      </c>
      <c r="AV83" s="5" t="s">
        <v>800</v>
      </c>
      <c r="AW83" s="4" t="s">
        <v>801</v>
      </c>
      <c r="AX83" s="5" t="s">
        <v>802</v>
      </c>
    </row>
    <row r="84">
      <c r="A84" s="2">
        <v>83.0</v>
      </c>
      <c r="B84" s="3">
        <v>45117.82386038195</v>
      </c>
      <c r="C84" s="4" t="s">
        <v>81</v>
      </c>
      <c r="D84" s="5" t="s">
        <v>116</v>
      </c>
      <c r="F84" s="4" t="s">
        <v>62</v>
      </c>
      <c r="H84" s="4" t="s">
        <v>803</v>
      </c>
      <c r="J84" s="4" t="s">
        <v>107</v>
      </c>
      <c r="L84" s="4" t="s">
        <v>803</v>
      </c>
      <c r="N84" s="5" t="s">
        <v>84</v>
      </c>
      <c r="P84" s="4" t="s">
        <v>66</v>
      </c>
      <c r="R84" s="4" t="s">
        <v>804</v>
      </c>
      <c r="T84" s="4" t="s">
        <v>85</v>
      </c>
      <c r="V84" s="5" t="s">
        <v>98</v>
      </c>
      <c r="X84" s="5" t="s">
        <v>118</v>
      </c>
      <c r="Z84" s="4">
        <v>10.0</v>
      </c>
      <c r="AB84" s="4" t="s">
        <v>805</v>
      </c>
      <c r="AD84" s="5" t="s">
        <v>806</v>
      </c>
      <c r="AF84" s="5" t="s">
        <v>661</v>
      </c>
      <c r="AH84" s="5" t="s">
        <v>91</v>
      </c>
      <c r="AJ84" s="4">
        <v>5.0</v>
      </c>
      <c r="AL84" s="4">
        <v>5.0</v>
      </c>
      <c r="AN84" s="4">
        <v>5.0</v>
      </c>
      <c r="AP84" s="4" t="s">
        <v>807</v>
      </c>
      <c r="AR84" s="5" t="s">
        <v>757</v>
      </c>
      <c r="AS84" s="5" t="s">
        <v>808</v>
      </c>
      <c r="AT84" s="5" t="s">
        <v>95</v>
      </c>
      <c r="AU84" s="4" t="s">
        <v>809</v>
      </c>
      <c r="AV84" s="4" t="s">
        <v>810</v>
      </c>
      <c r="AW84" s="4" t="s">
        <v>811</v>
      </c>
      <c r="AX84" s="4" t="s">
        <v>812</v>
      </c>
    </row>
    <row r="85">
      <c r="A85" s="6">
        <v>84.0</v>
      </c>
      <c r="B85" s="3">
        <v>45117.824201296295</v>
      </c>
      <c r="C85" s="4" t="s">
        <v>60</v>
      </c>
      <c r="E85" s="4" t="s">
        <v>195</v>
      </c>
      <c r="G85" s="4" t="s">
        <v>62</v>
      </c>
      <c r="K85" s="4" t="s">
        <v>107</v>
      </c>
      <c r="O85" s="4" t="s">
        <v>64</v>
      </c>
      <c r="Q85" s="4" t="s">
        <v>108</v>
      </c>
      <c r="U85" s="4" t="s">
        <v>85</v>
      </c>
      <c r="W85" s="4" t="s">
        <v>67</v>
      </c>
      <c r="Y85" s="4" t="s">
        <v>68</v>
      </c>
      <c r="AA85" s="4">
        <v>8.0</v>
      </c>
      <c r="AC85" s="4" t="s">
        <v>813</v>
      </c>
      <c r="AE85" s="4" t="s">
        <v>814</v>
      </c>
      <c r="AG85" s="4" t="s">
        <v>490</v>
      </c>
      <c r="AI85" s="4" t="s">
        <v>111</v>
      </c>
      <c r="AK85" s="4">
        <v>5.0</v>
      </c>
      <c r="AM85" s="4">
        <v>4.0</v>
      </c>
      <c r="AO85" s="4">
        <v>3.0</v>
      </c>
      <c r="AQ85" s="4" t="s">
        <v>815</v>
      </c>
      <c r="AY85" s="4" t="s">
        <v>460</v>
      </c>
      <c r="AZ85" s="4" t="s">
        <v>816</v>
      </c>
      <c r="BA85" s="4" t="s">
        <v>76</v>
      </c>
      <c r="BB85" s="4" t="s">
        <v>817</v>
      </c>
      <c r="BC85" s="4" t="s">
        <v>818</v>
      </c>
    </row>
    <row r="86">
      <c r="A86" s="6">
        <v>85.0</v>
      </c>
      <c r="B86" s="3">
        <v>45117.83218857639</v>
      </c>
      <c r="C86" s="4" t="s">
        <v>81</v>
      </c>
      <c r="D86" s="5" t="s">
        <v>116</v>
      </c>
      <c r="F86" s="5" t="s">
        <v>704</v>
      </c>
      <c r="H86" s="4" t="s">
        <v>819</v>
      </c>
      <c r="J86" s="5" t="s">
        <v>704</v>
      </c>
      <c r="L86" s="4" t="s">
        <v>820</v>
      </c>
      <c r="N86" s="5" t="s">
        <v>84</v>
      </c>
      <c r="P86" s="4" t="s">
        <v>132</v>
      </c>
      <c r="T86" s="4" t="s">
        <v>132</v>
      </c>
      <c r="V86" s="5" t="s">
        <v>648</v>
      </c>
      <c r="X86" s="5" t="s">
        <v>118</v>
      </c>
      <c r="Z86" s="4">
        <v>9.0</v>
      </c>
      <c r="AB86" s="5" t="s">
        <v>821</v>
      </c>
      <c r="AD86" s="5" t="s">
        <v>822</v>
      </c>
      <c r="AF86" s="5" t="s">
        <v>121</v>
      </c>
      <c r="AH86" s="5" t="s">
        <v>91</v>
      </c>
      <c r="AJ86" s="4">
        <v>5.0</v>
      </c>
      <c r="AL86" s="4">
        <v>4.0</v>
      </c>
      <c r="AN86" s="4">
        <v>4.0</v>
      </c>
      <c r="AP86" s="5" t="s">
        <v>823</v>
      </c>
      <c r="AR86" s="5" t="s">
        <v>442</v>
      </c>
      <c r="AS86" s="5" t="s">
        <v>824</v>
      </c>
      <c r="AT86" s="5" t="s">
        <v>191</v>
      </c>
      <c r="AU86" s="5" t="s">
        <v>825</v>
      </c>
      <c r="AV86" s="5" t="s">
        <v>826</v>
      </c>
      <c r="AW86" s="4" t="s">
        <v>827</v>
      </c>
      <c r="AX86" s="5" t="s">
        <v>828</v>
      </c>
    </row>
    <row r="87">
      <c r="A87" s="6">
        <v>86.0</v>
      </c>
      <c r="B87" s="3">
        <v>45117.84120388889</v>
      </c>
      <c r="C87" s="4" t="s">
        <v>60</v>
      </c>
      <c r="E87" s="4" t="s">
        <v>61</v>
      </c>
      <c r="G87" s="4" t="s">
        <v>62</v>
      </c>
      <c r="K87" s="4" t="s">
        <v>107</v>
      </c>
      <c r="O87" s="4" t="s">
        <v>64</v>
      </c>
      <c r="Q87" s="4" t="s">
        <v>829</v>
      </c>
      <c r="U87" s="4" t="s">
        <v>85</v>
      </c>
      <c r="W87" s="4" t="s">
        <v>234</v>
      </c>
      <c r="Y87" s="4" t="s">
        <v>172</v>
      </c>
      <c r="AA87" s="4">
        <v>10.0</v>
      </c>
      <c r="AC87" s="4" t="s">
        <v>830</v>
      </c>
      <c r="AE87" s="4" t="s">
        <v>831</v>
      </c>
      <c r="AG87" s="4" t="s">
        <v>282</v>
      </c>
      <c r="AI87" s="4" t="s">
        <v>111</v>
      </c>
      <c r="AK87" s="4">
        <v>5.0</v>
      </c>
      <c r="AM87" s="4">
        <v>5.0</v>
      </c>
      <c r="AO87" s="4">
        <v>5.0</v>
      </c>
      <c r="AQ87" s="4" t="s">
        <v>832</v>
      </c>
      <c r="AY87" s="4" t="s">
        <v>833</v>
      </c>
      <c r="AZ87" s="4" t="s">
        <v>834</v>
      </c>
      <c r="BA87" s="4" t="s">
        <v>599</v>
      </c>
      <c r="BB87" s="4" t="s">
        <v>835</v>
      </c>
      <c r="BC87" s="4" t="s">
        <v>836</v>
      </c>
      <c r="BD87" s="4" t="s">
        <v>837</v>
      </c>
      <c r="BE87" s="4" t="s">
        <v>838</v>
      </c>
    </row>
    <row r="88">
      <c r="A88" s="2">
        <v>87.0</v>
      </c>
      <c r="B88" s="3">
        <v>45117.93539399306</v>
      </c>
      <c r="C88" s="4" t="s">
        <v>81</v>
      </c>
      <c r="D88" s="5" t="s">
        <v>396</v>
      </c>
      <c r="F88" s="4" t="s">
        <v>129</v>
      </c>
      <c r="J88" s="4" t="s">
        <v>83</v>
      </c>
      <c r="N88" s="5" t="s">
        <v>84</v>
      </c>
      <c r="P88" s="4" t="s">
        <v>337</v>
      </c>
      <c r="T88" s="4" t="s">
        <v>132</v>
      </c>
      <c r="V88" s="5" t="s">
        <v>648</v>
      </c>
      <c r="X88" s="5" t="s">
        <v>118</v>
      </c>
      <c r="Z88" s="4">
        <v>8.0</v>
      </c>
      <c r="AB88" s="5" t="s">
        <v>839</v>
      </c>
      <c r="AD88" s="5" t="s">
        <v>840</v>
      </c>
      <c r="AF88" s="5" t="s">
        <v>841</v>
      </c>
      <c r="AH88" s="5" t="s">
        <v>91</v>
      </c>
      <c r="AJ88" s="4">
        <v>4.0</v>
      </c>
      <c r="AL88" s="4">
        <v>4.0</v>
      </c>
      <c r="AN88" s="4">
        <v>5.0</v>
      </c>
      <c r="AP88" s="5" t="s">
        <v>474</v>
      </c>
      <c r="AR88" s="5" t="s">
        <v>266</v>
      </c>
      <c r="AS88" s="5" t="s">
        <v>229</v>
      </c>
      <c r="AT88" s="5" t="s">
        <v>95</v>
      </c>
      <c r="AU88" s="5" t="s">
        <v>842</v>
      </c>
      <c r="AV88" s="5" t="s">
        <v>843</v>
      </c>
      <c r="AW88" s="5" t="s">
        <v>306</v>
      </c>
      <c r="AX88" s="5" t="s">
        <v>844</v>
      </c>
    </row>
    <row r="89">
      <c r="A89" s="6">
        <v>88.0</v>
      </c>
      <c r="B89" s="3">
        <v>45117.98622518519</v>
      </c>
      <c r="C89" s="4" t="s">
        <v>60</v>
      </c>
      <c r="E89" s="4" t="s">
        <v>195</v>
      </c>
      <c r="G89" s="4" t="s">
        <v>129</v>
      </c>
      <c r="K89" s="4" t="s">
        <v>145</v>
      </c>
      <c r="O89" s="4" t="s">
        <v>79</v>
      </c>
      <c r="BF89" s="4" t="s">
        <v>79</v>
      </c>
      <c r="BG89" s="4" t="s">
        <v>159</v>
      </c>
      <c r="BH89" s="4" t="s">
        <v>845</v>
      </c>
      <c r="BI89" s="4" t="s">
        <v>846</v>
      </c>
    </row>
    <row r="90">
      <c r="A90" s="6">
        <v>89.0</v>
      </c>
      <c r="B90" s="3">
        <v>45118.0153865625</v>
      </c>
      <c r="C90" s="4" t="s">
        <v>81</v>
      </c>
      <c r="D90" s="5" t="s">
        <v>116</v>
      </c>
      <c r="F90" s="4" t="s">
        <v>610</v>
      </c>
      <c r="J90" s="4" t="s">
        <v>83</v>
      </c>
      <c r="N90" s="5" t="s">
        <v>84</v>
      </c>
      <c r="P90" s="4" t="s">
        <v>337</v>
      </c>
      <c r="T90" s="4" t="s">
        <v>132</v>
      </c>
      <c r="V90" s="5" t="s">
        <v>86</v>
      </c>
      <c r="X90" s="5" t="s">
        <v>87</v>
      </c>
      <c r="Z90" s="4">
        <v>10.0</v>
      </c>
      <c r="AB90" s="5" t="s">
        <v>847</v>
      </c>
      <c r="AD90" s="5" t="s">
        <v>848</v>
      </c>
      <c r="AF90" s="5" t="s">
        <v>258</v>
      </c>
      <c r="AH90" s="5" t="s">
        <v>849</v>
      </c>
      <c r="AJ90" s="4">
        <v>5.0</v>
      </c>
      <c r="AL90" s="4">
        <v>5.0</v>
      </c>
      <c r="AN90" s="4">
        <v>4.0</v>
      </c>
      <c r="AP90" s="4" t="s">
        <v>168</v>
      </c>
      <c r="AR90" s="5" t="s">
        <v>850</v>
      </c>
      <c r="AS90" s="5" t="s">
        <v>851</v>
      </c>
      <c r="AT90" s="5" t="s">
        <v>106</v>
      </c>
      <c r="AU90" s="4" t="s">
        <v>168</v>
      </c>
      <c r="AV90" s="4" t="s">
        <v>103</v>
      </c>
      <c r="AW90" s="4" t="s">
        <v>103</v>
      </c>
      <c r="AX90" s="4" t="s">
        <v>103</v>
      </c>
    </row>
    <row r="91">
      <c r="A91" s="6">
        <v>90.0</v>
      </c>
      <c r="B91" s="3">
        <v>45118.02045431713</v>
      </c>
      <c r="C91" s="4" t="s">
        <v>60</v>
      </c>
      <c r="E91" s="4" t="s">
        <v>590</v>
      </c>
      <c r="G91" s="4" t="s">
        <v>62</v>
      </c>
      <c r="K91" s="4" t="s">
        <v>145</v>
      </c>
      <c r="O91" s="4" t="s">
        <v>64</v>
      </c>
      <c r="Q91" s="4" t="s">
        <v>829</v>
      </c>
      <c r="U91" s="4" t="s">
        <v>852</v>
      </c>
      <c r="W91" s="4" t="s">
        <v>234</v>
      </c>
      <c r="Y91" s="4" t="s">
        <v>418</v>
      </c>
      <c r="AA91" s="4">
        <v>8.0</v>
      </c>
      <c r="AC91" s="4" t="s">
        <v>853</v>
      </c>
      <c r="AE91" s="4" t="s">
        <v>854</v>
      </c>
      <c r="AG91" s="4" t="s">
        <v>549</v>
      </c>
      <c r="AI91" s="4" t="s">
        <v>855</v>
      </c>
      <c r="AK91" s="4">
        <v>4.0</v>
      </c>
      <c r="AM91" s="4">
        <v>4.0</v>
      </c>
      <c r="AO91" s="4">
        <v>3.0</v>
      </c>
      <c r="AQ91" s="4" t="s">
        <v>856</v>
      </c>
      <c r="AY91" s="4" t="s">
        <v>857</v>
      </c>
      <c r="AZ91" s="4" t="s">
        <v>858</v>
      </c>
      <c r="BA91" s="4" t="s">
        <v>76</v>
      </c>
      <c r="BB91" s="4" t="s">
        <v>859</v>
      </c>
      <c r="BC91" s="4" t="s">
        <v>860</v>
      </c>
      <c r="BD91" s="4" t="s">
        <v>861</v>
      </c>
      <c r="BE91" s="4" t="s">
        <v>862</v>
      </c>
    </row>
    <row r="92">
      <c r="A92" s="2">
        <v>91.0</v>
      </c>
      <c r="B92" s="3">
        <v>45119.469698796296</v>
      </c>
      <c r="C92" s="4" t="s">
        <v>60</v>
      </c>
      <c r="E92" s="4" t="s">
        <v>195</v>
      </c>
      <c r="G92" s="4" t="s">
        <v>62</v>
      </c>
      <c r="K92" s="4" t="s">
        <v>107</v>
      </c>
      <c r="O92" s="4" t="s">
        <v>64</v>
      </c>
      <c r="Q92" s="4" t="s">
        <v>108</v>
      </c>
      <c r="U92" s="4" t="s">
        <v>85</v>
      </c>
      <c r="W92" s="4" t="s">
        <v>234</v>
      </c>
      <c r="Y92" s="4" t="s">
        <v>68</v>
      </c>
      <c r="AA92" s="4">
        <v>7.0</v>
      </c>
      <c r="AC92" s="4" t="s">
        <v>863</v>
      </c>
      <c r="AE92" s="4" t="s">
        <v>864</v>
      </c>
      <c r="AG92" s="4" t="s">
        <v>865</v>
      </c>
      <c r="AI92" s="4" t="s">
        <v>866</v>
      </c>
      <c r="AK92" s="4">
        <v>3.0</v>
      </c>
      <c r="AM92" s="4">
        <v>3.0</v>
      </c>
      <c r="AO92" s="4">
        <v>2.0</v>
      </c>
      <c r="AQ92" s="4" t="s">
        <v>867</v>
      </c>
      <c r="AY92" s="4" t="s">
        <v>868</v>
      </c>
      <c r="AZ92" s="4" t="s">
        <v>869</v>
      </c>
      <c r="BA92" s="4" t="s">
        <v>179</v>
      </c>
      <c r="BB92" s="4" t="s">
        <v>870</v>
      </c>
      <c r="BC92" s="4" t="s">
        <v>871</v>
      </c>
    </row>
    <row r="93">
      <c r="A93" s="6">
        <v>92.0</v>
      </c>
      <c r="B93" s="3">
        <v>45123.77757518519</v>
      </c>
      <c r="C93" s="4" t="s">
        <v>81</v>
      </c>
      <c r="D93" s="5" t="s">
        <v>158</v>
      </c>
      <c r="F93" s="4" t="s">
        <v>129</v>
      </c>
      <c r="J93" s="4" t="s">
        <v>130</v>
      </c>
      <c r="N93" s="5" t="s">
        <v>306</v>
      </c>
      <c r="BF93" s="4" t="s">
        <v>64</v>
      </c>
      <c r="BG93" s="4" t="s">
        <v>872</v>
      </c>
      <c r="BH93" s="4" t="s">
        <v>873</v>
      </c>
      <c r="BI93" s="4" t="s">
        <v>874</v>
      </c>
    </row>
    <row r="94">
      <c r="A94" s="6">
        <v>93.0</v>
      </c>
      <c r="B94" s="3">
        <v>45123.83205751158</v>
      </c>
      <c r="C94" s="4" t="s">
        <v>81</v>
      </c>
      <c r="D94" s="5" t="s">
        <v>396</v>
      </c>
      <c r="F94" s="4" t="s">
        <v>62</v>
      </c>
      <c r="J94" s="4" t="s">
        <v>875</v>
      </c>
      <c r="N94" s="5" t="s">
        <v>306</v>
      </c>
      <c r="BF94" s="4" t="s">
        <v>64</v>
      </c>
      <c r="BG94" s="4" t="s">
        <v>97</v>
      </c>
      <c r="BH94" s="4" t="s">
        <v>249</v>
      </c>
      <c r="BI94" s="4" t="s">
        <v>876</v>
      </c>
    </row>
    <row r="95">
      <c r="A95" s="6">
        <v>94.0</v>
      </c>
      <c r="B95" s="3">
        <v>45123.83521775463</v>
      </c>
      <c r="C95" s="4" t="s">
        <v>81</v>
      </c>
      <c r="D95" s="5" t="s">
        <v>158</v>
      </c>
      <c r="F95" s="4" t="s">
        <v>129</v>
      </c>
      <c r="J95" s="4" t="s">
        <v>107</v>
      </c>
      <c r="N95" s="5" t="s">
        <v>306</v>
      </c>
      <c r="BF95" s="4" t="s">
        <v>79</v>
      </c>
      <c r="BG95" s="4" t="s">
        <v>132</v>
      </c>
      <c r="BH95" s="4" t="s">
        <v>79</v>
      </c>
      <c r="BI95" s="4" t="s">
        <v>877</v>
      </c>
    </row>
    <row r="96">
      <c r="A96" s="2">
        <v>95.0</v>
      </c>
      <c r="B96" s="3">
        <v>45123.91243332176</v>
      </c>
      <c r="C96" s="4" t="s">
        <v>81</v>
      </c>
      <c r="D96" s="5" t="s">
        <v>158</v>
      </c>
      <c r="F96" s="4" t="s">
        <v>610</v>
      </c>
      <c r="J96" s="4" t="s">
        <v>878</v>
      </c>
      <c r="N96" s="5" t="s">
        <v>84</v>
      </c>
      <c r="P96" s="4" t="s">
        <v>337</v>
      </c>
      <c r="T96" s="4" t="s">
        <v>620</v>
      </c>
      <c r="V96" s="5" t="s">
        <v>98</v>
      </c>
      <c r="X96" s="5" t="s">
        <v>879</v>
      </c>
      <c r="Z96" s="4">
        <v>8.0</v>
      </c>
      <c r="AB96" s="5" t="s">
        <v>880</v>
      </c>
      <c r="AD96" s="5" t="s">
        <v>881</v>
      </c>
      <c r="AF96" s="5" t="s">
        <v>121</v>
      </c>
      <c r="AH96" s="5" t="s">
        <v>795</v>
      </c>
      <c r="AJ96" s="4">
        <v>4.0</v>
      </c>
      <c r="AL96" s="4">
        <v>4.0</v>
      </c>
      <c r="AN96" s="4">
        <v>4.0</v>
      </c>
      <c r="AP96" s="5" t="s">
        <v>882</v>
      </c>
      <c r="AR96" s="5" t="s">
        <v>331</v>
      </c>
      <c r="AS96" s="5" t="s">
        <v>883</v>
      </c>
      <c r="AT96" s="5" t="s">
        <v>106</v>
      </c>
      <c r="AU96" s="5" t="s">
        <v>884</v>
      </c>
      <c r="AV96" s="5" t="s">
        <v>885</v>
      </c>
      <c r="AW96" s="5" t="s">
        <v>886</v>
      </c>
      <c r="AX96" s="5" t="s">
        <v>887</v>
      </c>
    </row>
    <row r="97">
      <c r="A97" s="6">
        <v>96.0</v>
      </c>
      <c r="B97" s="3">
        <v>45124.06301644676</v>
      </c>
      <c r="C97" s="4" t="s">
        <v>81</v>
      </c>
      <c r="D97" s="5" t="s">
        <v>82</v>
      </c>
      <c r="F97" s="4" t="s">
        <v>610</v>
      </c>
      <c r="J97" s="4" t="s">
        <v>878</v>
      </c>
      <c r="N97" s="5" t="s">
        <v>306</v>
      </c>
      <c r="BF97" s="4" t="s">
        <v>64</v>
      </c>
      <c r="BG97" s="4" t="s">
        <v>279</v>
      </c>
      <c r="BH97" s="4" t="s">
        <v>888</v>
      </c>
      <c r="BI97" s="4" t="s">
        <v>79</v>
      </c>
    </row>
    <row r="98">
      <c r="A98" s="6">
        <v>97.0</v>
      </c>
      <c r="B98" s="3">
        <v>45129.69613589121</v>
      </c>
      <c r="C98" s="4" t="s">
        <v>81</v>
      </c>
      <c r="D98" s="5" t="s">
        <v>396</v>
      </c>
      <c r="F98" s="4" t="s">
        <v>62</v>
      </c>
      <c r="J98" s="4" t="s">
        <v>107</v>
      </c>
      <c r="N98" s="5" t="s">
        <v>84</v>
      </c>
      <c r="P98" s="4" t="s">
        <v>85</v>
      </c>
      <c r="T98" s="4" t="s">
        <v>85</v>
      </c>
      <c r="V98" s="5" t="s">
        <v>98</v>
      </c>
      <c r="X98" s="5" t="s">
        <v>879</v>
      </c>
      <c r="Z98" s="4">
        <v>7.0</v>
      </c>
      <c r="AB98" s="5" t="s">
        <v>889</v>
      </c>
      <c r="AD98" s="5" t="s">
        <v>890</v>
      </c>
      <c r="AF98" s="5" t="s">
        <v>121</v>
      </c>
      <c r="AH98" s="5" t="s">
        <v>264</v>
      </c>
      <c r="AJ98" s="4">
        <v>3.0</v>
      </c>
      <c r="AL98" s="4">
        <v>4.0</v>
      </c>
      <c r="AN98" s="4">
        <v>4.0</v>
      </c>
      <c r="AP98" s="5" t="s">
        <v>891</v>
      </c>
      <c r="AR98" s="5" t="s">
        <v>189</v>
      </c>
      <c r="AS98" s="5" t="s">
        <v>260</v>
      </c>
      <c r="AT98" s="5" t="s">
        <v>106</v>
      </c>
      <c r="AU98" s="5" t="s">
        <v>892</v>
      </c>
      <c r="AV98" s="5" t="s">
        <v>893</v>
      </c>
    </row>
    <row r="99">
      <c r="A99" s="6">
        <v>98.0</v>
      </c>
      <c r="B99" s="3">
        <v>45163.93791177083</v>
      </c>
      <c r="C99" s="4" t="s">
        <v>60</v>
      </c>
      <c r="E99" s="4" t="s">
        <v>195</v>
      </c>
      <c r="G99" s="4" t="s">
        <v>515</v>
      </c>
      <c r="K99" s="4" t="s">
        <v>107</v>
      </c>
      <c r="O99" s="4" t="s">
        <v>64</v>
      </c>
      <c r="Q99" s="4" t="s">
        <v>131</v>
      </c>
      <c r="U99" s="4" t="s">
        <v>85</v>
      </c>
      <c r="W99" s="4" t="s">
        <v>234</v>
      </c>
      <c r="Y99" s="4" t="s">
        <v>418</v>
      </c>
      <c r="AA99" s="4">
        <v>7.0</v>
      </c>
      <c r="AC99" s="4" t="s">
        <v>894</v>
      </c>
      <c r="AE99" s="4" t="s">
        <v>895</v>
      </c>
      <c r="AG99" s="4" t="s">
        <v>896</v>
      </c>
      <c r="AI99" s="4" t="s">
        <v>897</v>
      </c>
      <c r="AK99" s="4">
        <v>4.0</v>
      </c>
      <c r="AM99" s="4">
        <v>4.0</v>
      </c>
      <c r="AO99" s="4">
        <v>2.0</v>
      </c>
      <c r="AQ99" s="4" t="s">
        <v>898</v>
      </c>
      <c r="AY99" s="4" t="s">
        <v>341</v>
      </c>
      <c r="AZ99" s="4" t="s">
        <v>493</v>
      </c>
      <c r="BA99" s="4" t="s">
        <v>115</v>
      </c>
      <c r="BB99" s="4" t="s">
        <v>899</v>
      </c>
      <c r="BC99" s="4" t="s">
        <v>900</v>
      </c>
      <c r="BD99" s="4" t="s">
        <v>901</v>
      </c>
      <c r="BE99" s="4" t="s">
        <v>902</v>
      </c>
    </row>
    <row r="100">
      <c r="A100" s="2"/>
    </row>
  </sheetData>
  <customSheetViews>
    <customSheetView guid="{FB7D2E9E-4463-4847-8DFF-8A29237A8660}" filter="1" showAutoFilter="1">
      <autoFilter ref="$A$1:$BI$99">
        <filterColumn colId="3">
          <filters>
            <filter val="السنة الأولى"/>
            <filter val="خريج"/>
            <filter val="السنة الثالثة"/>
            <filter val="السنة الثانية"/>
            <filter val="السنة الخامسة"/>
            <filter val="السنة الإعدادية / التمهيدية"/>
            <filter val="السنة الرابعة"/>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10.25"/>
    <col customWidth="1" min="3" max="4" width="7.88"/>
    <col customWidth="1" min="5" max="6" width="6.63"/>
    <col hidden="1" min="7" max="7" width="12.63"/>
    <col customWidth="1" hidden="1" min="8" max="8" width="18.38"/>
    <col customWidth="1" min="9" max="10" width="11.5"/>
    <col hidden="1" min="11" max="12" width="12.63"/>
    <col customWidth="1" min="13" max="14" width="4.13"/>
    <col customWidth="1" min="15" max="16" width="19.5"/>
    <col customWidth="1" hidden="1" min="17" max="18" width="7.13"/>
    <col customWidth="1" min="19" max="20" width="7.13"/>
    <col customWidth="1" min="21" max="22" width="6.88"/>
    <col customWidth="1" min="23" max="24" width="6.38"/>
    <col customWidth="1" min="25" max="26" width="4.0"/>
    <col customWidth="1" min="27" max="28" width="44.38"/>
    <col customWidth="1" min="29" max="30" width="26.63"/>
    <col customWidth="1" min="31" max="32" width="29.25"/>
    <col customWidth="1" min="33" max="34" width="23.88"/>
    <col customWidth="1" min="35" max="40" width="5.5"/>
    <col customWidth="1" min="41" max="42" width="19.0"/>
    <col customWidth="1" min="43" max="44" width="22.63"/>
    <col customWidth="1" min="45" max="46" width="24.75"/>
    <col customWidth="1" min="49" max="50" width="13.88"/>
    <col customWidth="1" min="51" max="52" width="18.5"/>
    <col customWidth="1" min="53" max="54" width="15.25"/>
    <col customWidth="1" min="55" max="56" width="19.13"/>
  </cols>
  <sheetData>
    <row r="1" ht="42.0" customHeight="1">
      <c r="A1" s="8"/>
      <c r="B1" s="8" t="s">
        <v>1</v>
      </c>
      <c r="C1" s="8" t="s">
        <v>2</v>
      </c>
      <c r="E1" s="8" t="s">
        <v>4</v>
      </c>
      <c r="G1" s="8" t="s">
        <v>6</v>
      </c>
      <c r="I1" s="8" t="s">
        <v>8</v>
      </c>
      <c r="K1" s="8" t="s">
        <v>10</v>
      </c>
      <c r="M1" s="9" t="s">
        <v>903</v>
      </c>
      <c r="O1" s="9" t="s">
        <v>904</v>
      </c>
      <c r="Q1" s="8" t="s">
        <v>16</v>
      </c>
      <c r="S1" s="9" t="s">
        <v>905</v>
      </c>
      <c r="U1" s="8" t="s">
        <v>20</v>
      </c>
      <c r="W1" s="8" t="s">
        <v>22</v>
      </c>
      <c r="Y1" s="9" t="s">
        <v>906</v>
      </c>
      <c r="AA1" s="8" t="s">
        <v>26</v>
      </c>
      <c r="AC1" s="8" t="s">
        <v>28</v>
      </c>
      <c r="AE1" s="8" t="s">
        <v>30</v>
      </c>
      <c r="AG1" s="8" t="s">
        <v>32</v>
      </c>
      <c r="AI1" s="8" t="s">
        <v>34</v>
      </c>
      <c r="AK1" s="8" t="s">
        <v>36</v>
      </c>
      <c r="AM1" s="8" t="s">
        <v>907</v>
      </c>
      <c r="AO1" s="8" t="s">
        <v>40</v>
      </c>
      <c r="AQ1" s="8" t="s">
        <v>42</v>
      </c>
      <c r="AS1" s="8" t="s">
        <v>43</v>
      </c>
      <c r="AU1" s="8" t="s">
        <v>44</v>
      </c>
      <c r="AW1" s="8" t="s">
        <v>908</v>
      </c>
      <c r="AY1" s="8" t="s">
        <v>46</v>
      </c>
      <c r="BA1" s="8" t="s">
        <v>47</v>
      </c>
      <c r="BC1" s="8" t="s">
        <v>48</v>
      </c>
      <c r="BE1" s="8" t="s">
        <v>56</v>
      </c>
      <c r="BF1" s="8" t="s">
        <v>57</v>
      </c>
      <c r="BG1" s="8" t="s">
        <v>58</v>
      </c>
      <c r="BH1" s="8" t="s">
        <v>59</v>
      </c>
    </row>
    <row r="2" ht="63.75" customHeight="1">
      <c r="A2" s="10">
        <v>1.0</v>
      </c>
      <c r="B2" s="11" t="s">
        <v>60</v>
      </c>
      <c r="C2" s="11" t="s">
        <v>909</v>
      </c>
      <c r="E2" s="11" t="s">
        <v>62</v>
      </c>
      <c r="G2" s="12"/>
      <c r="I2" s="11" t="s">
        <v>910</v>
      </c>
      <c r="K2" s="12"/>
      <c r="M2" s="11" t="s">
        <v>64</v>
      </c>
      <c r="O2" s="11" t="s">
        <v>65</v>
      </c>
      <c r="Q2" s="12"/>
      <c r="S2" s="11" t="s">
        <v>66</v>
      </c>
      <c r="U2" s="11" t="s">
        <v>911</v>
      </c>
      <c r="W2" s="11" t="s">
        <v>912</v>
      </c>
      <c r="Y2" s="11">
        <v>7.0</v>
      </c>
      <c r="AA2" s="11" t="s">
        <v>69</v>
      </c>
      <c r="AC2" s="11" t="s">
        <v>70</v>
      </c>
      <c r="AE2" s="11" t="s">
        <v>71</v>
      </c>
      <c r="AG2" s="11" t="s">
        <v>72</v>
      </c>
      <c r="AI2" s="11">
        <v>4.0</v>
      </c>
      <c r="AK2" s="11">
        <v>4.0</v>
      </c>
      <c r="AM2" s="11">
        <v>3.0</v>
      </c>
      <c r="AO2" s="11" t="s">
        <v>73</v>
      </c>
      <c r="AQ2" s="11" t="s">
        <v>74</v>
      </c>
      <c r="AS2" s="11" t="s">
        <v>75</v>
      </c>
      <c r="AU2" s="11" t="s">
        <v>76</v>
      </c>
      <c r="AW2" s="11" t="s">
        <v>78</v>
      </c>
      <c r="AY2" s="11" t="s">
        <v>77</v>
      </c>
      <c r="BA2" s="11" t="s">
        <v>79</v>
      </c>
      <c r="BC2" s="11" t="s">
        <v>80</v>
      </c>
      <c r="BE2" s="12"/>
      <c r="BF2" s="12"/>
      <c r="BG2" s="12"/>
      <c r="BH2" s="12"/>
    </row>
    <row r="3" ht="63.75" customHeight="1">
      <c r="A3" s="10">
        <v>2.0</v>
      </c>
      <c r="B3" s="11" t="s">
        <v>81</v>
      </c>
      <c r="C3" s="11" t="s">
        <v>913</v>
      </c>
      <c r="E3" s="11" t="s">
        <v>62</v>
      </c>
      <c r="G3" s="12"/>
      <c r="I3" s="11" t="s">
        <v>914</v>
      </c>
      <c r="K3" s="12"/>
      <c r="M3" s="11" t="s">
        <v>64</v>
      </c>
      <c r="O3" s="11" t="s">
        <v>85</v>
      </c>
      <c r="Q3" s="12"/>
      <c r="S3" s="11" t="s">
        <v>85</v>
      </c>
      <c r="U3" s="11" t="s">
        <v>915</v>
      </c>
      <c r="W3" s="11" t="s">
        <v>916</v>
      </c>
      <c r="Y3" s="11">
        <v>10.0</v>
      </c>
      <c r="AA3" s="13" t="s">
        <v>88</v>
      </c>
      <c r="AC3" s="13" t="s">
        <v>89</v>
      </c>
      <c r="AE3" s="13" t="s">
        <v>90</v>
      </c>
      <c r="AG3" s="13" t="s">
        <v>91</v>
      </c>
      <c r="AI3" s="11">
        <v>5.0</v>
      </c>
      <c r="AK3" s="11">
        <v>4.0</v>
      </c>
      <c r="AM3" s="11">
        <v>5.0</v>
      </c>
      <c r="AO3" s="13" t="s">
        <v>92</v>
      </c>
      <c r="AQ3" s="13" t="s">
        <v>93</v>
      </c>
      <c r="AS3" s="13" t="s">
        <v>94</v>
      </c>
      <c r="AU3" s="13" t="s">
        <v>95</v>
      </c>
      <c r="AW3" s="13" t="s">
        <v>96</v>
      </c>
      <c r="AY3" s="13" t="s">
        <v>92</v>
      </c>
      <c r="BA3" s="12"/>
      <c r="BC3" s="12"/>
      <c r="BE3" s="12"/>
      <c r="BF3" s="12"/>
      <c r="BG3" s="12"/>
      <c r="BH3" s="12"/>
    </row>
    <row r="4" ht="63.75" customHeight="1">
      <c r="A4" s="10">
        <v>3.0</v>
      </c>
      <c r="B4" s="11" t="s">
        <v>81</v>
      </c>
      <c r="C4" s="11" t="s">
        <v>913</v>
      </c>
      <c r="E4" s="11" t="s">
        <v>62</v>
      </c>
      <c r="G4" s="12"/>
      <c r="I4" s="11" t="s">
        <v>914</v>
      </c>
      <c r="K4" s="12"/>
      <c r="M4" s="11" t="s">
        <v>64</v>
      </c>
      <c r="O4" s="11" t="s">
        <v>97</v>
      </c>
      <c r="Q4" s="12"/>
      <c r="S4" s="11" t="s">
        <v>85</v>
      </c>
      <c r="U4" s="11" t="s">
        <v>917</v>
      </c>
      <c r="W4" s="11" t="s">
        <v>916</v>
      </c>
      <c r="Y4" s="11">
        <v>7.0</v>
      </c>
      <c r="AA4" s="13" t="s">
        <v>99</v>
      </c>
      <c r="AC4" s="13" t="s">
        <v>100</v>
      </c>
      <c r="AE4" s="13" t="s">
        <v>101</v>
      </c>
      <c r="AG4" s="13" t="s">
        <v>102</v>
      </c>
      <c r="AI4" s="11">
        <v>3.0</v>
      </c>
      <c r="AK4" s="11">
        <v>5.0</v>
      </c>
      <c r="AM4" s="11">
        <v>4.0</v>
      </c>
      <c r="AO4" s="11" t="s">
        <v>103</v>
      </c>
      <c r="AQ4" s="13" t="s">
        <v>104</v>
      </c>
      <c r="AS4" s="13" t="s">
        <v>105</v>
      </c>
      <c r="AU4" s="13" t="s">
        <v>106</v>
      </c>
      <c r="AW4" s="11" t="s">
        <v>103</v>
      </c>
      <c r="AY4" s="11" t="s">
        <v>103</v>
      </c>
      <c r="BA4" s="11" t="s">
        <v>103</v>
      </c>
      <c r="BC4" s="12"/>
      <c r="BE4" s="12"/>
      <c r="BF4" s="12"/>
      <c r="BG4" s="12"/>
      <c r="BH4" s="12"/>
    </row>
    <row r="5" ht="63.75" customHeight="1">
      <c r="A5" s="10">
        <v>4.0</v>
      </c>
      <c r="B5" s="11" t="s">
        <v>60</v>
      </c>
      <c r="C5" s="11" t="s">
        <v>909</v>
      </c>
      <c r="E5" s="11" t="s">
        <v>62</v>
      </c>
      <c r="G5" s="12"/>
      <c r="I5" s="11" t="s">
        <v>918</v>
      </c>
      <c r="K5" s="12"/>
      <c r="M5" s="11" t="s">
        <v>64</v>
      </c>
      <c r="O5" s="11" t="s">
        <v>108</v>
      </c>
      <c r="Q5" s="12"/>
      <c r="S5" s="11" t="s">
        <v>66</v>
      </c>
      <c r="U5" s="11" t="s">
        <v>911</v>
      </c>
      <c r="W5" s="11" t="s">
        <v>912</v>
      </c>
      <c r="Y5" s="11">
        <v>8.0</v>
      </c>
      <c r="AA5" s="11" t="s">
        <v>109</v>
      </c>
      <c r="AC5" s="11" t="s">
        <v>110</v>
      </c>
      <c r="AE5" s="12"/>
      <c r="AG5" s="11" t="s">
        <v>111</v>
      </c>
      <c r="AI5" s="11">
        <v>4.0</v>
      </c>
      <c r="AK5" s="11">
        <v>5.0</v>
      </c>
      <c r="AM5" s="11">
        <v>4.0</v>
      </c>
      <c r="AO5" s="11" t="s">
        <v>112</v>
      </c>
      <c r="AQ5" s="11" t="s">
        <v>113</v>
      </c>
      <c r="AS5" s="11" t="s">
        <v>114</v>
      </c>
      <c r="AU5" s="11" t="s">
        <v>115</v>
      </c>
      <c r="AW5" s="11" t="s">
        <v>112</v>
      </c>
      <c r="AY5" s="11" t="s">
        <v>112</v>
      </c>
      <c r="BA5" s="12"/>
      <c r="BC5" s="12"/>
      <c r="BE5" s="12"/>
      <c r="BF5" s="12"/>
      <c r="BG5" s="12"/>
      <c r="BH5" s="12"/>
    </row>
    <row r="6" ht="63.75" customHeight="1">
      <c r="A6" s="10">
        <v>5.0</v>
      </c>
      <c r="B6" s="11" t="s">
        <v>81</v>
      </c>
      <c r="C6" s="11" t="s">
        <v>909</v>
      </c>
      <c r="E6" s="11" t="s">
        <v>62</v>
      </c>
      <c r="G6" s="12"/>
      <c r="I6" s="11" t="s">
        <v>918</v>
      </c>
      <c r="K6" s="12"/>
      <c r="M6" s="11" t="s">
        <v>64</v>
      </c>
      <c r="O6" s="11" t="s">
        <v>117</v>
      </c>
      <c r="Q6" s="12"/>
      <c r="S6" s="11" t="s">
        <v>66</v>
      </c>
      <c r="U6" s="11" t="s">
        <v>917</v>
      </c>
      <c r="W6" s="11" t="s">
        <v>919</v>
      </c>
      <c r="Y6" s="11">
        <v>8.0</v>
      </c>
      <c r="AA6" s="13" t="s">
        <v>119</v>
      </c>
      <c r="AC6" s="13" t="s">
        <v>120</v>
      </c>
      <c r="AE6" s="13" t="s">
        <v>121</v>
      </c>
      <c r="AG6" s="13" t="s">
        <v>122</v>
      </c>
      <c r="AI6" s="11">
        <v>4.0</v>
      </c>
      <c r="AK6" s="11">
        <v>3.0</v>
      </c>
      <c r="AM6" s="11">
        <v>5.0</v>
      </c>
      <c r="AO6" s="13" t="s">
        <v>123</v>
      </c>
      <c r="AQ6" s="13" t="s">
        <v>124</v>
      </c>
      <c r="AS6" s="13" t="s">
        <v>125</v>
      </c>
      <c r="AU6" s="13" t="s">
        <v>106</v>
      </c>
      <c r="AW6" s="13" t="s">
        <v>126</v>
      </c>
      <c r="AY6" s="13" t="s">
        <v>127</v>
      </c>
      <c r="BA6" s="12"/>
      <c r="BC6" s="12"/>
      <c r="BE6" s="12"/>
      <c r="BF6" s="12"/>
      <c r="BG6" s="12"/>
      <c r="BH6" s="12"/>
    </row>
    <row r="7" ht="63.75" customHeight="1">
      <c r="A7" s="10">
        <v>6.0</v>
      </c>
      <c r="B7" s="11" t="s">
        <v>81</v>
      </c>
      <c r="C7" s="11" t="s">
        <v>920</v>
      </c>
      <c r="E7" s="11" t="s">
        <v>129</v>
      </c>
      <c r="G7" s="12"/>
      <c r="I7" s="11" t="s">
        <v>921</v>
      </c>
      <c r="K7" s="12"/>
      <c r="M7" s="11" t="s">
        <v>64</v>
      </c>
      <c r="O7" s="11" t="s">
        <v>131</v>
      </c>
      <c r="Q7" s="12"/>
      <c r="S7" s="11" t="s">
        <v>132</v>
      </c>
      <c r="U7" s="11" t="s">
        <v>911</v>
      </c>
      <c r="W7" s="11" t="s">
        <v>919</v>
      </c>
      <c r="Y7" s="11">
        <v>7.0</v>
      </c>
      <c r="AA7" s="13" t="s">
        <v>134</v>
      </c>
      <c r="AC7" s="13" t="s">
        <v>135</v>
      </c>
      <c r="AE7" s="13" t="s">
        <v>136</v>
      </c>
      <c r="AG7" s="13" t="s">
        <v>137</v>
      </c>
      <c r="AI7" s="11">
        <v>3.0</v>
      </c>
      <c r="AK7" s="11">
        <v>5.0</v>
      </c>
      <c r="AM7" s="11">
        <v>4.0</v>
      </c>
      <c r="AO7" s="13" t="s">
        <v>138</v>
      </c>
      <c r="AQ7" s="13" t="s">
        <v>139</v>
      </c>
      <c r="AS7" s="13" t="s">
        <v>140</v>
      </c>
      <c r="AU7" s="13" t="s">
        <v>106</v>
      </c>
      <c r="AW7" s="13" t="s">
        <v>141</v>
      </c>
      <c r="AY7" s="13" t="s">
        <v>142</v>
      </c>
      <c r="BA7" s="13" t="s">
        <v>143</v>
      </c>
      <c r="BC7" s="13" t="s">
        <v>144</v>
      </c>
      <c r="BE7" s="12"/>
      <c r="BF7" s="12"/>
      <c r="BG7" s="12"/>
      <c r="BH7" s="12"/>
    </row>
    <row r="8" ht="63.75" customHeight="1">
      <c r="A8" s="10">
        <v>7.0</v>
      </c>
      <c r="B8" s="11" t="s">
        <v>81</v>
      </c>
      <c r="C8" s="11" t="s">
        <v>909</v>
      </c>
      <c r="E8" s="11" t="s">
        <v>62</v>
      </c>
      <c r="G8" s="12"/>
      <c r="I8" s="11" t="s">
        <v>922</v>
      </c>
      <c r="K8" s="12"/>
      <c r="M8" s="11" t="s">
        <v>64</v>
      </c>
      <c r="O8" s="13" t="s">
        <v>146</v>
      </c>
      <c r="Q8" s="12"/>
      <c r="S8" s="11" t="s">
        <v>85</v>
      </c>
      <c r="U8" s="11" t="s">
        <v>911</v>
      </c>
      <c r="W8" s="11" t="s">
        <v>912</v>
      </c>
      <c r="Y8" s="11">
        <v>9.0</v>
      </c>
      <c r="AA8" s="11" t="s">
        <v>148</v>
      </c>
      <c r="AC8" s="13" t="s">
        <v>149</v>
      </c>
      <c r="AE8" s="13" t="s">
        <v>150</v>
      </c>
      <c r="AG8" s="13" t="s">
        <v>91</v>
      </c>
      <c r="AI8" s="11">
        <v>4.0</v>
      </c>
      <c r="AK8" s="11">
        <v>4.0</v>
      </c>
      <c r="AM8" s="11">
        <v>4.0</v>
      </c>
      <c r="AO8" s="11" t="s">
        <v>151</v>
      </c>
      <c r="AQ8" s="13" t="s">
        <v>152</v>
      </c>
      <c r="AS8" s="13" t="s">
        <v>153</v>
      </c>
      <c r="AU8" s="13" t="s">
        <v>95</v>
      </c>
      <c r="AW8" s="13" t="s">
        <v>154</v>
      </c>
      <c r="AY8" s="11" t="s">
        <v>155</v>
      </c>
      <c r="BA8" s="11" t="s">
        <v>156</v>
      </c>
      <c r="BC8" s="11" t="s">
        <v>157</v>
      </c>
      <c r="BE8" s="12"/>
      <c r="BF8" s="12"/>
      <c r="BG8" s="12"/>
      <c r="BH8" s="12"/>
    </row>
    <row r="9" ht="63.75" customHeight="1">
      <c r="A9" s="10">
        <v>8.0</v>
      </c>
      <c r="B9" s="11" t="s">
        <v>81</v>
      </c>
      <c r="C9" s="11" t="s">
        <v>923</v>
      </c>
      <c r="E9" s="11" t="s">
        <v>62</v>
      </c>
      <c r="G9" s="12"/>
      <c r="I9" s="11" t="s">
        <v>914</v>
      </c>
      <c r="K9" s="12"/>
      <c r="M9" s="11" t="s">
        <v>64</v>
      </c>
      <c r="O9" s="11" t="s">
        <v>159</v>
      </c>
      <c r="Q9" s="12"/>
      <c r="S9" s="11" t="s">
        <v>85</v>
      </c>
      <c r="U9" s="11" t="s">
        <v>915</v>
      </c>
      <c r="W9" s="11" t="s">
        <v>912</v>
      </c>
      <c r="Y9" s="11">
        <v>8.0</v>
      </c>
      <c r="AA9" s="13" t="s">
        <v>160</v>
      </c>
      <c r="AC9" s="13" t="s">
        <v>161</v>
      </c>
      <c r="AE9" s="13" t="s">
        <v>162</v>
      </c>
      <c r="AG9" s="13" t="s">
        <v>91</v>
      </c>
      <c r="AI9" s="11">
        <v>4.0</v>
      </c>
      <c r="AK9" s="11">
        <v>5.0</v>
      </c>
      <c r="AM9" s="11">
        <v>4.0</v>
      </c>
      <c r="AO9" s="13" t="s">
        <v>163</v>
      </c>
      <c r="AQ9" s="13" t="s">
        <v>164</v>
      </c>
      <c r="AS9" s="13" t="s">
        <v>165</v>
      </c>
      <c r="AU9" s="13" t="s">
        <v>106</v>
      </c>
      <c r="AW9" s="13" t="s">
        <v>166</v>
      </c>
      <c r="AY9" s="13" t="s">
        <v>167</v>
      </c>
      <c r="BA9" s="11" t="s">
        <v>168</v>
      </c>
      <c r="BC9" s="13" t="s">
        <v>169</v>
      </c>
      <c r="BE9" s="12"/>
      <c r="BF9" s="12"/>
      <c r="BG9" s="12"/>
      <c r="BH9" s="12"/>
    </row>
    <row r="10" ht="63.75" customHeight="1">
      <c r="A10" s="10">
        <v>9.0</v>
      </c>
      <c r="B10" s="11" t="s">
        <v>60</v>
      </c>
      <c r="C10" s="11" t="s">
        <v>924</v>
      </c>
      <c r="E10" s="11" t="s">
        <v>62</v>
      </c>
      <c r="G10" s="12"/>
      <c r="I10" s="11" t="s">
        <v>914</v>
      </c>
      <c r="K10" s="12"/>
      <c r="M10" s="11" t="s">
        <v>64</v>
      </c>
      <c r="O10" s="11" t="s">
        <v>97</v>
      </c>
      <c r="Q10" s="12"/>
      <c r="S10" s="11" t="s">
        <v>85</v>
      </c>
      <c r="U10" s="11" t="s">
        <v>915</v>
      </c>
      <c r="W10" s="11" t="s">
        <v>916</v>
      </c>
      <c r="Y10" s="11">
        <v>8.0</v>
      </c>
      <c r="AA10" s="11" t="s">
        <v>173</v>
      </c>
      <c r="AC10" s="11" t="s">
        <v>174</v>
      </c>
      <c r="AE10" s="11" t="s">
        <v>175</v>
      </c>
      <c r="AG10" s="11" t="s">
        <v>111</v>
      </c>
      <c r="AI10" s="11">
        <v>5.0</v>
      </c>
      <c r="AK10" s="11">
        <v>4.0</v>
      </c>
      <c r="AM10" s="11">
        <v>4.0</v>
      </c>
      <c r="AO10" s="11" t="s">
        <v>176</v>
      </c>
      <c r="AQ10" s="11" t="s">
        <v>177</v>
      </c>
      <c r="AS10" s="11" t="s">
        <v>178</v>
      </c>
      <c r="AU10" s="11" t="s">
        <v>179</v>
      </c>
      <c r="AW10" s="11" t="s">
        <v>181</v>
      </c>
      <c r="AY10" s="11" t="s">
        <v>180</v>
      </c>
      <c r="BA10" s="11" t="s">
        <v>182</v>
      </c>
      <c r="BC10" s="11" t="s">
        <v>183</v>
      </c>
      <c r="BE10" s="12"/>
      <c r="BF10" s="12"/>
      <c r="BG10" s="12"/>
      <c r="BH10" s="12"/>
    </row>
    <row r="11" ht="63.75" customHeight="1">
      <c r="A11" s="10">
        <v>10.0</v>
      </c>
      <c r="B11" s="11" t="s">
        <v>81</v>
      </c>
      <c r="C11" s="11" t="s">
        <v>909</v>
      </c>
      <c r="E11" s="11" t="s">
        <v>62</v>
      </c>
      <c r="G11" s="12"/>
      <c r="I11" s="11" t="s">
        <v>922</v>
      </c>
      <c r="K11" s="12"/>
      <c r="M11" s="11" t="s">
        <v>64</v>
      </c>
      <c r="O11" s="11" t="s">
        <v>184</v>
      </c>
      <c r="Q11" s="11" t="s">
        <v>185</v>
      </c>
      <c r="S11" s="11" t="s">
        <v>85</v>
      </c>
      <c r="U11" s="11" t="s">
        <v>915</v>
      </c>
      <c r="W11" s="11" t="s">
        <v>919</v>
      </c>
      <c r="Y11" s="11">
        <v>8.0</v>
      </c>
      <c r="AA11" s="13" t="s">
        <v>186</v>
      </c>
      <c r="AC11" s="13" t="s">
        <v>187</v>
      </c>
      <c r="AE11" s="13" t="s">
        <v>90</v>
      </c>
      <c r="AG11" s="13" t="s">
        <v>91</v>
      </c>
      <c r="AI11" s="11">
        <v>5.0</v>
      </c>
      <c r="AK11" s="11">
        <v>5.0</v>
      </c>
      <c r="AM11" s="11">
        <v>4.0</v>
      </c>
      <c r="AO11" s="13" t="s">
        <v>188</v>
      </c>
      <c r="AQ11" s="13" t="s">
        <v>189</v>
      </c>
      <c r="AS11" s="13" t="s">
        <v>190</v>
      </c>
      <c r="AU11" s="13" t="s">
        <v>191</v>
      </c>
      <c r="AW11" s="13" t="s">
        <v>192</v>
      </c>
      <c r="AY11" s="13" t="s">
        <v>193</v>
      </c>
      <c r="BA11" s="12"/>
      <c r="BC11" s="13" t="s">
        <v>194</v>
      </c>
      <c r="BE11" s="12"/>
      <c r="BF11" s="12"/>
      <c r="BG11" s="12"/>
      <c r="BH11" s="12"/>
    </row>
    <row r="12" ht="63.75" customHeight="1">
      <c r="A12" s="10">
        <v>11.0</v>
      </c>
      <c r="B12" s="11" t="s">
        <v>60</v>
      </c>
      <c r="C12" s="11" t="s">
        <v>923</v>
      </c>
      <c r="E12" s="11" t="s">
        <v>62</v>
      </c>
      <c r="G12" s="12"/>
      <c r="I12" s="11" t="s">
        <v>914</v>
      </c>
      <c r="K12" s="12"/>
      <c r="M12" s="11" t="s">
        <v>64</v>
      </c>
      <c r="O12" s="11" t="s">
        <v>108</v>
      </c>
      <c r="Q12" s="12"/>
      <c r="S12" s="11" t="s">
        <v>66</v>
      </c>
      <c r="U12" s="11" t="s">
        <v>915</v>
      </c>
      <c r="W12" s="11" t="s">
        <v>912</v>
      </c>
      <c r="Y12" s="11">
        <v>9.0</v>
      </c>
      <c r="AA12" s="11" t="s">
        <v>196</v>
      </c>
      <c r="AC12" s="11" t="s">
        <v>197</v>
      </c>
      <c r="AE12" s="12"/>
      <c r="AG12" s="11" t="s">
        <v>198</v>
      </c>
      <c r="AI12" s="11">
        <v>4.0</v>
      </c>
      <c r="AK12" s="11">
        <v>4.0</v>
      </c>
      <c r="AM12" s="11">
        <v>4.0</v>
      </c>
      <c r="AO12" s="11" t="s">
        <v>79</v>
      </c>
      <c r="AQ12" s="11" t="s">
        <v>199</v>
      </c>
      <c r="AS12" s="11" t="s">
        <v>200</v>
      </c>
      <c r="AU12" s="11" t="s">
        <v>179</v>
      </c>
      <c r="AW12" s="11" t="s">
        <v>202</v>
      </c>
      <c r="AY12" s="11" t="s">
        <v>201</v>
      </c>
      <c r="BA12" s="11" t="s">
        <v>203</v>
      </c>
      <c r="BC12" s="11" t="s">
        <v>204</v>
      </c>
      <c r="BE12" s="12"/>
      <c r="BF12" s="12"/>
      <c r="BG12" s="12"/>
      <c r="BH12" s="12"/>
    </row>
    <row r="13" ht="63.75" customHeight="1">
      <c r="A13" s="10">
        <v>12.0</v>
      </c>
      <c r="B13" s="11" t="s">
        <v>60</v>
      </c>
      <c r="C13" s="11" t="s">
        <v>909</v>
      </c>
      <c r="E13" s="11" t="s">
        <v>62</v>
      </c>
      <c r="G13" s="12"/>
      <c r="I13" s="11" t="s">
        <v>918</v>
      </c>
      <c r="K13" s="12"/>
      <c r="M13" s="11" t="s">
        <v>64</v>
      </c>
      <c r="O13" s="11" t="s">
        <v>205</v>
      </c>
      <c r="Q13" s="12"/>
      <c r="S13" s="11" t="s">
        <v>85</v>
      </c>
      <c r="U13" s="11" t="s">
        <v>911</v>
      </c>
      <c r="W13" s="11" t="s">
        <v>925</v>
      </c>
      <c r="Y13" s="11">
        <v>10.0</v>
      </c>
      <c r="AA13" s="11" t="s">
        <v>207</v>
      </c>
      <c r="AC13" s="11" t="s">
        <v>208</v>
      </c>
      <c r="AE13" s="11" t="s">
        <v>209</v>
      </c>
      <c r="AG13" s="11" t="s">
        <v>111</v>
      </c>
      <c r="AI13" s="11">
        <v>4.0</v>
      </c>
      <c r="AK13" s="11">
        <v>4.0</v>
      </c>
      <c r="AM13" s="11">
        <v>3.0</v>
      </c>
      <c r="AO13" s="11" t="s">
        <v>210</v>
      </c>
      <c r="AQ13" s="11" t="s">
        <v>211</v>
      </c>
      <c r="AS13" s="11" t="s">
        <v>200</v>
      </c>
      <c r="AU13" s="11" t="s">
        <v>76</v>
      </c>
      <c r="AW13" s="11" t="s">
        <v>213</v>
      </c>
      <c r="AY13" s="11" t="s">
        <v>212</v>
      </c>
      <c r="BA13" s="11" t="s">
        <v>214</v>
      </c>
      <c r="BC13" s="11" t="s">
        <v>215</v>
      </c>
      <c r="BE13" s="12"/>
      <c r="BF13" s="12"/>
      <c r="BG13" s="12"/>
      <c r="BH13" s="12"/>
    </row>
    <row r="14" ht="63.75" customHeight="1">
      <c r="A14" s="10">
        <v>13.0</v>
      </c>
      <c r="B14" s="11" t="s">
        <v>81</v>
      </c>
      <c r="C14" s="11" t="s">
        <v>909</v>
      </c>
      <c r="E14" s="11" t="s">
        <v>62</v>
      </c>
      <c r="G14" s="12"/>
      <c r="I14" s="11" t="s">
        <v>914</v>
      </c>
      <c r="K14" s="12"/>
      <c r="M14" s="11" t="s">
        <v>64</v>
      </c>
      <c r="O14" s="11" t="s">
        <v>108</v>
      </c>
      <c r="Q14" s="12"/>
      <c r="S14" s="11" t="s">
        <v>66</v>
      </c>
      <c r="U14" s="11" t="s">
        <v>915</v>
      </c>
      <c r="W14" s="11" t="s">
        <v>919</v>
      </c>
      <c r="Y14" s="11">
        <v>8.0</v>
      </c>
      <c r="AA14" s="11" t="s">
        <v>103</v>
      </c>
      <c r="AC14" s="13" t="s">
        <v>216</v>
      </c>
      <c r="AE14" s="13" t="s">
        <v>217</v>
      </c>
      <c r="AG14" s="13" t="s">
        <v>218</v>
      </c>
      <c r="AI14" s="11">
        <v>3.0</v>
      </c>
      <c r="AK14" s="11">
        <v>5.0</v>
      </c>
      <c r="AM14" s="11">
        <v>5.0</v>
      </c>
      <c r="AO14" s="11" t="s">
        <v>219</v>
      </c>
      <c r="AQ14" s="13" t="s">
        <v>220</v>
      </c>
      <c r="AS14" s="13" t="s">
        <v>221</v>
      </c>
      <c r="AU14" s="13" t="s">
        <v>106</v>
      </c>
      <c r="AW14" s="11" t="s">
        <v>103</v>
      </c>
      <c r="AY14" s="11" t="s">
        <v>103</v>
      </c>
      <c r="BA14" s="11" t="s">
        <v>79</v>
      </c>
      <c r="BC14" s="12"/>
      <c r="BE14" s="12"/>
      <c r="BF14" s="12"/>
      <c r="BG14" s="12"/>
      <c r="BH14" s="12"/>
    </row>
    <row r="15" ht="63.75" customHeight="1">
      <c r="A15" s="10">
        <v>14.0</v>
      </c>
      <c r="B15" s="11" t="s">
        <v>81</v>
      </c>
      <c r="C15" s="11" t="s">
        <v>923</v>
      </c>
      <c r="E15" s="11" t="s">
        <v>62</v>
      </c>
      <c r="G15" s="12"/>
      <c r="I15" s="11" t="s">
        <v>918</v>
      </c>
      <c r="K15" s="12"/>
      <c r="M15" s="11" t="s">
        <v>64</v>
      </c>
      <c r="O15" s="11" t="s">
        <v>222</v>
      </c>
      <c r="Q15" s="12"/>
      <c r="S15" s="11" t="s">
        <v>66</v>
      </c>
      <c r="U15" s="11" t="s">
        <v>915</v>
      </c>
      <c r="W15" s="11" t="s">
        <v>912</v>
      </c>
      <c r="Y15" s="11">
        <v>10.0</v>
      </c>
      <c r="AA15" s="13" t="s">
        <v>223</v>
      </c>
      <c r="AC15" s="13" t="s">
        <v>224</v>
      </c>
      <c r="AE15" s="13" t="s">
        <v>225</v>
      </c>
      <c r="AG15" s="13" t="s">
        <v>226</v>
      </c>
      <c r="AI15" s="11">
        <v>4.0</v>
      </c>
      <c r="AK15" s="11">
        <v>3.0</v>
      </c>
      <c r="AM15" s="11">
        <v>5.0</v>
      </c>
      <c r="AO15" s="13" t="s">
        <v>227</v>
      </c>
      <c r="AQ15" s="13" t="s">
        <v>228</v>
      </c>
      <c r="AS15" s="13" t="s">
        <v>229</v>
      </c>
      <c r="AU15" s="13" t="s">
        <v>95</v>
      </c>
      <c r="AW15" s="13" t="s">
        <v>230</v>
      </c>
      <c r="AY15" s="13" t="s">
        <v>231</v>
      </c>
      <c r="BA15" s="11" t="s">
        <v>232</v>
      </c>
      <c r="BC15" s="13" t="s">
        <v>233</v>
      </c>
      <c r="BE15" s="12"/>
      <c r="BF15" s="12"/>
      <c r="BG15" s="12"/>
      <c r="BH15" s="12"/>
    </row>
    <row r="16" ht="63.75" customHeight="1">
      <c r="A16" s="10">
        <v>15.0</v>
      </c>
      <c r="B16" s="11" t="s">
        <v>60</v>
      </c>
      <c r="C16" s="11" t="s">
        <v>923</v>
      </c>
      <c r="E16" s="11" t="s">
        <v>62</v>
      </c>
      <c r="G16" s="12"/>
      <c r="I16" s="11" t="s">
        <v>914</v>
      </c>
      <c r="K16" s="12"/>
      <c r="M16" s="11" t="s">
        <v>64</v>
      </c>
      <c r="O16" s="11" t="s">
        <v>108</v>
      </c>
      <c r="Q16" s="12"/>
      <c r="S16" s="11" t="s">
        <v>85</v>
      </c>
      <c r="U16" s="11" t="s">
        <v>917</v>
      </c>
      <c r="W16" s="11" t="s">
        <v>912</v>
      </c>
      <c r="Y16" s="11">
        <v>8.0</v>
      </c>
      <c r="AA16" s="11" t="s">
        <v>103</v>
      </c>
      <c r="AC16" s="11" t="s">
        <v>235</v>
      </c>
      <c r="AE16" s="11" t="s">
        <v>236</v>
      </c>
      <c r="AG16" s="11" t="s">
        <v>237</v>
      </c>
      <c r="AI16" s="11">
        <v>3.0</v>
      </c>
      <c r="AK16" s="11">
        <v>4.0</v>
      </c>
      <c r="AM16" s="11">
        <v>4.0</v>
      </c>
      <c r="AO16" s="11" t="s">
        <v>103</v>
      </c>
      <c r="AQ16" s="11" t="s">
        <v>238</v>
      </c>
      <c r="AS16" s="11" t="s">
        <v>239</v>
      </c>
      <c r="AU16" s="11" t="s">
        <v>179</v>
      </c>
      <c r="AW16" s="11" t="s">
        <v>103</v>
      </c>
      <c r="AY16" s="11" t="s">
        <v>103</v>
      </c>
      <c r="BA16" s="12"/>
      <c r="BC16" s="12"/>
      <c r="BE16" s="12"/>
      <c r="BF16" s="12"/>
      <c r="BG16" s="12"/>
      <c r="BH16" s="12"/>
    </row>
    <row r="17" ht="63.75" customHeight="1">
      <c r="A17" s="10">
        <v>16.0</v>
      </c>
      <c r="B17" s="11" t="s">
        <v>81</v>
      </c>
      <c r="C17" s="11" t="s">
        <v>923</v>
      </c>
      <c r="E17" s="11" t="s">
        <v>62</v>
      </c>
      <c r="G17" s="12"/>
      <c r="I17" s="11" t="s">
        <v>914</v>
      </c>
      <c r="K17" s="12"/>
      <c r="M17" s="11" t="s">
        <v>64</v>
      </c>
      <c r="O17" s="11" t="s">
        <v>108</v>
      </c>
      <c r="Q17" s="12"/>
      <c r="S17" s="11" t="s">
        <v>85</v>
      </c>
      <c r="U17" s="11" t="s">
        <v>917</v>
      </c>
      <c r="W17" s="11" t="s">
        <v>916</v>
      </c>
      <c r="Y17" s="11">
        <v>8.0</v>
      </c>
      <c r="AA17" s="13" t="s">
        <v>240</v>
      </c>
      <c r="AC17" s="13" t="s">
        <v>241</v>
      </c>
      <c r="AE17" s="13" t="s">
        <v>90</v>
      </c>
      <c r="AG17" s="13" t="s">
        <v>242</v>
      </c>
      <c r="AI17" s="11">
        <v>5.0</v>
      </c>
      <c r="AK17" s="11">
        <v>5.0</v>
      </c>
      <c r="AM17" s="11">
        <v>5.0</v>
      </c>
      <c r="AO17" s="13" t="s">
        <v>243</v>
      </c>
      <c r="AQ17" s="13" t="s">
        <v>244</v>
      </c>
      <c r="AS17" s="13" t="s">
        <v>125</v>
      </c>
      <c r="AU17" s="13" t="s">
        <v>106</v>
      </c>
      <c r="AW17" s="13" t="s">
        <v>245</v>
      </c>
      <c r="AY17" s="13" t="s">
        <v>246</v>
      </c>
      <c r="BA17" s="12"/>
      <c r="BC17" s="13" t="s">
        <v>247</v>
      </c>
      <c r="BE17" s="12"/>
      <c r="BF17" s="12"/>
      <c r="BG17" s="12"/>
      <c r="BH17" s="12"/>
    </row>
    <row r="18" ht="63.75" customHeight="1">
      <c r="A18" s="10">
        <v>17.0</v>
      </c>
      <c r="B18" s="11" t="s">
        <v>60</v>
      </c>
      <c r="C18" s="11" t="s">
        <v>909</v>
      </c>
      <c r="E18" s="11" t="s">
        <v>62</v>
      </c>
      <c r="G18" s="12"/>
      <c r="I18" s="11" t="s">
        <v>914</v>
      </c>
      <c r="K18" s="12"/>
      <c r="M18" s="11" t="s">
        <v>64</v>
      </c>
      <c r="O18" s="11" t="s">
        <v>248</v>
      </c>
      <c r="Q18" s="12"/>
      <c r="S18" s="11" t="s">
        <v>85</v>
      </c>
      <c r="U18" s="11" t="s">
        <v>911</v>
      </c>
      <c r="W18" s="11" t="s">
        <v>912</v>
      </c>
      <c r="Y18" s="11">
        <v>7.0</v>
      </c>
      <c r="AA18" s="11" t="s">
        <v>249</v>
      </c>
      <c r="AC18" s="11" t="s">
        <v>250</v>
      </c>
      <c r="AE18" s="12"/>
      <c r="AG18" s="11" t="s">
        <v>198</v>
      </c>
      <c r="AI18" s="11">
        <v>4.0</v>
      </c>
      <c r="AK18" s="11">
        <v>4.0</v>
      </c>
      <c r="AM18" s="11">
        <v>3.0</v>
      </c>
      <c r="AO18" s="11" t="s">
        <v>251</v>
      </c>
      <c r="AQ18" s="11" t="s">
        <v>252</v>
      </c>
      <c r="AS18" s="11" t="s">
        <v>253</v>
      </c>
      <c r="AU18" s="11" t="s">
        <v>76</v>
      </c>
      <c r="AW18" s="11" t="s">
        <v>255</v>
      </c>
      <c r="AY18" s="11" t="s">
        <v>254</v>
      </c>
      <c r="BA18" s="11" t="s">
        <v>256</v>
      </c>
      <c r="BC18" s="12"/>
      <c r="BE18" s="12"/>
      <c r="BF18" s="12"/>
      <c r="BG18" s="12"/>
      <c r="BH18" s="12"/>
    </row>
    <row r="19" ht="63.75" customHeight="1">
      <c r="A19" s="10">
        <v>18.0</v>
      </c>
      <c r="B19" s="11" t="s">
        <v>81</v>
      </c>
      <c r="C19" s="11" t="s">
        <v>909</v>
      </c>
      <c r="E19" s="11" t="s">
        <v>62</v>
      </c>
      <c r="G19" s="12"/>
      <c r="I19" s="11" t="s">
        <v>914</v>
      </c>
      <c r="K19" s="12"/>
      <c r="M19" s="11" t="s">
        <v>64</v>
      </c>
      <c r="O19" s="11" t="s">
        <v>108</v>
      </c>
      <c r="Q19" s="12"/>
      <c r="S19" s="11" t="s">
        <v>85</v>
      </c>
      <c r="U19" s="11" t="s">
        <v>917</v>
      </c>
      <c r="W19" s="11" t="s">
        <v>919</v>
      </c>
      <c r="Y19" s="11">
        <v>8.0</v>
      </c>
      <c r="AA19" s="11" t="s">
        <v>257</v>
      </c>
      <c r="AC19" s="13" t="s">
        <v>258</v>
      </c>
      <c r="AE19" s="13" t="s">
        <v>259</v>
      </c>
      <c r="AG19" s="13" t="s">
        <v>91</v>
      </c>
      <c r="AI19" s="11">
        <v>4.0</v>
      </c>
      <c r="AK19" s="11">
        <v>3.0</v>
      </c>
      <c r="AM19" s="11">
        <v>3.0</v>
      </c>
      <c r="AO19" s="11" t="s">
        <v>257</v>
      </c>
      <c r="AQ19" s="13" t="s">
        <v>104</v>
      </c>
      <c r="AS19" s="13" t="s">
        <v>260</v>
      </c>
      <c r="AU19" s="13" t="s">
        <v>106</v>
      </c>
      <c r="AW19" s="11" t="s">
        <v>257</v>
      </c>
      <c r="AY19" s="11" t="s">
        <v>257</v>
      </c>
      <c r="BA19" s="12"/>
      <c r="BC19" s="12"/>
      <c r="BE19" s="12"/>
      <c r="BF19" s="12"/>
      <c r="BG19" s="12"/>
      <c r="BH19" s="12"/>
    </row>
    <row r="20" ht="63.75" customHeight="1">
      <c r="A20" s="10">
        <v>19.0</v>
      </c>
      <c r="B20" s="11" t="s">
        <v>81</v>
      </c>
      <c r="C20" s="11" t="s">
        <v>923</v>
      </c>
      <c r="E20" s="11" t="s">
        <v>62</v>
      </c>
      <c r="G20" s="12"/>
      <c r="I20" s="11" t="s">
        <v>914</v>
      </c>
      <c r="K20" s="12"/>
      <c r="M20" s="11" t="s">
        <v>64</v>
      </c>
      <c r="O20" s="11" t="s">
        <v>97</v>
      </c>
      <c r="Q20" s="12"/>
      <c r="S20" s="11" t="s">
        <v>66</v>
      </c>
      <c r="U20" s="11" t="s">
        <v>917</v>
      </c>
      <c r="W20" s="11" t="s">
        <v>919</v>
      </c>
      <c r="Y20" s="11">
        <v>10.0</v>
      </c>
      <c r="AA20" s="13" t="s">
        <v>261</v>
      </c>
      <c r="AC20" s="13" t="s">
        <v>262</v>
      </c>
      <c r="AE20" s="13" t="s">
        <v>263</v>
      </c>
      <c r="AG20" s="13" t="s">
        <v>264</v>
      </c>
      <c r="AI20" s="11">
        <v>4.0</v>
      </c>
      <c r="AK20" s="11">
        <v>4.0</v>
      </c>
      <c r="AM20" s="11">
        <v>5.0</v>
      </c>
      <c r="AO20" s="13" t="s">
        <v>265</v>
      </c>
      <c r="AQ20" s="13" t="s">
        <v>266</v>
      </c>
      <c r="AS20" s="13" t="s">
        <v>267</v>
      </c>
      <c r="AU20" s="13" t="s">
        <v>95</v>
      </c>
      <c r="AW20" s="13" t="s">
        <v>268</v>
      </c>
      <c r="AY20" s="11" t="s">
        <v>103</v>
      </c>
      <c r="BA20" s="11" t="s">
        <v>269</v>
      </c>
      <c r="BC20" s="13" t="s">
        <v>270</v>
      </c>
      <c r="BE20" s="12"/>
      <c r="BF20" s="12"/>
      <c r="BG20" s="12"/>
      <c r="BH20" s="12"/>
    </row>
    <row r="21" ht="63.75" customHeight="1">
      <c r="A21" s="10">
        <v>20.0</v>
      </c>
      <c r="B21" s="11" t="s">
        <v>81</v>
      </c>
      <c r="C21" s="11" t="s">
        <v>923</v>
      </c>
      <c r="E21" s="11" t="s">
        <v>62</v>
      </c>
      <c r="G21" s="12"/>
      <c r="I21" s="11" t="s">
        <v>914</v>
      </c>
      <c r="K21" s="12"/>
      <c r="M21" s="11" t="s">
        <v>64</v>
      </c>
      <c r="O21" s="11" t="s">
        <v>97</v>
      </c>
      <c r="Q21" s="12"/>
      <c r="S21" s="11" t="s">
        <v>85</v>
      </c>
      <c r="U21" s="11" t="s">
        <v>917</v>
      </c>
      <c r="W21" s="11" t="s">
        <v>912</v>
      </c>
      <c r="Y21" s="11">
        <v>9.0</v>
      </c>
      <c r="AA21" s="13" t="s">
        <v>271</v>
      </c>
      <c r="AC21" s="13" t="s">
        <v>272</v>
      </c>
      <c r="AE21" s="13" t="s">
        <v>263</v>
      </c>
      <c r="AG21" s="13" t="s">
        <v>91</v>
      </c>
      <c r="AI21" s="11">
        <v>4.0</v>
      </c>
      <c r="AK21" s="11">
        <v>4.0</v>
      </c>
      <c r="AM21" s="11">
        <v>4.0</v>
      </c>
      <c r="AO21" s="13" t="s">
        <v>273</v>
      </c>
      <c r="AQ21" s="13" t="s">
        <v>104</v>
      </c>
      <c r="AS21" s="13" t="s">
        <v>229</v>
      </c>
      <c r="AU21" s="13" t="s">
        <v>106</v>
      </c>
      <c r="AW21" s="13" t="s">
        <v>274</v>
      </c>
      <c r="AY21" s="13" t="s">
        <v>275</v>
      </c>
      <c r="BA21" s="11" t="s">
        <v>276</v>
      </c>
      <c r="BC21" s="13" t="s">
        <v>277</v>
      </c>
      <c r="BE21" s="12"/>
      <c r="BF21" s="12"/>
      <c r="BG21" s="12"/>
      <c r="BH21" s="12"/>
    </row>
    <row r="22" ht="63.75" customHeight="1">
      <c r="A22" s="10">
        <v>21.0</v>
      </c>
      <c r="B22" s="11" t="s">
        <v>60</v>
      </c>
      <c r="C22" s="11" t="s">
        <v>909</v>
      </c>
      <c r="E22" s="11" t="s">
        <v>62</v>
      </c>
      <c r="G22" s="12"/>
      <c r="I22" s="11" t="s">
        <v>914</v>
      </c>
      <c r="K22" s="12"/>
      <c r="M22" s="11" t="s">
        <v>64</v>
      </c>
      <c r="O22" s="11" t="s">
        <v>278</v>
      </c>
      <c r="Q22" s="12"/>
      <c r="S22" s="11" t="s">
        <v>279</v>
      </c>
      <c r="U22" s="11" t="s">
        <v>917</v>
      </c>
      <c r="W22" s="11" t="s">
        <v>912</v>
      </c>
      <c r="Y22" s="11">
        <v>8.0</v>
      </c>
      <c r="AA22" s="11" t="s">
        <v>280</v>
      </c>
      <c r="AC22" s="11" t="s">
        <v>281</v>
      </c>
      <c r="AE22" s="11" t="s">
        <v>282</v>
      </c>
      <c r="AG22" s="11" t="s">
        <v>283</v>
      </c>
      <c r="AI22" s="11">
        <v>4.0</v>
      </c>
      <c r="AK22" s="11">
        <v>4.0</v>
      </c>
      <c r="AM22" s="11">
        <v>2.0</v>
      </c>
      <c r="AO22" s="11" t="s">
        <v>284</v>
      </c>
      <c r="AQ22" s="11" t="s">
        <v>285</v>
      </c>
      <c r="AS22" s="11" t="s">
        <v>286</v>
      </c>
      <c r="AU22" s="11" t="s">
        <v>115</v>
      </c>
      <c r="AW22" s="11" t="s">
        <v>288</v>
      </c>
      <c r="AY22" s="11" t="s">
        <v>287</v>
      </c>
      <c r="BA22" s="13" t="s">
        <v>289</v>
      </c>
      <c r="BC22" s="11" t="s">
        <v>290</v>
      </c>
      <c r="BE22" s="12"/>
      <c r="BF22" s="12"/>
      <c r="BG22" s="12"/>
      <c r="BH22" s="12"/>
    </row>
    <row r="23" ht="63.75" customHeight="1">
      <c r="A23" s="10">
        <v>22.0</v>
      </c>
      <c r="B23" s="11" t="s">
        <v>81</v>
      </c>
      <c r="C23" s="11" t="s">
        <v>909</v>
      </c>
      <c r="E23" s="11" t="s">
        <v>62</v>
      </c>
      <c r="G23" s="12"/>
      <c r="I23" s="11" t="s">
        <v>914</v>
      </c>
      <c r="K23" s="12"/>
      <c r="M23" s="11" t="s">
        <v>64</v>
      </c>
      <c r="O23" s="11" t="s">
        <v>108</v>
      </c>
      <c r="Q23" s="12"/>
      <c r="S23" s="11" t="s">
        <v>85</v>
      </c>
      <c r="U23" s="11" t="s">
        <v>911</v>
      </c>
      <c r="W23" s="11" t="s">
        <v>919</v>
      </c>
      <c r="Y23" s="11">
        <v>6.0</v>
      </c>
      <c r="AA23" s="13" t="s">
        <v>291</v>
      </c>
      <c r="AC23" s="13" t="s">
        <v>292</v>
      </c>
      <c r="AE23" s="13" t="s">
        <v>293</v>
      </c>
      <c r="AG23" s="13" t="s">
        <v>294</v>
      </c>
      <c r="AI23" s="11">
        <v>4.0</v>
      </c>
      <c r="AK23" s="11">
        <v>4.0</v>
      </c>
      <c r="AM23" s="11">
        <v>3.0</v>
      </c>
      <c r="AO23" s="13" t="s">
        <v>295</v>
      </c>
      <c r="AQ23" s="13" t="s">
        <v>139</v>
      </c>
      <c r="AS23" s="13" t="s">
        <v>229</v>
      </c>
      <c r="AU23" s="13" t="s">
        <v>106</v>
      </c>
      <c r="AW23" s="11" t="s">
        <v>103</v>
      </c>
      <c r="AY23" s="11" t="s">
        <v>103</v>
      </c>
      <c r="BA23" s="11" t="s">
        <v>296</v>
      </c>
      <c r="BC23" s="13" t="s">
        <v>297</v>
      </c>
      <c r="BE23" s="12"/>
      <c r="BF23" s="12"/>
      <c r="BG23" s="12"/>
      <c r="BH23" s="12"/>
    </row>
    <row r="24" ht="63.75" customHeight="1">
      <c r="A24" s="10">
        <v>23.0</v>
      </c>
      <c r="B24" s="11" t="s">
        <v>81</v>
      </c>
      <c r="C24" s="11" t="s">
        <v>923</v>
      </c>
      <c r="E24" s="11" t="s">
        <v>62</v>
      </c>
      <c r="G24" s="12"/>
      <c r="I24" s="11" t="s">
        <v>914</v>
      </c>
      <c r="K24" s="12"/>
      <c r="M24" s="11" t="s">
        <v>64</v>
      </c>
      <c r="O24" s="11" t="s">
        <v>108</v>
      </c>
      <c r="Q24" s="12"/>
      <c r="S24" s="11" t="s">
        <v>85</v>
      </c>
      <c r="U24" s="11" t="s">
        <v>917</v>
      </c>
      <c r="W24" s="11" t="s">
        <v>916</v>
      </c>
      <c r="Y24" s="11">
        <v>6.0</v>
      </c>
      <c r="AA24" s="13" t="s">
        <v>298</v>
      </c>
      <c r="AC24" s="13" t="s">
        <v>299</v>
      </c>
      <c r="AE24" s="13" t="s">
        <v>300</v>
      </c>
      <c r="AG24" s="13" t="s">
        <v>301</v>
      </c>
      <c r="AI24" s="11">
        <v>2.0</v>
      </c>
      <c r="AK24" s="11">
        <v>3.0</v>
      </c>
      <c r="AM24" s="11">
        <v>3.0</v>
      </c>
      <c r="AO24" s="13" t="s">
        <v>302</v>
      </c>
      <c r="AQ24" s="13" t="s">
        <v>124</v>
      </c>
      <c r="AS24" s="13" t="s">
        <v>303</v>
      </c>
      <c r="AU24" s="13" t="s">
        <v>191</v>
      </c>
      <c r="AW24" s="13" t="s">
        <v>304</v>
      </c>
      <c r="AY24" s="13" t="s">
        <v>305</v>
      </c>
      <c r="BA24" s="13" t="s">
        <v>306</v>
      </c>
      <c r="BC24" s="13" t="s">
        <v>306</v>
      </c>
      <c r="BE24" s="12"/>
      <c r="BF24" s="12"/>
      <c r="BG24" s="12"/>
      <c r="BH24" s="12"/>
    </row>
    <row r="25" ht="63.75" customHeight="1">
      <c r="A25" s="10">
        <v>24.0</v>
      </c>
      <c r="B25" s="11" t="s">
        <v>81</v>
      </c>
      <c r="C25" s="11" t="s">
        <v>909</v>
      </c>
      <c r="E25" s="11" t="s">
        <v>62</v>
      </c>
      <c r="G25" s="12"/>
      <c r="I25" s="11" t="s">
        <v>918</v>
      </c>
      <c r="K25" s="12"/>
      <c r="M25" s="11" t="s">
        <v>64</v>
      </c>
      <c r="O25" s="11" t="s">
        <v>307</v>
      </c>
      <c r="Q25" s="12"/>
      <c r="S25" s="11" t="s">
        <v>85</v>
      </c>
      <c r="U25" s="11" t="s">
        <v>917</v>
      </c>
      <c r="W25" s="11" t="s">
        <v>912</v>
      </c>
      <c r="Y25" s="11">
        <v>10.0</v>
      </c>
      <c r="AA25" s="13" t="s">
        <v>308</v>
      </c>
      <c r="AC25" s="13" t="s">
        <v>309</v>
      </c>
      <c r="AE25" s="13" t="s">
        <v>310</v>
      </c>
      <c r="AG25" s="13" t="s">
        <v>91</v>
      </c>
      <c r="AI25" s="11">
        <v>5.0</v>
      </c>
      <c r="AK25" s="11">
        <v>5.0</v>
      </c>
      <c r="AM25" s="11">
        <v>4.0</v>
      </c>
      <c r="AO25" s="11" t="s">
        <v>311</v>
      </c>
      <c r="AQ25" s="13" t="s">
        <v>164</v>
      </c>
      <c r="AS25" s="13" t="s">
        <v>153</v>
      </c>
      <c r="AU25" s="13" t="s">
        <v>95</v>
      </c>
      <c r="AW25" s="11" t="s">
        <v>312</v>
      </c>
      <c r="AY25" s="11" t="s">
        <v>313</v>
      </c>
      <c r="BA25" s="12"/>
      <c r="BC25" s="12"/>
      <c r="BE25" s="12"/>
      <c r="BF25" s="12"/>
      <c r="BG25" s="12"/>
      <c r="BH25" s="12"/>
    </row>
    <row r="26" ht="63.75" customHeight="1">
      <c r="A26" s="10">
        <v>25.0</v>
      </c>
      <c r="B26" s="11" t="s">
        <v>81</v>
      </c>
      <c r="C26" s="11" t="s">
        <v>913</v>
      </c>
      <c r="E26" s="11" t="s">
        <v>62</v>
      </c>
      <c r="G26" s="12"/>
      <c r="I26" s="11" t="s">
        <v>914</v>
      </c>
      <c r="K26" s="12"/>
      <c r="M26" s="11" t="s">
        <v>64</v>
      </c>
      <c r="O26" s="11" t="s">
        <v>108</v>
      </c>
      <c r="Q26" s="12"/>
      <c r="S26" s="11" t="s">
        <v>66</v>
      </c>
      <c r="U26" s="11" t="s">
        <v>915</v>
      </c>
      <c r="W26" s="11" t="s">
        <v>912</v>
      </c>
      <c r="Y26" s="11">
        <v>7.0</v>
      </c>
      <c r="AA26" s="13" t="s">
        <v>314</v>
      </c>
      <c r="AC26" s="13" t="s">
        <v>315</v>
      </c>
      <c r="AE26" s="13" t="s">
        <v>100</v>
      </c>
      <c r="AG26" s="13" t="s">
        <v>316</v>
      </c>
      <c r="AI26" s="11">
        <v>3.0</v>
      </c>
      <c r="AK26" s="11">
        <v>4.0</v>
      </c>
      <c r="AM26" s="11">
        <v>3.0</v>
      </c>
      <c r="AO26" s="13" t="s">
        <v>306</v>
      </c>
      <c r="AQ26" s="13" t="s">
        <v>244</v>
      </c>
      <c r="AS26" s="13" t="s">
        <v>267</v>
      </c>
      <c r="AU26" s="13" t="s">
        <v>95</v>
      </c>
      <c r="AW26" s="13" t="s">
        <v>317</v>
      </c>
      <c r="AY26" s="11" t="s">
        <v>318</v>
      </c>
      <c r="BA26" s="11" t="s">
        <v>319</v>
      </c>
      <c r="BC26" s="13" t="s">
        <v>320</v>
      </c>
      <c r="BE26" s="12"/>
      <c r="BF26" s="12"/>
      <c r="BG26" s="12"/>
      <c r="BH26" s="12"/>
    </row>
    <row r="27" ht="63.75" customHeight="1">
      <c r="A27" s="10">
        <v>26.0</v>
      </c>
      <c r="B27" s="11" t="s">
        <v>81</v>
      </c>
      <c r="C27" s="11" t="s">
        <v>923</v>
      </c>
      <c r="E27" s="11" t="s">
        <v>62</v>
      </c>
      <c r="G27" s="12"/>
      <c r="I27" s="11" t="s">
        <v>914</v>
      </c>
      <c r="K27" s="12"/>
      <c r="M27" s="11" t="s">
        <v>64</v>
      </c>
      <c r="O27" s="11" t="s">
        <v>321</v>
      </c>
      <c r="Q27" s="12"/>
      <c r="S27" s="11" t="s">
        <v>85</v>
      </c>
      <c r="U27" s="11" t="s">
        <v>917</v>
      </c>
      <c r="W27" s="11" t="s">
        <v>912</v>
      </c>
      <c r="Y27" s="11">
        <v>8.0</v>
      </c>
      <c r="AA27" s="13" t="s">
        <v>322</v>
      </c>
      <c r="AC27" s="13" t="s">
        <v>323</v>
      </c>
      <c r="AE27" s="13" t="s">
        <v>90</v>
      </c>
      <c r="AG27" s="13" t="s">
        <v>324</v>
      </c>
      <c r="AI27" s="11">
        <v>4.0</v>
      </c>
      <c r="AK27" s="11">
        <v>4.0</v>
      </c>
      <c r="AM27" s="11">
        <v>4.0</v>
      </c>
      <c r="AO27" s="13" t="s">
        <v>325</v>
      </c>
      <c r="AQ27" s="13" t="s">
        <v>266</v>
      </c>
      <c r="AS27" s="13" t="s">
        <v>260</v>
      </c>
      <c r="AU27" s="13" t="s">
        <v>106</v>
      </c>
      <c r="AW27" s="13" t="s">
        <v>326</v>
      </c>
      <c r="AY27" s="13" t="s">
        <v>327</v>
      </c>
      <c r="BA27" s="12"/>
      <c r="BC27" s="13" t="s">
        <v>328</v>
      </c>
      <c r="BE27" s="12"/>
      <c r="BF27" s="12"/>
      <c r="BG27" s="12"/>
      <c r="BH27" s="12"/>
    </row>
    <row r="28" ht="63.75" customHeight="1">
      <c r="A28" s="10">
        <v>27.0</v>
      </c>
      <c r="B28" s="11" t="s">
        <v>81</v>
      </c>
      <c r="C28" s="11" t="s">
        <v>923</v>
      </c>
      <c r="E28" s="11" t="s">
        <v>62</v>
      </c>
      <c r="G28" s="12"/>
      <c r="I28" s="11" t="s">
        <v>914</v>
      </c>
      <c r="K28" s="12"/>
      <c r="M28" s="11" t="s">
        <v>64</v>
      </c>
      <c r="O28" s="11" t="s">
        <v>108</v>
      </c>
      <c r="Q28" s="12"/>
      <c r="S28" s="11" t="s">
        <v>66</v>
      </c>
      <c r="U28" s="11" t="s">
        <v>911</v>
      </c>
      <c r="W28" s="11" t="s">
        <v>919</v>
      </c>
      <c r="Y28" s="11">
        <v>8.0</v>
      </c>
      <c r="AA28" s="11" t="s">
        <v>329</v>
      </c>
      <c r="AC28" s="13" t="s">
        <v>89</v>
      </c>
      <c r="AE28" s="13" t="s">
        <v>263</v>
      </c>
      <c r="AG28" s="13" t="s">
        <v>91</v>
      </c>
      <c r="AI28" s="11">
        <v>5.0</v>
      </c>
      <c r="AK28" s="11">
        <v>4.0</v>
      </c>
      <c r="AM28" s="11">
        <v>4.0</v>
      </c>
      <c r="AO28" s="13" t="s">
        <v>330</v>
      </c>
      <c r="AQ28" s="13" t="s">
        <v>331</v>
      </c>
      <c r="AS28" s="13" t="s">
        <v>229</v>
      </c>
      <c r="AU28" s="13" t="s">
        <v>95</v>
      </c>
      <c r="AW28" s="13" t="s">
        <v>332</v>
      </c>
      <c r="AY28" s="13" t="s">
        <v>333</v>
      </c>
      <c r="BA28" s="11" t="s">
        <v>334</v>
      </c>
      <c r="BC28" s="13" t="s">
        <v>335</v>
      </c>
      <c r="BE28" s="12"/>
      <c r="BF28" s="12"/>
      <c r="BG28" s="12"/>
      <c r="BH28" s="12"/>
    </row>
    <row r="29" ht="63.75" customHeight="1">
      <c r="A29" s="10">
        <v>28.0</v>
      </c>
      <c r="B29" s="11" t="s">
        <v>60</v>
      </c>
      <c r="C29" s="11" t="s">
        <v>909</v>
      </c>
      <c r="E29" s="11" t="s">
        <v>336</v>
      </c>
      <c r="G29" s="12"/>
      <c r="I29" s="11" t="s">
        <v>922</v>
      </c>
      <c r="K29" s="12"/>
      <c r="M29" s="11" t="s">
        <v>64</v>
      </c>
      <c r="O29" s="11" t="s">
        <v>337</v>
      </c>
      <c r="Q29" s="12"/>
      <c r="S29" s="11" t="s">
        <v>132</v>
      </c>
      <c r="U29" s="11" t="s">
        <v>917</v>
      </c>
      <c r="W29" s="11" t="s">
        <v>925</v>
      </c>
      <c r="Y29" s="11">
        <v>9.0</v>
      </c>
      <c r="AA29" s="11" t="s">
        <v>338</v>
      </c>
      <c r="AC29" s="11" t="s">
        <v>339</v>
      </c>
      <c r="AE29" s="11" t="s">
        <v>340</v>
      </c>
      <c r="AG29" s="11" t="s">
        <v>198</v>
      </c>
      <c r="AI29" s="11">
        <v>5.0</v>
      </c>
      <c r="AK29" s="11">
        <v>4.0</v>
      </c>
      <c r="AM29" s="11">
        <v>3.0</v>
      </c>
      <c r="AO29" s="11" t="s">
        <v>311</v>
      </c>
      <c r="AQ29" s="11" t="s">
        <v>341</v>
      </c>
      <c r="AS29" s="11" t="s">
        <v>342</v>
      </c>
      <c r="AU29" s="11" t="s">
        <v>76</v>
      </c>
      <c r="AW29" s="11" t="s">
        <v>79</v>
      </c>
      <c r="AY29" s="11" t="s">
        <v>79</v>
      </c>
      <c r="BA29" s="11" t="s">
        <v>79</v>
      </c>
      <c r="BC29" s="11" t="s">
        <v>79</v>
      </c>
      <c r="BE29" s="12"/>
      <c r="BF29" s="12"/>
      <c r="BG29" s="12"/>
      <c r="BH29" s="12"/>
    </row>
    <row r="30" ht="63.75" customHeight="1">
      <c r="A30" s="10">
        <v>29.0</v>
      </c>
      <c r="B30" s="11" t="s">
        <v>60</v>
      </c>
      <c r="C30" s="11" t="s">
        <v>909</v>
      </c>
      <c r="E30" s="11" t="s">
        <v>62</v>
      </c>
      <c r="G30" s="12"/>
      <c r="I30" s="11" t="s">
        <v>918</v>
      </c>
      <c r="K30" s="12"/>
      <c r="M30" s="11" t="s">
        <v>64</v>
      </c>
      <c r="O30" s="11" t="s">
        <v>108</v>
      </c>
      <c r="Q30" s="12"/>
      <c r="S30" s="11" t="s">
        <v>85</v>
      </c>
      <c r="U30" s="11" t="s">
        <v>911</v>
      </c>
      <c r="W30" s="11" t="s">
        <v>925</v>
      </c>
      <c r="Y30" s="11">
        <v>8.0</v>
      </c>
      <c r="AA30" s="11" t="s">
        <v>343</v>
      </c>
      <c r="AC30" s="11" t="s">
        <v>344</v>
      </c>
      <c r="AE30" s="11" t="s">
        <v>345</v>
      </c>
      <c r="AG30" s="11" t="s">
        <v>111</v>
      </c>
      <c r="AI30" s="11">
        <v>5.0</v>
      </c>
      <c r="AK30" s="11">
        <v>4.0</v>
      </c>
      <c r="AM30" s="11">
        <v>5.0</v>
      </c>
      <c r="AO30" s="11" t="s">
        <v>346</v>
      </c>
      <c r="AQ30" s="11" t="s">
        <v>211</v>
      </c>
      <c r="AS30" s="11" t="s">
        <v>347</v>
      </c>
      <c r="AU30" s="11" t="s">
        <v>76</v>
      </c>
      <c r="AW30" s="11" t="s">
        <v>349</v>
      </c>
      <c r="AY30" s="11" t="s">
        <v>348</v>
      </c>
      <c r="BA30" s="11" t="s">
        <v>350</v>
      </c>
      <c r="BC30" s="11" t="s">
        <v>351</v>
      </c>
      <c r="BE30" s="12"/>
      <c r="BF30" s="12"/>
      <c r="BG30" s="12"/>
      <c r="BH30" s="12"/>
    </row>
    <row r="31" ht="63.75" customHeight="1">
      <c r="A31" s="10">
        <v>30.0</v>
      </c>
      <c r="B31" s="11" t="s">
        <v>60</v>
      </c>
      <c r="C31" s="11" t="s">
        <v>913</v>
      </c>
      <c r="E31" s="11" t="s">
        <v>129</v>
      </c>
      <c r="G31" s="12"/>
      <c r="I31" s="11" t="s">
        <v>914</v>
      </c>
      <c r="K31" s="12"/>
      <c r="M31" s="11" t="s">
        <v>64</v>
      </c>
      <c r="O31" s="11" t="s">
        <v>159</v>
      </c>
      <c r="Q31" s="12"/>
      <c r="S31" s="11" t="s">
        <v>85</v>
      </c>
      <c r="U31" s="11" t="s">
        <v>915</v>
      </c>
      <c r="W31" s="11" t="s">
        <v>912</v>
      </c>
      <c r="Y31" s="11">
        <v>9.0</v>
      </c>
      <c r="AA31" s="11" t="s">
        <v>353</v>
      </c>
      <c r="AC31" s="11" t="s">
        <v>354</v>
      </c>
      <c r="AE31" s="11" t="s">
        <v>355</v>
      </c>
      <c r="AG31" s="11" t="s">
        <v>356</v>
      </c>
      <c r="AI31" s="11">
        <v>5.0</v>
      </c>
      <c r="AK31" s="11">
        <v>4.0</v>
      </c>
      <c r="AM31" s="11">
        <v>5.0</v>
      </c>
      <c r="AO31" s="11" t="s">
        <v>357</v>
      </c>
      <c r="AQ31" s="11" t="s">
        <v>358</v>
      </c>
      <c r="AS31" s="11" t="s">
        <v>359</v>
      </c>
      <c r="AU31" s="11" t="s">
        <v>76</v>
      </c>
      <c r="AW31" s="11" t="s">
        <v>257</v>
      </c>
      <c r="AY31" s="11" t="s">
        <v>360</v>
      </c>
      <c r="BA31" s="11" t="s">
        <v>257</v>
      </c>
      <c r="BC31" s="11" t="s">
        <v>361</v>
      </c>
      <c r="BE31" s="12"/>
      <c r="BF31" s="12"/>
      <c r="BG31" s="12"/>
      <c r="BH31" s="12"/>
    </row>
    <row r="32" ht="63.75" customHeight="1">
      <c r="A32" s="10">
        <v>31.0</v>
      </c>
      <c r="B32" s="11" t="s">
        <v>60</v>
      </c>
      <c r="C32" s="11" t="s">
        <v>913</v>
      </c>
      <c r="E32" s="11" t="s">
        <v>129</v>
      </c>
      <c r="G32" s="12"/>
      <c r="I32" s="11" t="s">
        <v>914</v>
      </c>
      <c r="K32" s="12"/>
      <c r="M32" s="11" t="s">
        <v>64</v>
      </c>
      <c r="O32" s="11" t="s">
        <v>159</v>
      </c>
      <c r="Q32" s="12"/>
      <c r="S32" s="11" t="s">
        <v>132</v>
      </c>
      <c r="U32" s="11" t="s">
        <v>911</v>
      </c>
      <c r="W32" s="11" t="s">
        <v>925</v>
      </c>
      <c r="Y32" s="11">
        <v>7.0</v>
      </c>
      <c r="AA32" s="11" t="s">
        <v>362</v>
      </c>
      <c r="AC32" s="11" t="s">
        <v>363</v>
      </c>
      <c r="AE32" s="12"/>
      <c r="AG32" s="11" t="s">
        <v>364</v>
      </c>
      <c r="AI32" s="11">
        <v>4.0</v>
      </c>
      <c r="AK32" s="11">
        <v>4.0</v>
      </c>
      <c r="AM32" s="11">
        <v>3.0</v>
      </c>
      <c r="AO32" s="11" t="s">
        <v>365</v>
      </c>
      <c r="AQ32" s="11" t="s">
        <v>366</v>
      </c>
      <c r="AS32" s="11" t="s">
        <v>367</v>
      </c>
      <c r="AU32" s="11" t="s">
        <v>115</v>
      </c>
      <c r="AW32" s="11" t="s">
        <v>369</v>
      </c>
      <c r="AY32" s="11" t="s">
        <v>368</v>
      </c>
      <c r="BA32" s="12"/>
      <c r="BC32" s="12"/>
      <c r="BE32" s="12"/>
      <c r="BF32" s="12"/>
      <c r="BG32" s="12"/>
      <c r="BH32" s="12"/>
    </row>
    <row r="33" ht="63.75" customHeight="1">
      <c r="A33" s="10">
        <v>32.0</v>
      </c>
      <c r="B33" s="11" t="s">
        <v>60</v>
      </c>
      <c r="C33" s="11" t="s">
        <v>923</v>
      </c>
      <c r="E33" s="11" t="s">
        <v>62</v>
      </c>
      <c r="G33" s="12"/>
      <c r="I33" s="11" t="s">
        <v>918</v>
      </c>
      <c r="K33" s="12"/>
      <c r="M33" s="11" t="s">
        <v>64</v>
      </c>
      <c r="O33" s="11" t="s">
        <v>97</v>
      </c>
      <c r="Q33" s="12"/>
      <c r="S33" s="11" t="s">
        <v>66</v>
      </c>
      <c r="U33" s="11" t="s">
        <v>917</v>
      </c>
      <c r="W33" s="11" t="s">
        <v>912</v>
      </c>
      <c r="Y33" s="11">
        <v>9.0</v>
      </c>
      <c r="AA33" s="11" t="s">
        <v>370</v>
      </c>
      <c r="AC33" s="11" t="s">
        <v>371</v>
      </c>
      <c r="AE33" s="11" t="s">
        <v>372</v>
      </c>
      <c r="AG33" s="11" t="s">
        <v>111</v>
      </c>
      <c r="AI33" s="11">
        <v>4.0</v>
      </c>
      <c r="AK33" s="11">
        <v>5.0</v>
      </c>
      <c r="AM33" s="11">
        <v>5.0</v>
      </c>
      <c r="AO33" s="11" t="s">
        <v>373</v>
      </c>
      <c r="AQ33" s="11" t="s">
        <v>374</v>
      </c>
      <c r="AS33" s="11" t="s">
        <v>375</v>
      </c>
      <c r="AU33" s="11" t="s">
        <v>76</v>
      </c>
      <c r="AW33" s="11" t="s">
        <v>376</v>
      </c>
      <c r="AY33" s="11" t="s">
        <v>251</v>
      </c>
      <c r="BA33" s="11" t="s">
        <v>377</v>
      </c>
      <c r="BC33" s="11" t="s">
        <v>378</v>
      </c>
      <c r="BE33" s="12"/>
      <c r="BF33" s="12"/>
      <c r="BG33" s="12"/>
      <c r="BH33" s="12"/>
    </row>
    <row r="34" ht="63.75" customHeight="1">
      <c r="A34" s="14">
        <v>33.0</v>
      </c>
      <c r="B34" s="11" t="s">
        <v>81</v>
      </c>
      <c r="C34" s="11" t="s">
        <v>923</v>
      </c>
      <c r="E34" s="11" t="s">
        <v>129</v>
      </c>
      <c r="G34" s="12"/>
      <c r="I34" s="11" t="s">
        <v>910</v>
      </c>
      <c r="K34" s="12"/>
      <c r="M34" s="11" t="s">
        <v>64</v>
      </c>
      <c r="O34" s="11" t="s">
        <v>379</v>
      </c>
      <c r="Q34" s="11" t="s">
        <v>380</v>
      </c>
      <c r="S34" s="11" t="s">
        <v>132</v>
      </c>
      <c r="U34" s="11" t="s">
        <v>911</v>
      </c>
      <c r="W34" s="11" t="s">
        <v>916</v>
      </c>
      <c r="Y34" s="11">
        <v>8.0</v>
      </c>
      <c r="AA34" s="13" t="s">
        <v>381</v>
      </c>
      <c r="AC34" s="13" t="s">
        <v>382</v>
      </c>
      <c r="AE34" s="13" t="s">
        <v>383</v>
      </c>
      <c r="AG34" s="13" t="s">
        <v>91</v>
      </c>
      <c r="AI34" s="11">
        <v>4.0</v>
      </c>
      <c r="AK34" s="11">
        <v>4.0</v>
      </c>
      <c r="AM34" s="11">
        <v>4.0</v>
      </c>
      <c r="AO34" s="13" t="s">
        <v>92</v>
      </c>
      <c r="AQ34" s="13" t="s">
        <v>104</v>
      </c>
      <c r="AS34" s="13" t="s">
        <v>384</v>
      </c>
      <c r="AU34" s="13" t="s">
        <v>106</v>
      </c>
      <c r="AW34" s="13" t="s">
        <v>385</v>
      </c>
      <c r="AY34" s="11" t="s">
        <v>103</v>
      </c>
      <c r="BA34" s="12"/>
      <c r="BC34" s="12"/>
      <c r="BE34" s="12"/>
      <c r="BF34" s="12"/>
      <c r="BG34" s="12"/>
      <c r="BH34" s="12"/>
    </row>
    <row r="35" ht="63.75" customHeight="1">
      <c r="A35" s="10">
        <v>34.0</v>
      </c>
      <c r="B35" s="11" t="s">
        <v>60</v>
      </c>
      <c r="C35" s="11" t="s">
        <v>909</v>
      </c>
      <c r="E35" s="11" t="s">
        <v>62</v>
      </c>
      <c r="G35" s="12"/>
      <c r="I35" s="11" t="s">
        <v>918</v>
      </c>
      <c r="K35" s="12"/>
      <c r="M35" s="11" t="s">
        <v>64</v>
      </c>
      <c r="O35" s="11" t="s">
        <v>108</v>
      </c>
      <c r="Q35" s="12"/>
      <c r="S35" s="11" t="s">
        <v>66</v>
      </c>
      <c r="U35" s="11" t="s">
        <v>911</v>
      </c>
      <c r="W35" s="11" t="s">
        <v>916</v>
      </c>
      <c r="Y35" s="11">
        <v>4.0</v>
      </c>
      <c r="AA35" s="11" t="s">
        <v>386</v>
      </c>
      <c r="AC35" s="11" t="s">
        <v>387</v>
      </c>
      <c r="AE35" s="11" t="s">
        <v>388</v>
      </c>
      <c r="AG35" s="11" t="s">
        <v>389</v>
      </c>
      <c r="AI35" s="11">
        <v>2.0</v>
      </c>
      <c r="AK35" s="11">
        <v>3.0</v>
      </c>
      <c r="AM35" s="11">
        <v>2.0</v>
      </c>
      <c r="AO35" s="11" t="s">
        <v>390</v>
      </c>
      <c r="AQ35" s="11" t="s">
        <v>113</v>
      </c>
      <c r="AS35" s="11" t="s">
        <v>391</v>
      </c>
      <c r="AU35" s="11" t="s">
        <v>179</v>
      </c>
      <c r="AW35" s="11" t="s">
        <v>393</v>
      </c>
      <c r="AY35" s="11" t="s">
        <v>392</v>
      </c>
      <c r="BA35" s="11" t="s">
        <v>394</v>
      </c>
      <c r="BC35" s="11" t="s">
        <v>395</v>
      </c>
      <c r="BE35" s="12"/>
      <c r="BF35" s="12"/>
      <c r="BG35" s="12"/>
      <c r="BH35" s="12"/>
    </row>
    <row r="36" ht="63.75" customHeight="1">
      <c r="A36" s="10">
        <v>35.0</v>
      </c>
      <c r="B36" s="11" t="s">
        <v>81</v>
      </c>
      <c r="C36" s="11" t="s">
        <v>924</v>
      </c>
      <c r="E36" s="11" t="s">
        <v>129</v>
      </c>
      <c r="G36" s="12"/>
      <c r="I36" s="11" t="s">
        <v>914</v>
      </c>
      <c r="K36" s="12"/>
      <c r="M36" s="11" t="s">
        <v>64</v>
      </c>
      <c r="O36" s="13" t="s">
        <v>397</v>
      </c>
      <c r="Q36" s="12"/>
      <c r="S36" s="11" t="s">
        <v>85</v>
      </c>
      <c r="U36" s="11" t="s">
        <v>917</v>
      </c>
      <c r="W36" s="11" t="s">
        <v>916</v>
      </c>
      <c r="Y36" s="11">
        <v>8.0</v>
      </c>
      <c r="AA36" s="13" t="s">
        <v>398</v>
      </c>
      <c r="AC36" s="13" t="s">
        <v>399</v>
      </c>
      <c r="AE36" s="13" t="s">
        <v>400</v>
      </c>
      <c r="AG36" s="13" t="s">
        <v>91</v>
      </c>
      <c r="AI36" s="11">
        <v>4.0</v>
      </c>
      <c r="AK36" s="11">
        <v>3.0</v>
      </c>
      <c r="AM36" s="11">
        <v>4.0</v>
      </c>
      <c r="AO36" s="13" t="s">
        <v>401</v>
      </c>
      <c r="AQ36" s="13" t="s">
        <v>139</v>
      </c>
      <c r="AS36" s="13" t="s">
        <v>153</v>
      </c>
      <c r="AU36" s="13" t="s">
        <v>95</v>
      </c>
      <c r="AW36" s="13" t="s">
        <v>402</v>
      </c>
      <c r="AY36" s="13" t="s">
        <v>403</v>
      </c>
      <c r="BA36" s="12"/>
      <c r="BC36" s="13" t="s">
        <v>404</v>
      </c>
      <c r="BE36" s="12"/>
      <c r="BF36" s="12"/>
      <c r="BG36" s="12"/>
      <c r="BH36" s="12"/>
    </row>
    <row r="37" ht="63.75" customHeight="1">
      <c r="A37" s="15">
        <v>36.0</v>
      </c>
      <c r="B37" s="11" t="s">
        <v>81</v>
      </c>
      <c r="C37" s="11" t="s">
        <v>909</v>
      </c>
      <c r="E37" s="11" t="s">
        <v>62</v>
      </c>
      <c r="G37" s="12"/>
      <c r="I37" s="11" t="s">
        <v>914</v>
      </c>
      <c r="K37" s="12"/>
      <c r="M37" s="11" t="s">
        <v>64</v>
      </c>
      <c r="O37" s="13" t="s">
        <v>146</v>
      </c>
      <c r="Q37" s="12"/>
      <c r="S37" s="11" t="s">
        <v>85</v>
      </c>
      <c r="U37" s="11" t="s">
        <v>917</v>
      </c>
      <c r="W37" s="11" t="s">
        <v>919</v>
      </c>
      <c r="Y37" s="11">
        <v>9.0</v>
      </c>
      <c r="AA37" s="13" t="s">
        <v>405</v>
      </c>
      <c r="AC37" s="13" t="s">
        <v>89</v>
      </c>
      <c r="AE37" s="13" t="s">
        <v>90</v>
      </c>
      <c r="AG37" s="13" t="s">
        <v>91</v>
      </c>
      <c r="AI37" s="11">
        <v>5.0</v>
      </c>
      <c r="AK37" s="11">
        <v>4.0</v>
      </c>
      <c r="AM37" s="11">
        <v>5.0</v>
      </c>
      <c r="AO37" s="13" t="s">
        <v>92</v>
      </c>
      <c r="AQ37" s="13" t="s">
        <v>228</v>
      </c>
      <c r="AS37" s="13" t="s">
        <v>406</v>
      </c>
      <c r="AU37" s="13" t="s">
        <v>407</v>
      </c>
      <c r="AW37" s="13" t="s">
        <v>408</v>
      </c>
      <c r="AY37" s="13" t="s">
        <v>92</v>
      </c>
      <c r="BA37" s="11" t="s">
        <v>409</v>
      </c>
      <c r="BC37" s="13" t="s">
        <v>410</v>
      </c>
      <c r="BE37" s="12"/>
      <c r="BF37" s="12"/>
      <c r="BG37" s="12"/>
      <c r="BH37" s="12"/>
    </row>
    <row r="38" ht="63.75" customHeight="1">
      <c r="A38" s="14">
        <v>37.0</v>
      </c>
      <c r="B38" s="11" t="s">
        <v>81</v>
      </c>
      <c r="C38" s="11" t="s">
        <v>909</v>
      </c>
      <c r="E38" s="11" t="s">
        <v>62</v>
      </c>
      <c r="G38" s="12"/>
      <c r="I38" s="11" t="s">
        <v>914</v>
      </c>
      <c r="K38" s="12"/>
      <c r="M38" s="11" t="s">
        <v>64</v>
      </c>
      <c r="O38" s="11" t="s">
        <v>411</v>
      </c>
      <c r="Q38" s="12"/>
      <c r="S38" s="11" t="s">
        <v>66</v>
      </c>
      <c r="U38" s="11" t="s">
        <v>917</v>
      </c>
      <c r="W38" s="11" t="s">
        <v>919</v>
      </c>
      <c r="Y38" s="11">
        <v>8.0</v>
      </c>
      <c r="AA38" s="13" t="s">
        <v>412</v>
      </c>
      <c r="AC38" s="13" t="s">
        <v>89</v>
      </c>
      <c r="AE38" s="13" t="s">
        <v>413</v>
      </c>
      <c r="AG38" s="13" t="s">
        <v>414</v>
      </c>
      <c r="AI38" s="11">
        <v>4.0</v>
      </c>
      <c r="AK38" s="11">
        <v>5.0</v>
      </c>
      <c r="AM38" s="11">
        <v>5.0</v>
      </c>
      <c r="AO38" s="11" t="s">
        <v>103</v>
      </c>
      <c r="AQ38" s="13" t="s">
        <v>139</v>
      </c>
      <c r="AS38" s="13" t="s">
        <v>415</v>
      </c>
      <c r="AU38" s="13" t="s">
        <v>95</v>
      </c>
      <c r="AW38" s="13" t="s">
        <v>416</v>
      </c>
      <c r="AY38" s="13" t="s">
        <v>417</v>
      </c>
      <c r="BA38" s="12"/>
      <c r="BC38" s="12"/>
      <c r="BE38" s="12"/>
      <c r="BF38" s="12"/>
      <c r="BG38" s="12"/>
      <c r="BH38" s="12"/>
    </row>
    <row r="39" ht="63.75" customHeight="1">
      <c r="A39" s="10">
        <v>38.0</v>
      </c>
      <c r="B39" s="11" t="s">
        <v>60</v>
      </c>
      <c r="C39" s="11" t="s">
        <v>923</v>
      </c>
      <c r="E39" s="11" t="s">
        <v>62</v>
      </c>
      <c r="G39" s="12"/>
      <c r="I39" s="11" t="s">
        <v>918</v>
      </c>
      <c r="K39" s="12"/>
      <c r="M39" s="11" t="s">
        <v>64</v>
      </c>
      <c r="O39" s="11" t="s">
        <v>108</v>
      </c>
      <c r="Q39" s="12"/>
      <c r="S39" s="11" t="s">
        <v>85</v>
      </c>
      <c r="U39" s="11" t="s">
        <v>911</v>
      </c>
      <c r="W39" s="11" t="s">
        <v>919</v>
      </c>
      <c r="Y39" s="11">
        <v>7.0</v>
      </c>
      <c r="AA39" s="11" t="s">
        <v>419</v>
      </c>
      <c r="AC39" s="11" t="s">
        <v>420</v>
      </c>
      <c r="AE39" s="11" t="s">
        <v>421</v>
      </c>
      <c r="AG39" s="11" t="s">
        <v>422</v>
      </c>
      <c r="AI39" s="11">
        <v>3.0</v>
      </c>
      <c r="AK39" s="11">
        <v>2.0</v>
      </c>
      <c r="AM39" s="11">
        <v>4.0</v>
      </c>
      <c r="AO39" s="11" t="s">
        <v>423</v>
      </c>
      <c r="AQ39" s="11" t="s">
        <v>424</v>
      </c>
      <c r="AS39" s="11" t="s">
        <v>425</v>
      </c>
      <c r="AU39" s="11" t="s">
        <v>76</v>
      </c>
      <c r="AW39" s="11" t="s">
        <v>427</v>
      </c>
      <c r="AY39" s="11" t="s">
        <v>426</v>
      </c>
      <c r="BA39" s="12"/>
      <c r="BC39" s="12"/>
      <c r="BE39" s="12"/>
      <c r="BF39" s="12"/>
      <c r="BG39" s="12"/>
      <c r="BH39" s="12"/>
    </row>
    <row r="40" ht="63.75" customHeight="1">
      <c r="A40" s="10">
        <v>39.0</v>
      </c>
      <c r="B40" s="11" t="s">
        <v>60</v>
      </c>
      <c r="C40" s="11" t="s">
        <v>923</v>
      </c>
      <c r="E40" s="11" t="s">
        <v>62</v>
      </c>
      <c r="G40" s="12"/>
      <c r="I40" s="11" t="s">
        <v>918</v>
      </c>
      <c r="K40" s="12"/>
      <c r="M40" s="11" t="s">
        <v>64</v>
      </c>
      <c r="O40" s="11" t="s">
        <v>108</v>
      </c>
      <c r="Q40" s="12"/>
      <c r="S40" s="11" t="s">
        <v>85</v>
      </c>
      <c r="U40" s="11" t="s">
        <v>915</v>
      </c>
      <c r="W40" s="11" t="s">
        <v>916</v>
      </c>
      <c r="Y40" s="11">
        <v>8.0</v>
      </c>
      <c r="AA40" s="11" t="s">
        <v>428</v>
      </c>
      <c r="AC40" s="11" t="s">
        <v>429</v>
      </c>
      <c r="AE40" s="11" t="s">
        <v>430</v>
      </c>
      <c r="AG40" s="11" t="s">
        <v>431</v>
      </c>
      <c r="AI40" s="11">
        <v>4.0</v>
      </c>
      <c r="AK40" s="11">
        <v>3.0</v>
      </c>
      <c r="AM40" s="11">
        <v>4.0</v>
      </c>
      <c r="AO40" s="11" t="s">
        <v>432</v>
      </c>
      <c r="AQ40" s="11" t="s">
        <v>433</v>
      </c>
      <c r="AS40" s="11" t="s">
        <v>434</v>
      </c>
      <c r="AU40" s="11" t="s">
        <v>115</v>
      </c>
      <c r="AW40" s="11" t="s">
        <v>436</v>
      </c>
      <c r="AY40" s="11" t="s">
        <v>435</v>
      </c>
      <c r="BA40" s="12"/>
      <c r="BC40" s="12"/>
      <c r="BE40" s="12"/>
      <c r="BF40" s="12"/>
      <c r="BG40" s="12"/>
      <c r="BH40" s="12"/>
    </row>
    <row r="41" ht="63.75" customHeight="1">
      <c r="A41" s="14">
        <v>40.0</v>
      </c>
      <c r="B41" s="11" t="s">
        <v>81</v>
      </c>
      <c r="C41" s="11" t="s">
        <v>909</v>
      </c>
      <c r="E41" s="11" t="s">
        <v>129</v>
      </c>
      <c r="G41" s="12"/>
      <c r="I41" s="11" t="s">
        <v>921</v>
      </c>
      <c r="K41" s="12"/>
      <c r="M41" s="11" t="s">
        <v>64</v>
      </c>
      <c r="O41" s="11" t="s">
        <v>132</v>
      </c>
      <c r="Q41" s="12"/>
      <c r="S41" s="11" t="s">
        <v>132</v>
      </c>
      <c r="U41" s="11" t="s">
        <v>911</v>
      </c>
      <c r="W41" s="11" t="s">
        <v>916</v>
      </c>
      <c r="Y41" s="11">
        <v>4.0</v>
      </c>
      <c r="AA41" s="13" t="s">
        <v>437</v>
      </c>
      <c r="AC41" s="13" t="s">
        <v>438</v>
      </c>
      <c r="AE41" s="11" t="s">
        <v>549</v>
      </c>
      <c r="AG41" s="13" t="s">
        <v>440</v>
      </c>
      <c r="AI41" s="11">
        <v>2.0</v>
      </c>
      <c r="AK41" s="11">
        <v>5.0</v>
      </c>
      <c r="AM41" s="11">
        <v>4.0</v>
      </c>
      <c r="AO41" s="13" t="s">
        <v>441</v>
      </c>
      <c r="AQ41" s="13" t="s">
        <v>442</v>
      </c>
      <c r="AS41" s="13" t="s">
        <v>443</v>
      </c>
      <c r="AU41" s="13" t="s">
        <v>95</v>
      </c>
      <c r="AW41" s="13" t="s">
        <v>444</v>
      </c>
      <c r="AY41" s="13" t="s">
        <v>445</v>
      </c>
      <c r="BA41" s="12"/>
      <c r="BC41" s="13" t="s">
        <v>446</v>
      </c>
      <c r="BE41" s="12"/>
      <c r="BF41" s="12"/>
      <c r="BG41" s="12"/>
      <c r="BH41" s="12"/>
    </row>
    <row r="42" ht="63.75" customHeight="1">
      <c r="A42" s="14">
        <v>41.0</v>
      </c>
      <c r="B42" s="11" t="s">
        <v>81</v>
      </c>
      <c r="C42" s="11" t="s">
        <v>913</v>
      </c>
      <c r="E42" s="11" t="s">
        <v>62</v>
      </c>
      <c r="G42" s="12"/>
      <c r="I42" s="11" t="s">
        <v>914</v>
      </c>
      <c r="K42" s="12"/>
      <c r="M42" s="11" t="s">
        <v>64</v>
      </c>
      <c r="O42" s="11" t="s">
        <v>108</v>
      </c>
      <c r="Q42" s="12"/>
      <c r="S42" s="11" t="s">
        <v>85</v>
      </c>
      <c r="U42" s="11" t="s">
        <v>917</v>
      </c>
      <c r="W42" s="11" t="s">
        <v>912</v>
      </c>
      <c r="Y42" s="11">
        <v>9.0</v>
      </c>
      <c r="AA42" s="11" t="s">
        <v>447</v>
      </c>
      <c r="AC42" s="13" t="s">
        <v>448</v>
      </c>
      <c r="AE42" s="13" t="s">
        <v>449</v>
      </c>
      <c r="AG42" s="13" t="s">
        <v>450</v>
      </c>
      <c r="AI42" s="11">
        <v>3.0</v>
      </c>
      <c r="AK42" s="11">
        <v>4.0</v>
      </c>
      <c r="AM42" s="11">
        <v>5.0</v>
      </c>
      <c r="AO42" s="11" t="s">
        <v>451</v>
      </c>
      <c r="AQ42" s="13" t="s">
        <v>139</v>
      </c>
      <c r="AS42" s="13" t="s">
        <v>153</v>
      </c>
      <c r="AU42" s="13" t="s">
        <v>106</v>
      </c>
      <c r="AW42" s="13" t="s">
        <v>452</v>
      </c>
      <c r="AY42" s="13" t="s">
        <v>453</v>
      </c>
      <c r="BA42" s="11" t="s">
        <v>447</v>
      </c>
      <c r="BC42" s="13" t="s">
        <v>454</v>
      </c>
      <c r="BE42" s="12"/>
      <c r="BF42" s="12"/>
      <c r="BG42" s="12"/>
      <c r="BH42" s="12"/>
    </row>
    <row r="43" ht="63.75" customHeight="1">
      <c r="A43" s="10">
        <v>42.0</v>
      </c>
      <c r="B43" s="11" t="s">
        <v>60</v>
      </c>
      <c r="C43" s="11" t="s">
        <v>923</v>
      </c>
      <c r="E43" s="11" t="s">
        <v>62</v>
      </c>
      <c r="G43" s="12"/>
      <c r="I43" s="11" t="s">
        <v>918</v>
      </c>
      <c r="K43" s="12"/>
      <c r="M43" s="11" t="s">
        <v>64</v>
      </c>
      <c r="O43" s="11" t="s">
        <v>307</v>
      </c>
      <c r="Q43" s="12"/>
      <c r="S43" s="11" t="s">
        <v>66</v>
      </c>
      <c r="U43" s="11" t="s">
        <v>911</v>
      </c>
      <c r="W43" s="11" t="s">
        <v>919</v>
      </c>
      <c r="Y43" s="11">
        <v>7.0</v>
      </c>
      <c r="AA43" s="11" t="s">
        <v>455</v>
      </c>
      <c r="AC43" s="11" t="s">
        <v>456</v>
      </c>
      <c r="AE43" s="11" t="s">
        <v>457</v>
      </c>
      <c r="AG43" s="11" t="s">
        <v>458</v>
      </c>
      <c r="AI43" s="11">
        <v>4.0</v>
      </c>
      <c r="AK43" s="11">
        <v>4.0</v>
      </c>
      <c r="AM43" s="11">
        <v>3.0</v>
      </c>
      <c r="AO43" s="11" t="s">
        <v>459</v>
      </c>
      <c r="AQ43" s="11" t="s">
        <v>460</v>
      </c>
      <c r="AS43" s="11" t="s">
        <v>461</v>
      </c>
      <c r="AU43" s="11" t="s">
        <v>179</v>
      </c>
      <c r="AW43" s="11" t="s">
        <v>463</v>
      </c>
      <c r="AY43" s="11" t="s">
        <v>462</v>
      </c>
      <c r="BA43" s="11" t="s">
        <v>79</v>
      </c>
      <c r="BC43" s="11" t="s">
        <v>464</v>
      </c>
      <c r="BE43" s="12"/>
      <c r="BF43" s="12"/>
      <c r="BG43" s="12"/>
      <c r="BH43" s="12"/>
    </row>
    <row r="44" ht="63.75" customHeight="1">
      <c r="A44" s="10">
        <v>43.0</v>
      </c>
      <c r="B44" s="11" t="s">
        <v>60</v>
      </c>
      <c r="C44" s="11" t="s">
        <v>923</v>
      </c>
      <c r="E44" s="11" t="s">
        <v>129</v>
      </c>
      <c r="G44" s="12"/>
      <c r="I44" s="11" t="s">
        <v>926</v>
      </c>
      <c r="K44" s="12"/>
      <c r="M44" s="11" t="s">
        <v>79</v>
      </c>
      <c r="O44" s="12"/>
      <c r="Q44" s="12"/>
      <c r="S44" s="12"/>
      <c r="U44" s="12"/>
      <c r="W44" s="12"/>
      <c r="Y44" s="12"/>
      <c r="AA44" s="12"/>
      <c r="AC44" s="12"/>
      <c r="AE44" s="12"/>
      <c r="AG44" s="12"/>
      <c r="AI44" s="12"/>
      <c r="AK44" s="12"/>
      <c r="AM44" s="12"/>
      <c r="AO44" s="12"/>
      <c r="AQ44" s="12"/>
      <c r="AS44" s="12"/>
      <c r="AU44" s="12"/>
      <c r="AW44" s="12"/>
      <c r="AY44" s="12"/>
      <c r="BA44" s="12"/>
      <c r="BC44" s="12"/>
      <c r="BE44" s="11" t="s">
        <v>64</v>
      </c>
      <c r="BF44" s="11" t="s">
        <v>466</v>
      </c>
      <c r="BG44" s="11" t="s">
        <v>467</v>
      </c>
      <c r="BH44" s="11" t="s">
        <v>468</v>
      </c>
    </row>
    <row r="45" ht="63.75" customHeight="1">
      <c r="A45" s="14">
        <v>44.0</v>
      </c>
      <c r="B45" s="11" t="s">
        <v>81</v>
      </c>
      <c r="C45" s="11" t="s">
        <v>913</v>
      </c>
      <c r="E45" s="11" t="s">
        <v>129</v>
      </c>
      <c r="G45" s="12"/>
      <c r="I45" s="11" t="s">
        <v>914</v>
      </c>
      <c r="K45" s="12"/>
      <c r="M45" s="11" t="s">
        <v>64</v>
      </c>
      <c r="O45" s="11" t="s">
        <v>469</v>
      </c>
      <c r="Q45" s="12"/>
      <c r="S45" s="11" t="s">
        <v>132</v>
      </c>
      <c r="U45" s="11" t="s">
        <v>911</v>
      </c>
      <c r="W45" s="11" t="s">
        <v>919</v>
      </c>
      <c r="Y45" s="11">
        <v>6.0</v>
      </c>
      <c r="AA45" s="11" t="s">
        <v>470</v>
      </c>
      <c r="AC45" s="13" t="s">
        <v>471</v>
      </c>
      <c r="AE45" s="13" t="s">
        <v>472</v>
      </c>
      <c r="AG45" s="13" t="s">
        <v>473</v>
      </c>
      <c r="AI45" s="11">
        <v>4.0</v>
      </c>
      <c r="AK45" s="11">
        <v>5.0</v>
      </c>
      <c r="AM45" s="11">
        <v>5.0</v>
      </c>
      <c r="AO45" s="13" t="s">
        <v>474</v>
      </c>
      <c r="AQ45" s="13" t="s">
        <v>139</v>
      </c>
      <c r="AS45" s="13" t="s">
        <v>475</v>
      </c>
      <c r="AU45" s="13" t="s">
        <v>106</v>
      </c>
      <c r="AW45" s="13" t="s">
        <v>476</v>
      </c>
      <c r="AY45" s="13" t="s">
        <v>477</v>
      </c>
      <c r="BA45" s="12"/>
      <c r="BC45" s="12"/>
      <c r="BE45" s="12"/>
      <c r="BF45" s="12"/>
      <c r="BG45" s="12"/>
      <c r="BH45" s="12"/>
    </row>
    <row r="46" ht="63.75" customHeight="1">
      <c r="A46" s="14">
        <v>45.0</v>
      </c>
      <c r="B46" s="11" t="s">
        <v>81</v>
      </c>
      <c r="C46" s="11" t="s">
        <v>909</v>
      </c>
      <c r="E46" s="11" t="s">
        <v>62</v>
      </c>
      <c r="G46" s="12"/>
      <c r="I46" s="11" t="s">
        <v>918</v>
      </c>
      <c r="K46" s="12"/>
      <c r="M46" s="11" t="s">
        <v>64</v>
      </c>
      <c r="O46" s="11" t="s">
        <v>97</v>
      </c>
      <c r="Q46" s="12"/>
      <c r="S46" s="11" t="s">
        <v>85</v>
      </c>
      <c r="U46" s="11" t="s">
        <v>911</v>
      </c>
      <c r="W46" s="11" t="s">
        <v>912</v>
      </c>
      <c r="Y46" s="11">
        <v>1.0</v>
      </c>
      <c r="AA46" s="13" t="s">
        <v>478</v>
      </c>
      <c r="AC46" s="13" t="s">
        <v>479</v>
      </c>
      <c r="AE46" s="13" t="s">
        <v>480</v>
      </c>
      <c r="AG46" s="13" t="s">
        <v>481</v>
      </c>
      <c r="AI46" s="11">
        <v>2.0</v>
      </c>
      <c r="AK46" s="11">
        <v>1.0</v>
      </c>
      <c r="AM46" s="11">
        <v>1.0</v>
      </c>
      <c r="AO46" s="13" t="s">
        <v>482</v>
      </c>
      <c r="AQ46" s="13" t="s">
        <v>266</v>
      </c>
      <c r="AS46" s="13" t="s">
        <v>229</v>
      </c>
      <c r="AU46" s="13" t="s">
        <v>95</v>
      </c>
      <c r="AW46" s="13" t="s">
        <v>483</v>
      </c>
      <c r="AY46" s="13" t="s">
        <v>484</v>
      </c>
      <c r="BA46" s="11" t="s">
        <v>79</v>
      </c>
      <c r="BC46" s="13" t="s">
        <v>485</v>
      </c>
      <c r="BE46" s="12"/>
      <c r="BF46" s="12"/>
      <c r="BG46" s="12"/>
      <c r="BH46" s="12"/>
    </row>
    <row r="47" ht="63.75" customHeight="1">
      <c r="A47" s="14">
        <v>46.0</v>
      </c>
      <c r="B47" s="11" t="s">
        <v>60</v>
      </c>
      <c r="C47" s="11" t="s">
        <v>923</v>
      </c>
      <c r="E47" s="11" t="s">
        <v>62</v>
      </c>
      <c r="G47" s="12"/>
      <c r="I47" s="11" t="s">
        <v>914</v>
      </c>
      <c r="K47" s="12"/>
      <c r="M47" s="11" t="s">
        <v>64</v>
      </c>
      <c r="O47" s="11" t="s">
        <v>486</v>
      </c>
      <c r="Q47" s="11" t="s">
        <v>487</v>
      </c>
      <c r="S47" s="11" t="s">
        <v>279</v>
      </c>
      <c r="U47" s="11" t="s">
        <v>911</v>
      </c>
      <c r="W47" s="11" t="s">
        <v>912</v>
      </c>
      <c r="Y47" s="11">
        <v>5.0</v>
      </c>
      <c r="AA47" s="11" t="s">
        <v>488</v>
      </c>
      <c r="AC47" s="11" t="s">
        <v>489</v>
      </c>
      <c r="AE47" s="11" t="s">
        <v>490</v>
      </c>
      <c r="AG47" s="11" t="s">
        <v>111</v>
      </c>
      <c r="AI47" s="11">
        <v>4.0</v>
      </c>
      <c r="AK47" s="11">
        <v>4.0</v>
      </c>
      <c r="AM47" s="11">
        <v>3.0</v>
      </c>
      <c r="AO47" s="11" t="s">
        <v>491</v>
      </c>
      <c r="AQ47" s="11" t="s">
        <v>492</v>
      </c>
      <c r="AS47" s="11" t="s">
        <v>493</v>
      </c>
      <c r="AU47" s="11" t="s">
        <v>179</v>
      </c>
      <c r="AW47" s="11" t="s">
        <v>495</v>
      </c>
      <c r="AY47" s="11" t="s">
        <v>494</v>
      </c>
      <c r="BA47" s="11" t="s">
        <v>496</v>
      </c>
      <c r="BC47" s="11" t="s">
        <v>497</v>
      </c>
      <c r="BE47" s="12"/>
      <c r="BF47" s="12"/>
      <c r="BG47" s="12"/>
      <c r="BH47" s="12"/>
    </row>
    <row r="48" ht="63.75" customHeight="1">
      <c r="A48" s="10">
        <v>47.0</v>
      </c>
      <c r="B48" s="11" t="s">
        <v>60</v>
      </c>
      <c r="C48" s="11" t="s">
        <v>923</v>
      </c>
      <c r="E48" s="11" t="s">
        <v>62</v>
      </c>
      <c r="G48" s="12"/>
      <c r="I48" s="11" t="s">
        <v>918</v>
      </c>
      <c r="K48" s="12"/>
      <c r="M48" s="11" t="s">
        <v>64</v>
      </c>
      <c r="O48" s="11" t="s">
        <v>205</v>
      </c>
      <c r="Q48" s="12"/>
      <c r="S48" s="11" t="s">
        <v>85</v>
      </c>
      <c r="U48" s="11" t="s">
        <v>917</v>
      </c>
      <c r="W48" s="11" t="s">
        <v>919</v>
      </c>
      <c r="Y48" s="11">
        <v>9.0</v>
      </c>
      <c r="AA48" s="11" t="s">
        <v>498</v>
      </c>
      <c r="AC48" s="11" t="s">
        <v>499</v>
      </c>
      <c r="AE48" s="11" t="s">
        <v>355</v>
      </c>
      <c r="AG48" s="11" t="s">
        <v>72</v>
      </c>
      <c r="AI48" s="11">
        <v>5.0</v>
      </c>
      <c r="AK48" s="11">
        <v>5.0</v>
      </c>
      <c r="AM48" s="11">
        <v>4.0</v>
      </c>
      <c r="AO48" s="11" t="s">
        <v>500</v>
      </c>
      <c r="AQ48" s="11" t="s">
        <v>199</v>
      </c>
      <c r="AS48" s="11" t="s">
        <v>501</v>
      </c>
      <c r="AU48" s="11" t="s">
        <v>76</v>
      </c>
      <c r="AW48" s="11" t="s">
        <v>503</v>
      </c>
      <c r="AY48" s="11" t="s">
        <v>502</v>
      </c>
      <c r="BA48" s="12"/>
      <c r="BC48" s="12"/>
      <c r="BE48" s="12"/>
      <c r="BF48" s="12"/>
      <c r="BG48" s="12"/>
      <c r="BH48" s="12"/>
    </row>
    <row r="49" ht="63.75" customHeight="1">
      <c r="A49" s="14">
        <v>48.0</v>
      </c>
      <c r="B49" s="11" t="s">
        <v>81</v>
      </c>
      <c r="C49" s="11" t="s">
        <v>923</v>
      </c>
      <c r="E49" s="11" t="s">
        <v>62</v>
      </c>
      <c r="G49" s="12"/>
      <c r="I49" s="11" t="s">
        <v>914</v>
      </c>
      <c r="K49" s="12"/>
      <c r="M49" s="11" t="s">
        <v>64</v>
      </c>
      <c r="O49" s="11" t="s">
        <v>504</v>
      </c>
      <c r="Q49" s="12"/>
      <c r="S49" s="11" t="s">
        <v>85</v>
      </c>
      <c r="U49" s="11" t="s">
        <v>917</v>
      </c>
      <c r="W49" s="11" t="s">
        <v>919</v>
      </c>
      <c r="Y49" s="11">
        <v>8.0</v>
      </c>
      <c r="AA49" s="13" t="s">
        <v>505</v>
      </c>
      <c r="AC49" s="13" t="s">
        <v>506</v>
      </c>
      <c r="AE49" s="13" t="s">
        <v>507</v>
      </c>
      <c r="AG49" s="13" t="s">
        <v>508</v>
      </c>
      <c r="AI49" s="11">
        <v>3.0</v>
      </c>
      <c r="AK49" s="11">
        <v>3.0</v>
      </c>
      <c r="AM49" s="11">
        <v>3.0</v>
      </c>
      <c r="AO49" s="13" t="s">
        <v>509</v>
      </c>
      <c r="AQ49" s="13" t="s">
        <v>139</v>
      </c>
      <c r="AS49" s="13" t="s">
        <v>510</v>
      </c>
      <c r="AU49" s="13" t="s">
        <v>106</v>
      </c>
      <c r="AW49" s="13" t="s">
        <v>511</v>
      </c>
      <c r="AY49" s="13" t="s">
        <v>512</v>
      </c>
      <c r="BA49" s="11" t="s">
        <v>513</v>
      </c>
      <c r="BC49" s="11" t="s">
        <v>514</v>
      </c>
      <c r="BE49" s="12"/>
      <c r="BF49" s="12"/>
      <c r="BG49" s="12"/>
      <c r="BH49" s="12"/>
    </row>
    <row r="50" ht="63.75" customHeight="1">
      <c r="A50" s="14">
        <v>49.0</v>
      </c>
      <c r="B50" s="11" t="s">
        <v>81</v>
      </c>
      <c r="C50" s="11" t="s">
        <v>923</v>
      </c>
      <c r="E50" s="11" t="s">
        <v>515</v>
      </c>
      <c r="G50" s="12"/>
      <c r="I50" s="11" t="s">
        <v>918</v>
      </c>
      <c r="K50" s="12"/>
      <c r="M50" s="11" t="s">
        <v>64</v>
      </c>
      <c r="O50" s="11" t="s">
        <v>516</v>
      </c>
      <c r="Q50" s="11" t="s">
        <v>380</v>
      </c>
      <c r="S50" s="11" t="s">
        <v>132</v>
      </c>
      <c r="U50" s="11" t="s">
        <v>911</v>
      </c>
      <c r="W50" s="11" t="s">
        <v>912</v>
      </c>
      <c r="Y50" s="11">
        <v>8.0</v>
      </c>
      <c r="AA50" s="13" t="s">
        <v>517</v>
      </c>
      <c r="AC50" s="13" t="s">
        <v>518</v>
      </c>
      <c r="AE50" s="13" t="s">
        <v>90</v>
      </c>
      <c r="AG50" s="13" t="s">
        <v>91</v>
      </c>
      <c r="AI50" s="11">
        <v>4.0</v>
      </c>
      <c r="AK50" s="11">
        <v>4.0</v>
      </c>
      <c r="AM50" s="11">
        <v>4.0</v>
      </c>
      <c r="AO50" s="13" t="s">
        <v>519</v>
      </c>
      <c r="AQ50" s="13" t="s">
        <v>520</v>
      </c>
      <c r="AS50" s="13" t="s">
        <v>105</v>
      </c>
      <c r="AU50" s="13" t="s">
        <v>407</v>
      </c>
      <c r="AW50" s="13" t="s">
        <v>521</v>
      </c>
      <c r="AY50" s="13" t="s">
        <v>522</v>
      </c>
      <c r="BA50" s="12"/>
      <c r="BC50" s="12"/>
      <c r="BE50" s="12"/>
      <c r="BF50" s="12"/>
      <c r="BG50" s="12"/>
      <c r="BH50" s="12"/>
    </row>
    <row r="51" ht="63.75" customHeight="1">
      <c r="A51" s="14">
        <v>50.0</v>
      </c>
      <c r="B51" s="11" t="s">
        <v>60</v>
      </c>
      <c r="C51" s="11" t="s">
        <v>923</v>
      </c>
      <c r="E51" s="11" t="s">
        <v>62</v>
      </c>
      <c r="G51" s="12"/>
      <c r="I51" s="11" t="s">
        <v>918</v>
      </c>
      <c r="K51" s="12"/>
      <c r="M51" s="11" t="s">
        <v>64</v>
      </c>
      <c r="O51" s="11" t="s">
        <v>108</v>
      </c>
      <c r="Q51" s="12"/>
      <c r="S51" s="11" t="s">
        <v>85</v>
      </c>
      <c r="U51" s="11" t="s">
        <v>917</v>
      </c>
      <c r="W51" s="11" t="s">
        <v>912</v>
      </c>
      <c r="Y51" s="11">
        <v>8.0</v>
      </c>
      <c r="AA51" s="11" t="s">
        <v>523</v>
      </c>
      <c r="AC51" s="11" t="s">
        <v>524</v>
      </c>
      <c r="AE51" s="11" t="s">
        <v>490</v>
      </c>
      <c r="AG51" s="11" t="s">
        <v>525</v>
      </c>
      <c r="AI51" s="11">
        <v>4.0</v>
      </c>
      <c r="AK51" s="11">
        <v>4.0</v>
      </c>
      <c r="AM51" s="11">
        <v>3.0</v>
      </c>
      <c r="AO51" s="11" t="s">
        <v>526</v>
      </c>
      <c r="AQ51" s="11" t="s">
        <v>460</v>
      </c>
      <c r="AS51" s="11" t="s">
        <v>527</v>
      </c>
      <c r="AU51" s="11" t="s">
        <v>76</v>
      </c>
      <c r="AW51" s="11" t="s">
        <v>168</v>
      </c>
      <c r="AY51" s="11" t="s">
        <v>168</v>
      </c>
      <c r="BA51" s="12"/>
      <c r="BC51" s="12"/>
      <c r="BE51" s="12"/>
      <c r="BF51" s="12"/>
      <c r="BG51" s="12"/>
      <c r="BH51" s="12"/>
    </row>
    <row r="52" ht="63.75" customHeight="1">
      <c r="A52" s="14">
        <v>51.0</v>
      </c>
      <c r="B52" s="11" t="s">
        <v>60</v>
      </c>
      <c r="C52" s="11" t="s">
        <v>923</v>
      </c>
      <c r="E52" s="11" t="s">
        <v>62</v>
      </c>
      <c r="G52" s="12"/>
      <c r="I52" s="11" t="s">
        <v>918</v>
      </c>
      <c r="K52" s="12"/>
      <c r="M52" s="11" t="s">
        <v>64</v>
      </c>
      <c r="O52" s="11" t="s">
        <v>97</v>
      </c>
      <c r="Q52" s="12"/>
      <c r="S52" s="11" t="s">
        <v>85</v>
      </c>
      <c r="U52" s="11" t="s">
        <v>915</v>
      </c>
      <c r="W52" s="11" t="s">
        <v>912</v>
      </c>
      <c r="Y52" s="11">
        <v>9.0</v>
      </c>
      <c r="AA52" s="11" t="s">
        <v>528</v>
      </c>
      <c r="AC52" s="11" t="s">
        <v>529</v>
      </c>
      <c r="AE52" s="11" t="s">
        <v>530</v>
      </c>
      <c r="AG52" s="11" t="s">
        <v>531</v>
      </c>
      <c r="AI52" s="11">
        <v>5.0</v>
      </c>
      <c r="AK52" s="11">
        <v>4.0</v>
      </c>
      <c r="AM52" s="11">
        <v>5.0</v>
      </c>
      <c r="AO52" s="11" t="s">
        <v>532</v>
      </c>
      <c r="AQ52" s="11" t="s">
        <v>533</v>
      </c>
      <c r="AS52" s="11" t="s">
        <v>534</v>
      </c>
      <c r="AU52" s="11" t="s">
        <v>76</v>
      </c>
      <c r="AW52" s="11" t="s">
        <v>536</v>
      </c>
      <c r="AY52" s="11" t="s">
        <v>535</v>
      </c>
      <c r="BA52" s="11" t="s">
        <v>537</v>
      </c>
      <c r="BC52" s="11" t="s">
        <v>538</v>
      </c>
      <c r="BE52" s="12"/>
      <c r="BF52" s="12"/>
      <c r="BG52" s="12"/>
      <c r="BH52" s="12"/>
    </row>
    <row r="53" ht="63.75" customHeight="1">
      <c r="A53" s="10">
        <v>52.0</v>
      </c>
      <c r="B53" s="11" t="s">
        <v>60</v>
      </c>
      <c r="C53" s="11" t="s">
        <v>909</v>
      </c>
      <c r="E53" s="11" t="s">
        <v>62</v>
      </c>
      <c r="G53" s="12"/>
      <c r="I53" s="11" t="s">
        <v>918</v>
      </c>
      <c r="K53" s="12"/>
      <c r="M53" s="11" t="s">
        <v>64</v>
      </c>
      <c r="O53" s="11" t="s">
        <v>97</v>
      </c>
      <c r="Q53" s="12"/>
      <c r="S53" s="11" t="s">
        <v>66</v>
      </c>
      <c r="U53" s="11" t="s">
        <v>915</v>
      </c>
      <c r="W53" s="11" t="s">
        <v>912</v>
      </c>
      <c r="Y53" s="11">
        <v>9.0</v>
      </c>
      <c r="AA53" s="11" t="s">
        <v>539</v>
      </c>
      <c r="AC53" s="11" t="s">
        <v>540</v>
      </c>
      <c r="AE53" s="11" t="s">
        <v>355</v>
      </c>
      <c r="AG53" s="11" t="s">
        <v>111</v>
      </c>
      <c r="AI53" s="11">
        <v>4.0</v>
      </c>
      <c r="AK53" s="11">
        <v>5.0</v>
      </c>
      <c r="AM53" s="11">
        <v>4.0</v>
      </c>
      <c r="AO53" s="11" t="s">
        <v>541</v>
      </c>
      <c r="AQ53" s="11" t="s">
        <v>199</v>
      </c>
      <c r="AS53" s="11" t="s">
        <v>542</v>
      </c>
      <c r="AU53" s="11" t="s">
        <v>76</v>
      </c>
      <c r="AW53" s="11" t="s">
        <v>544</v>
      </c>
      <c r="AY53" s="11" t="s">
        <v>543</v>
      </c>
      <c r="BA53" s="11" t="s">
        <v>545</v>
      </c>
      <c r="BC53" s="11" t="s">
        <v>546</v>
      </c>
      <c r="BE53" s="12"/>
      <c r="BF53" s="12"/>
      <c r="BG53" s="12"/>
      <c r="BH53" s="12"/>
    </row>
    <row r="54" ht="63.75" customHeight="1">
      <c r="A54" s="14">
        <v>53.0</v>
      </c>
      <c r="B54" s="11" t="s">
        <v>60</v>
      </c>
      <c r="C54" s="11" t="s">
        <v>909</v>
      </c>
      <c r="E54" s="11" t="s">
        <v>62</v>
      </c>
      <c r="G54" s="12"/>
      <c r="I54" s="11" t="s">
        <v>918</v>
      </c>
      <c r="K54" s="12"/>
      <c r="M54" s="11" t="s">
        <v>64</v>
      </c>
      <c r="O54" s="11" t="s">
        <v>108</v>
      </c>
      <c r="Q54" s="12"/>
      <c r="S54" s="11" t="s">
        <v>85</v>
      </c>
      <c r="U54" s="11" t="s">
        <v>911</v>
      </c>
      <c r="W54" s="11" t="s">
        <v>912</v>
      </c>
      <c r="Y54" s="11">
        <v>10.0</v>
      </c>
      <c r="AA54" s="11" t="s">
        <v>547</v>
      </c>
      <c r="AC54" s="11" t="s">
        <v>548</v>
      </c>
      <c r="AE54" s="11" t="s">
        <v>549</v>
      </c>
      <c r="AG54" s="11" t="s">
        <v>111</v>
      </c>
      <c r="AI54" s="11">
        <v>4.0</v>
      </c>
      <c r="AK54" s="11">
        <v>4.0</v>
      </c>
      <c r="AM54" s="11">
        <v>4.0</v>
      </c>
      <c r="AO54" s="11" t="s">
        <v>311</v>
      </c>
      <c r="AQ54" s="11" t="s">
        <v>550</v>
      </c>
      <c r="AS54" s="11" t="s">
        <v>551</v>
      </c>
      <c r="AU54" s="11" t="s">
        <v>76</v>
      </c>
      <c r="AW54" s="11" t="s">
        <v>553</v>
      </c>
      <c r="AY54" s="11" t="s">
        <v>552</v>
      </c>
      <c r="BA54" s="11" t="s">
        <v>553</v>
      </c>
      <c r="BC54" s="11" t="s">
        <v>554</v>
      </c>
      <c r="BE54" s="12"/>
      <c r="BF54" s="12"/>
      <c r="BG54" s="12"/>
      <c r="BH54" s="12"/>
    </row>
    <row r="55" ht="63.75" customHeight="1">
      <c r="A55" s="14">
        <v>54.0</v>
      </c>
      <c r="B55" s="11" t="s">
        <v>81</v>
      </c>
      <c r="C55" s="11" t="s">
        <v>923</v>
      </c>
      <c r="E55" s="11" t="s">
        <v>62</v>
      </c>
      <c r="G55" s="12"/>
      <c r="I55" s="11" t="s">
        <v>918</v>
      </c>
      <c r="K55" s="12"/>
      <c r="M55" s="11" t="s">
        <v>64</v>
      </c>
      <c r="O55" s="11" t="s">
        <v>97</v>
      </c>
      <c r="Q55" s="12"/>
      <c r="S55" s="11" t="s">
        <v>66</v>
      </c>
      <c r="U55" s="11" t="s">
        <v>917</v>
      </c>
      <c r="W55" s="11" t="s">
        <v>912</v>
      </c>
      <c r="Y55" s="11">
        <v>8.0</v>
      </c>
      <c r="AA55" s="11" t="s">
        <v>555</v>
      </c>
      <c r="AC55" s="13" t="s">
        <v>556</v>
      </c>
      <c r="AE55" s="13" t="s">
        <v>557</v>
      </c>
      <c r="AG55" s="11" t="s">
        <v>558</v>
      </c>
      <c r="AI55" s="11">
        <v>4.0</v>
      </c>
      <c r="AK55" s="11">
        <v>4.0</v>
      </c>
      <c r="AM55" s="11">
        <v>4.0</v>
      </c>
      <c r="AO55" s="11" t="s">
        <v>559</v>
      </c>
      <c r="AQ55" s="13" t="s">
        <v>152</v>
      </c>
      <c r="AS55" s="13" t="s">
        <v>560</v>
      </c>
      <c r="AU55" s="13" t="s">
        <v>106</v>
      </c>
      <c r="AW55" s="11" t="s">
        <v>561</v>
      </c>
      <c r="AY55" s="11" t="s">
        <v>562</v>
      </c>
      <c r="BA55" s="12"/>
      <c r="BC55" s="12"/>
      <c r="BE55" s="12"/>
      <c r="BF55" s="12"/>
      <c r="BG55" s="12"/>
      <c r="BH55" s="12"/>
    </row>
    <row r="56" ht="96.75" customHeight="1">
      <c r="A56" s="14">
        <v>55.0</v>
      </c>
      <c r="B56" s="11" t="s">
        <v>81</v>
      </c>
      <c r="C56" s="11" t="s">
        <v>920</v>
      </c>
      <c r="E56" s="11" t="s">
        <v>563</v>
      </c>
      <c r="G56" s="12"/>
      <c r="I56" s="11" t="s">
        <v>914</v>
      </c>
      <c r="K56" s="12"/>
      <c r="M56" s="11" t="s">
        <v>64</v>
      </c>
      <c r="O56" s="13" t="s">
        <v>397</v>
      </c>
      <c r="Q56" s="12"/>
      <c r="S56" s="11" t="s">
        <v>85</v>
      </c>
      <c r="U56" s="11" t="s">
        <v>911</v>
      </c>
      <c r="W56" s="11" t="s">
        <v>912</v>
      </c>
      <c r="Y56" s="11">
        <v>5.0</v>
      </c>
      <c r="AA56" s="13" t="s">
        <v>564</v>
      </c>
      <c r="AC56" s="13" t="s">
        <v>565</v>
      </c>
      <c r="AE56" s="13" t="s">
        <v>566</v>
      </c>
      <c r="AG56" s="13" t="s">
        <v>567</v>
      </c>
      <c r="AI56" s="11">
        <v>5.0</v>
      </c>
      <c r="AK56" s="11">
        <v>3.0</v>
      </c>
      <c r="AM56" s="11">
        <v>4.0</v>
      </c>
      <c r="AO56" s="13" t="s">
        <v>568</v>
      </c>
      <c r="AQ56" s="13" t="s">
        <v>124</v>
      </c>
      <c r="AS56" s="13" t="s">
        <v>229</v>
      </c>
      <c r="AU56" s="13" t="s">
        <v>106</v>
      </c>
      <c r="AW56" s="13" t="s">
        <v>569</v>
      </c>
      <c r="AY56" s="13" t="s">
        <v>570</v>
      </c>
      <c r="BA56" s="12"/>
      <c r="BC56" s="12"/>
      <c r="BE56" s="12"/>
      <c r="BF56" s="12"/>
      <c r="BG56" s="12"/>
      <c r="BH56" s="12"/>
    </row>
    <row r="57" ht="63.75" customHeight="1">
      <c r="A57" s="14">
        <v>56.0</v>
      </c>
      <c r="B57" s="11" t="s">
        <v>60</v>
      </c>
      <c r="C57" s="11" t="s">
        <v>909</v>
      </c>
      <c r="E57" s="11" t="s">
        <v>62</v>
      </c>
      <c r="G57" s="12"/>
      <c r="I57" s="11" t="s">
        <v>918</v>
      </c>
      <c r="K57" s="12"/>
      <c r="M57" s="11" t="s">
        <v>64</v>
      </c>
      <c r="O57" s="11" t="s">
        <v>571</v>
      </c>
      <c r="Q57" s="12"/>
      <c r="S57" s="11" t="s">
        <v>66</v>
      </c>
      <c r="U57" s="11" t="s">
        <v>917</v>
      </c>
      <c r="W57" s="11" t="s">
        <v>912</v>
      </c>
      <c r="Y57" s="11">
        <v>7.0</v>
      </c>
      <c r="AA57" s="11" t="s">
        <v>572</v>
      </c>
      <c r="AC57" s="11" t="s">
        <v>235</v>
      </c>
      <c r="AE57" s="11" t="s">
        <v>573</v>
      </c>
      <c r="AG57" s="11" t="s">
        <v>111</v>
      </c>
      <c r="AI57" s="11">
        <v>4.0</v>
      </c>
      <c r="AK57" s="11">
        <v>3.0</v>
      </c>
      <c r="AM57" s="11">
        <v>4.0</v>
      </c>
      <c r="AO57" s="11" t="s">
        <v>574</v>
      </c>
      <c r="AQ57" s="11" t="s">
        <v>460</v>
      </c>
      <c r="AS57" s="11" t="s">
        <v>575</v>
      </c>
      <c r="AU57" s="11" t="s">
        <v>76</v>
      </c>
      <c r="AW57" s="11" t="s">
        <v>577</v>
      </c>
      <c r="AY57" s="11" t="s">
        <v>576</v>
      </c>
      <c r="BA57" s="12"/>
      <c r="BC57" s="12"/>
      <c r="BE57" s="12"/>
      <c r="BF57" s="12"/>
      <c r="BG57" s="12"/>
      <c r="BH57" s="12"/>
    </row>
    <row r="58" ht="63.75" customHeight="1">
      <c r="A58" s="15">
        <v>57.0</v>
      </c>
      <c r="B58" s="11" t="s">
        <v>81</v>
      </c>
      <c r="C58" s="11" t="s">
        <v>913</v>
      </c>
      <c r="E58" s="11" t="s">
        <v>62</v>
      </c>
      <c r="G58" s="12"/>
      <c r="I58" s="11" t="s">
        <v>927</v>
      </c>
      <c r="K58" s="12"/>
      <c r="M58" s="11" t="s">
        <v>79</v>
      </c>
      <c r="O58" s="12"/>
      <c r="Q58" s="12"/>
      <c r="S58" s="12"/>
      <c r="U58" s="12"/>
      <c r="W58" s="12"/>
      <c r="Y58" s="12"/>
      <c r="AA58" s="12"/>
      <c r="AC58" s="12"/>
      <c r="AE58" s="12"/>
      <c r="AG58" s="12"/>
      <c r="AI58" s="12"/>
      <c r="AK58" s="12"/>
      <c r="AM58" s="12"/>
      <c r="AO58" s="12"/>
      <c r="AQ58" s="12"/>
      <c r="AS58" s="12"/>
      <c r="AU58" s="12"/>
      <c r="AW58" s="12"/>
      <c r="AY58" s="12"/>
      <c r="BA58" s="12"/>
      <c r="BC58" s="12"/>
      <c r="BE58" s="11" t="s">
        <v>64</v>
      </c>
      <c r="BF58" s="11" t="s">
        <v>85</v>
      </c>
      <c r="BG58" s="11" t="s">
        <v>579</v>
      </c>
      <c r="BH58" s="11" t="s">
        <v>580</v>
      </c>
    </row>
    <row r="59" ht="64.5" customHeight="1">
      <c r="A59" s="11">
        <v>58.0</v>
      </c>
      <c r="B59" s="11" t="s">
        <v>81</v>
      </c>
      <c r="C59" s="11" t="s">
        <v>920</v>
      </c>
      <c r="E59" s="11" t="s">
        <v>928</v>
      </c>
      <c r="G59" s="12"/>
      <c r="I59" s="11" t="s">
        <v>929</v>
      </c>
      <c r="K59" s="12"/>
      <c r="M59" s="11" t="s">
        <v>64</v>
      </c>
      <c r="O59" s="11" t="s">
        <v>582</v>
      </c>
      <c r="Q59" s="12"/>
      <c r="S59" s="11" t="s">
        <v>66</v>
      </c>
      <c r="U59" s="11" t="s">
        <v>917</v>
      </c>
      <c r="W59" s="11" t="s">
        <v>912</v>
      </c>
      <c r="Y59" s="11">
        <v>6.0</v>
      </c>
      <c r="AA59" s="13" t="s">
        <v>583</v>
      </c>
      <c r="AC59" s="13" t="s">
        <v>584</v>
      </c>
      <c r="AE59" s="13" t="s">
        <v>585</v>
      </c>
      <c r="AG59" s="13" t="s">
        <v>586</v>
      </c>
      <c r="AI59" s="11">
        <v>3.0</v>
      </c>
      <c r="AK59" s="11">
        <v>3.0</v>
      </c>
      <c r="AM59" s="11">
        <v>3.0</v>
      </c>
      <c r="AO59" s="13" t="s">
        <v>587</v>
      </c>
      <c r="AQ59" s="13" t="s">
        <v>139</v>
      </c>
      <c r="AS59" s="13" t="s">
        <v>588</v>
      </c>
      <c r="AU59" s="13" t="s">
        <v>106</v>
      </c>
      <c r="AW59" s="13" t="s">
        <v>589</v>
      </c>
      <c r="AY59" s="11" t="s">
        <v>103</v>
      </c>
      <c r="BA59" s="11" t="s">
        <v>79</v>
      </c>
      <c r="BC59" s="11" t="s">
        <v>79</v>
      </c>
      <c r="BE59" s="12"/>
      <c r="BF59" s="12"/>
      <c r="BG59" s="12"/>
      <c r="BH59" s="12"/>
    </row>
    <row r="60" ht="64.5" customHeight="1">
      <c r="A60" s="11">
        <v>59.0</v>
      </c>
      <c r="B60" s="11" t="s">
        <v>60</v>
      </c>
      <c r="C60" s="11" t="s">
        <v>590</v>
      </c>
      <c r="E60" s="11" t="s">
        <v>928</v>
      </c>
      <c r="G60" s="12"/>
      <c r="I60" s="11" t="s">
        <v>929</v>
      </c>
      <c r="K60" s="12"/>
      <c r="M60" s="11" t="s">
        <v>64</v>
      </c>
      <c r="O60" s="11" t="s">
        <v>591</v>
      </c>
      <c r="Q60" s="12"/>
      <c r="S60" s="11" t="s">
        <v>66</v>
      </c>
      <c r="U60" s="11" t="s">
        <v>917</v>
      </c>
      <c r="W60" s="11" t="s">
        <v>916</v>
      </c>
      <c r="Y60" s="11">
        <v>6.0</v>
      </c>
      <c r="AA60" s="11" t="s">
        <v>592</v>
      </c>
      <c r="AC60" s="11" t="s">
        <v>593</v>
      </c>
      <c r="AE60" s="11" t="s">
        <v>594</v>
      </c>
      <c r="AG60" s="11" t="s">
        <v>595</v>
      </c>
      <c r="AI60" s="11">
        <v>3.0</v>
      </c>
      <c r="AK60" s="11">
        <v>3.0</v>
      </c>
      <c r="AM60" s="11">
        <v>3.0</v>
      </c>
      <c r="AO60" s="11" t="s">
        <v>596</v>
      </c>
      <c r="AQ60" s="11" t="s">
        <v>597</v>
      </c>
      <c r="AS60" s="11" t="s">
        <v>598</v>
      </c>
      <c r="AU60" s="11" t="s">
        <v>599</v>
      </c>
      <c r="AW60" s="11" t="s">
        <v>596</v>
      </c>
      <c r="AY60" s="11" t="s">
        <v>600</v>
      </c>
      <c r="BA60" s="11" t="s">
        <v>601</v>
      </c>
      <c r="BC60" s="11" t="s">
        <v>602</v>
      </c>
      <c r="BE60" s="12"/>
      <c r="BF60" s="12"/>
      <c r="BG60" s="12"/>
      <c r="BH60" s="12"/>
    </row>
    <row r="61" ht="64.5" customHeight="1">
      <c r="A61" s="11">
        <v>60.0</v>
      </c>
      <c r="B61" s="11" t="s">
        <v>81</v>
      </c>
      <c r="C61" s="11" t="s">
        <v>909</v>
      </c>
      <c r="E61" s="11" t="s">
        <v>928</v>
      </c>
      <c r="G61" s="12"/>
      <c r="I61" s="11" t="s">
        <v>929</v>
      </c>
      <c r="K61" s="12"/>
      <c r="M61" s="11" t="s">
        <v>64</v>
      </c>
      <c r="O61" s="11" t="s">
        <v>582</v>
      </c>
      <c r="Q61" s="12"/>
      <c r="S61" s="11" t="s">
        <v>66</v>
      </c>
      <c r="U61" s="11" t="s">
        <v>917</v>
      </c>
      <c r="W61" s="11" t="s">
        <v>916</v>
      </c>
      <c r="Y61" s="11">
        <v>7.0</v>
      </c>
      <c r="AA61" s="13" t="s">
        <v>603</v>
      </c>
      <c r="AC61" s="13" t="s">
        <v>262</v>
      </c>
      <c r="AE61" s="13" t="s">
        <v>90</v>
      </c>
      <c r="AG61" s="13" t="s">
        <v>264</v>
      </c>
      <c r="AI61" s="11">
        <v>2.0</v>
      </c>
      <c r="AK61" s="11">
        <v>3.0</v>
      </c>
      <c r="AM61" s="11">
        <v>3.0</v>
      </c>
      <c r="AO61" s="13" t="s">
        <v>604</v>
      </c>
      <c r="AQ61" s="13" t="s">
        <v>605</v>
      </c>
      <c r="AS61" s="13" t="s">
        <v>229</v>
      </c>
      <c r="AU61" s="13" t="s">
        <v>95</v>
      </c>
      <c r="AW61" s="13" t="s">
        <v>606</v>
      </c>
      <c r="AY61" s="13" t="s">
        <v>607</v>
      </c>
      <c r="BA61" s="11" t="s">
        <v>608</v>
      </c>
      <c r="BC61" s="13" t="s">
        <v>609</v>
      </c>
      <c r="BE61" s="12"/>
      <c r="BF61" s="12"/>
      <c r="BG61" s="12"/>
      <c r="BH61" s="12"/>
    </row>
    <row r="62" ht="64.5" customHeight="1">
      <c r="A62" s="11">
        <v>61.0</v>
      </c>
      <c r="B62" s="11" t="s">
        <v>81</v>
      </c>
      <c r="C62" s="11" t="s">
        <v>909</v>
      </c>
      <c r="E62" s="11" t="s">
        <v>930</v>
      </c>
      <c r="G62" s="12"/>
      <c r="I62" s="11" t="s">
        <v>918</v>
      </c>
      <c r="K62" s="12"/>
      <c r="M62" s="11" t="s">
        <v>64</v>
      </c>
      <c r="O62" s="11" t="s">
        <v>131</v>
      </c>
      <c r="Q62" s="12"/>
      <c r="S62" s="11" t="s">
        <v>279</v>
      </c>
      <c r="U62" s="11" t="s">
        <v>915</v>
      </c>
      <c r="W62" s="11" t="s">
        <v>919</v>
      </c>
      <c r="Y62" s="11">
        <v>8.0</v>
      </c>
      <c r="AA62" s="13" t="s">
        <v>611</v>
      </c>
      <c r="AC62" s="13" t="s">
        <v>612</v>
      </c>
      <c r="AE62" s="13" t="s">
        <v>613</v>
      </c>
      <c r="AG62" s="13" t="s">
        <v>264</v>
      </c>
      <c r="AI62" s="11">
        <v>4.0</v>
      </c>
      <c r="AK62" s="11">
        <v>5.0</v>
      </c>
      <c r="AM62" s="11">
        <v>4.0</v>
      </c>
      <c r="AO62" s="13" t="s">
        <v>614</v>
      </c>
      <c r="AQ62" s="13" t="s">
        <v>266</v>
      </c>
      <c r="AS62" s="13" t="s">
        <v>615</v>
      </c>
      <c r="AU62" s="13" t="s">
        <v>191</v>
      </c>
      <c r="AW62" s="13" t="s">
        <v>616</v>
      </c>
      <c r="AY62" s="11" t="s">
        <v>617</v>
      </c>
      <c r="BA62" s="12"/>
      <c r="BC62" s="12"/>
      <c r="BE62" s="12"/>
      <c r="BF62" s="12"/>
      <c r="BG62" s="12"/>
      <c r="BH62" s="12"/>
    </row>
    <row r="63" ht="64.5" customHeight="1">
      <c r="A63" s="11">
        <v>62.0</v>
      </c>
      <c r="B63" s="11" t="s">
        <v>60</v>
      </c>
      <c r="C63" s="11" t="s">
        <v>590</v>
      </c>
      <c r="E63" s="11" t="s">
        <v>931</v>
      </c>
      <c r="G63" s="12"/>
      <c r="I63" s="11" t="s">
        <v>918</v>
      </c>
      <c r="K63" s="12"/>
      <c r="M63" s="11" t="s">
        <v>64</v>
      </c>
      <c r="O63" s="11" t="s">
        <v>337</v>
      </c>
      <c r="Q63" s="12"/>
      <c r="S63" s="11" t="s">
        <v>620</v>
      </c>
      <c r="U63" s="11" t="s">
        <v>917</v>
      </c>
      <c r="W63" s="11" t="s">
        <v>919</v>
      </c>
      <c r="Y63" s="11">
        <v>5.0</v>
      </c>
      <c r="AA63" s="11" t="s">
        <v>621</v>
      </c>
      <c r="AC63" s="11" t="s">
        <v>339</v>
      </c>
      <c r="AE63" s="11" t="s">
        <v>622</v>
      </c>
      <c r="AG63" s="11" t="s">
        <v>623</v>
      </c>
      <c r="AI63" s="11">
        <v>3.0</v>
      </c>
      <c r="AK63" s="11">
        <v>2.0</v>
      </c>
      <c r="AM63" s="11">
        <v>2.0</v>
      </c>
      <c r="AO63" s="11" t="s">
        <v>624</v>
      </c>
      <c r="AQ63" s="11" t="s">
        <v>625</v>
      </c>
      <c r="AS63" s="11" t="s">
        <v>626</v>
      </c>
      <c r="AU63" s="11" t="s">
        <v>76</v>
      </c>
      <c r="AW63" s="11" t="s">
        <v>627</v>
      </c>
      <c r="AY63" s="11" t="s">
        <v>628</v>
      </c>
      <c r="BA63" s="12"/>
      <c r="BC63" s="12"/>
      <c r="BE63" s="12"/>
      <c r="BF63" s="12"/>
      <c r="BG63" s="12"/>
      <c r="BH63" s="12"/>
    </row>
    <row r="64" ht="64.5" customHeight="1">
      <c r="A64" s="11">
        <v>63.0</v>
      </c>
      <c r="B64" s="11" t="s">
        <v>60</v>
      </c>
      <c r="C64" s="11" t="s">
        <v>590</v>
      </c>
      <c r="E64" s="11" t="s">
        <v>928</v>
      </c>
      <c r="G64" s="12"/>
      <c r="I64" s="11" t="s">
        <v>910</v>
      </c>
      <c r="K64" s="12"/>
      <c r="M64" s="11" t="s">
        <v>64</v>
      </c>
      <c r="O64" s="11" t="s">
        <v>97</v>
      </c>
      <c r="Q64" s="12"/>
      <c r="S64" s="11" t="s">
        <v>66</v>
      </c>
      <c r="U64" s="11" t="s">
        <v>911</v>
      </c>
      <c r="W64" s="11" t="s">
        <v>919</v>
      </c>
      <c r="Y64" s="11">
        <v>8.0</v>
      </c>
      <c r="AA64" s="11" t="s">
        <v>630</v>
      </c>
      <c r="AC64" s="11" t="s">
        <v>631</v>
      </c>
      <c r="AE64" s="11" t="s">
        <v>632</v>
      </c>
      <c r="AG64" s="11" t="s">
        <v>633</v>
      </c>
      <c r="AI64" s="11">
        <v>3.0</v>
      </c>
      <c r="AK64" s="11">
        <v>5.0</v>
      </c>
      <c r="AM64" s="11">
        <v>2.0</v>
      </c>
      <c r="AO64" s="11" t="s">
        <v>634</v>
      </c>
      <c r="AQ64" s="11" t="s">
        <v>635</v>
      </c>
      <c r="AS64" s="11" t="s">
        <v>636</v>
      </c>
      <c r="AU64" s="11" t="s">
        <v>179</v>
      </c>
      <c r="AW64" s="11" t="s">
        <v>637</v>
      </c>
      <c r="AY64" s="11" t="s">
        <v>638</v>
      </c>
      <c r="BA64" s="12"/>
      <c r="BC64" s="11" t="s">
        <v>639</v>
      </c>
      <c r="BE64" s="12"/>
      <c r="BF64" s="12"/>
      <c r="BG64" s="12"/>
      <c r="BH64" s="12"/>
    </row>
    <row r="65" ht="64.5" customHeight="1">
      <c r="A65" s="11">
        <v>64.0</v>
      </c>
      <c r="B65" s="11" t="s">
        <v>81</v>
      </c>
      <c r="C65" s="11" t="s">
        <v>590</v>
      </c>
      <c r="E65" s="11" t="s">
        <v>932</v>
      </c>
      <c r="G65" s="12"/>
      <c r="I65" s="11" t="s">
        <v>918</v>
      </c>
      <c r="K65" s="12"/>
      <c r="M65" s="11" t="s">
        <v>64</v>
      </c>
      <c r="O65" s="11" t="s">
        <v>132</v>
      </c>
      <c r="Q65" s="12"/>
      <c r="S65" s="11" t="s">
        <v>132</v>
      </c>
      <c r="U65" s="11" t="s">
        <v>915</v>
      </c>
      <c r="W65" s="11" t="s">
        <v>919</v>
      </c>
      <c r="Y65" s="11">
        <v>8.0</v>
      </c>
      <c r="AA65" s="13" t="s">
        <v>641</v>
      </c>
      <c r="AC65" s="13" t="s">
        <v>642</v>
      </c>
      <c r="AE65" s="13" t="s">
        <v>643</v>
      </c>
      <c r="AG65" s="13" t="s">
        <v>644</v>
      </c>
      <c r="AI65" s="11">
        <v>4.0</v>
      </c>
      <c r="AK65" s="11">
        <v>5.0</v>
      </c>
      <c r="AM65" s="11">
        <v>4.0</v>
      </c>
      <c r="AO65" s="13" t="s">
        <v>645</v>
      </c>
      <c r="AQ65" s="13" t="s">
        <v>139</v>
      </c>
      <c r="AS65" s="13" t="s">
        <v>303</v>
      </c>
      <c r="AU65" s="13" t="s">
        <v>95</v>
      </c>
      <c r="AW65" s="13" t="s">
        <v>646</v>
      </c>
      <c r="AY65" s="13" t="s">
        <v>445</v>
      </c>
      <c r="BA65" s="12"/>
      <c r="BC65" s="12"/>
      <c r="BE65" s="12"/>
      <c r="BF65" s="12"/>
      <c r="BG65" s="12"/>
      <c r="BH65" s="12"/>
    </row>
    <row r="66" ht="64.5" customHeight="1">
      <c r="A66" s="11">
        <v>65.0</v>
      </c>
      <c r="B66" s="11" t="s">
        <v>81</v>
      </c>
      <c r="C66" s="11" t="s">
        <v>909</v>
      </c>
      <c r="E66" s="11" t="s">
        <v>928</v>
      </c>
      <c r="G66" s="12"/>
      <c r="I66" s="11" t="s">
        <v>933</v>
      </c>
      <c r="K66" s="12"/>
      <c r="M66" s="11" t="s">
        <v>64</v>
      </c>
      <c r="O66" s="11" t="s">
        <v>591</v>
      </c>
      <c r="Q66" s="12"/>
      <c r="S66" s="11" t="s">
        <v>66</v>
      </c>
      <c r="U66" s="11" t="s">
        <v>911</v>
      </c>
      <c r="W66" s="11" t="s">
        <v>919</v>
      </c>
      <c r="Y66" s="11">
        <v>7.0</v>
      </c>
      <c r="AA66" s="11" t="s">
        <v>649</v>
      </c>
      <c r="AC66" s="13" t="s">
        <v>650</v>
      </c>
      <c r="AE66" s="13" t="s">
        <v>651</v>
      </c>
      <c r="AG66" s="13" t="s">
        <v>652</v>
      </c>
      <c r="AI66" s="11">
        <v>3.0</v>
      </c>
      <c r="AK66" s="11">
        <v>3.0</v>
      </c>
      <c r="AM66" s="11">
        <v>3.0</v>
      </c>
      <c r="AO66" s="11" t="s">
        <v>653</v>
      </c>
      <c r="AQ66" s="13" t="s">
        <v>654</v>
      </c>
      <c r="AS66" s="13" t="s">
        <v>655</v>
      </c>
      <c r="AU66" s="13" t="s">
        <v>95</v>
      </c>
      <c r="AW66" s="11" t="s">
        <v>656</v>
      </c>
      <c r="AY66" s="11" t="s">
        <v>657</v>
      </c>
      <c r="BA66" s="11" t="s">
        <v>79</v>
      </c>
      <c r="BC66" s="13" t="s">
        <v>658</v>
      </c>
      <c r="BE66" s="12"/>
      <c r="BF66" s="12"/>
      <c r="BG66" s="12"/>
      <c r="BH66" s="12"/>
    </row>
    <row r="67" ht="64.5" customHeight="1">
      <c r="A67" s="11">
        <v>66.0</v>
      </c>
      <c r="B67" s="11" t="s">
        <v>81</v>
      </c>
      <c r="C67" s="11" t="s">
        <v>909</v>
      </c>
      <c r="E67" s="11" t="s">
        <v>928</v>
      </c>
      <c r="G67" s="12"/>
      <c r="I67" s="11" t="s">
        <v>922</v>
      </c>
      <c r="K67" s="12"/>
      <c r="M67" s="11" t="s">
        <v>64</v>
      </c>
      <c r="O67" s="11" t="s">
        <v>222</v>
      </c>
      <c r="Q67" s="12"/>
      <c r="S67" s="11" t="s">
        <v>66</v>
      </c>
      <c r="U67" s="11" t="s">
        <v>911</v>
      </c>
      <c r="W67" s="11" t="s">
        <v>912</v>
      </c>
      <c r="Y67" s="11">
        <v>8.0</v>
      </c>
      <c r="AA67" s="13" t="s">
        <v>660</v>
      </c>
      <c r="AC67" s="13" t="s">
        <v>661</v>
      </c>
      <c r="AE67" s="13" t="s">
        <v>90</v>
      </c>
      <c r="AG67" s="13" t="s">
        <v>662</v>
      </c>
      <c r="AI67" s="11">
        <v>3.0</v>
      </c>
      <c r="AK67" s="11">
        <v>4.0</v>
      </c>
      <c r="AM67" s="11">
        <v>4.0</v>
      </c>
      <c r="AO67" s="13" t="s">
        <v>663</v>
      </c>
      <c r="AQ67" s="13" t="s">
        <v>228</v>
      </c>
      <c r="AS67" s="13" t="s">
        <v>664</v>
      </c>
      <c r="AU67" s="13" t="s">
        <v>106</v>
      </c>
      <c r="AW67" s="13" t="s">
        <v>665</v>
      </c>
      <c r="AY67" s="16" t="s">
        <v>103</v>
      </c>
      <c r="BA67" s="12"/>
      <c r="BC67" s="12"/>
      <c r="BE67" s="12"/>
      <c r="BF67" s="12"/>
      <c r="BG67" s="12"/>
      <c r="BH67" s="12"/>
    </row>
    <row r="68" ht="64.5" customHeight="1">
      <c r="A68" s="11">
        <v>67.0</v>
      </c>
      <c r="B68" s="11" t="s">
        <v>81</v>
      </c>
      <c r="C68" s="11" t="s">
        <v>909</v>
      </c>
      <c r="E68" s="11" t="s">
        <v>928</v>
      </c>
      <c r="G68" s="12"/>
      <c r="I68" s="11" t="s">
        <v>914</v>
      </c>
      <c r="K68" s="12"/>
      <c r="M68" s="11" t="s">
        <v>64</v>
      </c>
      <c r="O68" s="11" t="s">
        <v>108</v>
      </c>
      <c r="Q68" s="12"/>
      <c r="S68" s="11" t="s">
        <v>85</v>
      </c>
      <c r="U68" s="11" t="s">
        <v>915</v>
      </c>
      <c r="W68" s="11" t="s">
        <v>916</v>
      </c>
      <c r="Y68" s="11">
        <v>8.0</v>
      </c>
      <c r="AA68" s="11" t="s">
        <v>666</v>
      </c>
      <c r="AC68" s="13" t="s">
        <v>667</v>
      </c>
      <c r="AE68" s="13" t="s">
        <v>668</v>
      </c>
      <c r="AG68" s="13" t="s">
        <v>91</v>
      </c>
      <c r="AI68" s="11">
        <v>5.0</v>
      </c>
      <c r="AK68" s="11">
        <v>5.0</v>
      </c>
      <c r="AM68" s="11">
        <v>5.0</v>
      </c>
      <c r="AO68" s="13" t="s">
        <v>669</v>
      </c>
      <c r="AQ68" s="13" t="s">
        <v>266</v>
      </c>
      <c r="AS68" s="13" t="s">
        <v>670</v>
      </c>
      <c r="AU68" s="13" t="s">
        <v>106</v>
      </c>
      <c r="AW68" s="12"/>
      <c r="AY68" s="12"/>
      <c r="BA68" s="12"/>
      <c r="BC68" s="12"/>
      <c r="BE68" s="12"/>
      <c r="BF68" s="12"/>
      <c r="BG68" s="12"/>
      <c r="BH68" s="12"/>
    </row>
    <row r="69" ht="64.5" customHeight="1">
      <c r="A69" s="11">
        <v>68.0</v>
      </c>
      <c r="B69" s="11" t="s">
        <v>81</v>
      </c>
      <c r="C69" s="11" t="s">
        <v>934</v>
      </c>
      <c r="E69" s="11" t="s">
        <v>930</v>
      </c>
      <c r="G69" s="12"/>
      <c r="I69" s="11" t="s">
        <v>914</v>
      </c>
      <c r="K69" s="12"/>
      <c r="M69" s="11" t="s">
        <v>79</v>
      </c>
      <c r="O69" s="12"/>
      <c r="Q69" s="12"/>
      <c r="S69" s="12"/>
      <c r="U69" s="12"/>
      <c r="W69" s="12"/>
      <c r="Y69" s="12"/>
      <c r="AA69" s="12"/>
      <c r="AC69" s="12"/>
      <c r="AE69" s="12"/>
      <c r="AG69" s="12"/>
      <c r="AI69" s="12"/>
      <c r="AK69" s="12"/>
      <c r="AM69" s="12"/>
      <c r="AO69" s="12"/>
      <c r="AQ69" s="12"/>
      <c r="AS69" s="12"/>
      <c r="AU69" s="12"/>
      <c r="AW69" s="12"/>
      <c r="AY69" s="12"/>
      <c r="BA69" s="12"/>
      <c r="BC69" s="12"/>
      <c r="BE69" s="11" t="s">
        <v>64</v>
      </c>
      <c r="BF69" s="11" t="s">
        <v>673</v>
      </c>
      <c r="BG69" s="11" t="s">
        <v>674</v>
      </c>
      <c r="BH69" s="11" t="s">
        <v>675</v>
      </c>
    </row>
    <row r="70" ht="64.5" customHeight="1">
      <c r="A70" s="11">
        <v>69.0</v>
      </c>
      <c r="B70" s="11" t="s">
        <v>81</v>
      </c>
      <c r="C70" s="11" t="s">
        <v>909</v>
      </c>
      <c r="E70" s="11" t="s">
        <v>932</v>
      </c>
      <c r="G70" s="12"/>
      <c r="I70" s="11" t="s">
        <v>910</v>
      </c>
      <c r="K70" s="12"/>
      <c r="M70" s="11" t="s">
        <v>64</v>
      </c>
      <c r="O70" s="11" t="s">
        <v>131</v>
      </c>
      <c r="Q70" s="12"/>
      <c r="S70" s="11" t="s">
        <v>132</v>
      </c>
      <c r="U70" s="11" t="s">
        <v>917</v>
      </c>
      <c r="W70" s="11" t="s">
        <v>919</v>
      </c>
      <c r="Y70" s="11">
        <v>9.0</v>
      </c>
      <c r="AA70" s="11" t="s">
        <v>257</v>
      </c>
      <c r="AC70" s="13" t="s">
        <v>677</v>
      </c>
      <c r="AE70" s="13" t="s">
        <v>678</v>
      </c>
      <c r="AG70" s="13" t="s">
        <v>679</v>
      </c>
      <c r="AI70" s="11">
        <v>4.0</v>
      </c>
      <c r="AK70" s="11">
        <v>5.0</v>
      </c>
      <c r="AM70" s="11">
        <v>4.0</v>
      </c>
      <c r="AO70" s="11" t="s">
        <v>257</v>
      </c>
      <c r="AQ70" s="12"/>
      <c r="AS70" s="12"/>
      <c r="AU70" s="12"/>
      <c r="AW70" s="12"/>
      <c r="AY70" s="12"/>
      <c r="BA70" s="12"/>
      <c r="BC70" s="12"/>
      <c r="BE70" s="12"/>
      <c r="BF70" s="12"/>
      <c r="BG70" s="12"/>
      <c r="BH70" s="12"/>
    </row>
    <row r="71" ht="64.5" customHeight="1">
      <c r="A71" s="11">
        <v>70.0</v>
      </c>
      <c r="B71" s="11" t="s">
        <v>81</v>
      </c>
      <c r="C71" s="11" t="s">
        <v>909</v>
      </c>
      <c r="E71" s="11" t="s">
        <v>935</v>
      </c>
      <c r="G71" s="12"/>
      <c r="I71" s="11" t="s">
        <v>914</v>
      </c>
      <c r="K71" s="12"/>
      <c r="M71" s="11" t="s">
        <v>64</v>
      </c>
      <c r="O71" s="11" t="s">
        <v>159</v>
      </c>
      <c r="Q71" s="12"/>
      <c r="S71" s="11" t="s">
        <v>132</v>
      </c>
      <c r="U71" s="11" t="s">
        <v>915</v>
      </c>
      <c r="W71" s="11" t="s">
        <v>912</v>
      </c>
      <c r="Y71" s="11">
        <v>7.0</v>
      </c>
      <c r="AA71" s="13" t="s">
        <v>685</v>
      </c>
      <c r="AC71" s="13" t="s">
        <v>686</v>
      </c>
      <c r="AE71" s="13" t="s">
        <v>687</v>
      </c>
      <c r="AG71" s="13" t="s">
        <v>324</v>
      </c>
      <c r="AI71" s="11">
        <v>3.0</v>
      </c>
      <c r="AK71" s="11">
        <v>3.0</v>
      </c>
      <c r="AM71" s="11">
        <v>3.0</v>
      </c>
      <c r="AO71" s="13" t="s">
        <v>688</v>
      </c>
      <c r="AQ71" s="13" t="s">
        <v>244</v>
      </c>
      <c r="AS71" s="13" t="s">
        <v>680</v>
      </c>
      <c r="AU71" s="13" t="s">
        <v>95</v>
      </c>
      <c r="AW71" s="13" t="s">
        <v>681</v>
      </c>
      <c r="AY71" s="13" t="s">
        <v>682</v>
      </c>
      <c r="BA71" s="12"/>
      <c r="BC71" s="13" t="s">
        <v>683</v>
      </c>
      <c r="BE71" s="12"/>
      <c r="BF71" s="12"/>
      <c r="BG71" s="12"/>
      <c r="BH71" s="12"/>
    </row>
    <row r="72" ht="64.5" customHeight="1">
      <c r="A72" s="11">
        <v>71.0</v>
      </c>
      <c r="B72" s="11" t="s">
        <v>60</v>
      </c>
      <c r="C72" s="11" t="s">
        <v>909</v>
      </c>
      <c r="E72" s="11" t="s">
        <v>928</v>
      </c>
      <c r="G72" s="12"/>
      <c r="I72" s="11" t="s">
        <v>922</v>
      </c>
      <c r="K72" s="12"/>
      <c r="M72" s="11" t="s">
        <v>64</v>
      </c>
      <c r="O72" s="11" t="s">
        <v>693</v>
      </c>
      <c r="Q72" s="12"/>
      <c r="S72" s="11" t="s">
        <v>693</v>
      </c>
      <c r="U72" s="11" t="s">
        <v>911</v>
      </c>
      <c r="W72" s="11" t="s">
        <v>916</v>
      </c>
      <c r="Y72" s="11">
        <v>8.0</v>
      </c>
      <c r="AA72" s="11" t="s">
        <v>694</v>
      </c>
      <c r="AC72" s="11" t="s">
        <v>695</v>
      </c>
      <c r="AE72" s="12"/>
      <c r="AG72" s="11" t="s">
        <v>696</v>
      </c>
      <c r="AI72" s="11">
        <v>2.0</v>
      </c>
      <c r="AK72" s="11">
        <v>3.0</v>
      </c>
      <c r="AM72" s="11">
        <v>3.0</v>
      </c>
      <c r="AO72" s="11" t="s">
        <v>697</v>
      </c>
      <c r="AQ72" s="13" t="s">
        <v>689</v>
      </c>
      <c r="AS72" s="13" t="s">
        <v>690</v>
      </c>
      <c r="AU72" s="13" t="s">
        <v>191</v>
      </c>
      <c r="AW72" s="13" t="s">
        <v>691</v>
      </c>
      <c r="AY72" s="13" t="s">
        <v>692</v>
      </c>
      <c r="BA72" s="12"/>
      <c r="BC72" s="12"/>
      <c r="BE72" s="12"/>
      <c r="BF72" s="12"/>
      <c r="BG72" s="12"/>
      <c r="BH72" s="12"/>
    </row>
    <row r="73" ht="64.5" customHeight="1">
      <c r="A73" s="11">
        <v>72.0</v>
      </c>
      <c r="B73" s="11" t="s">
        <v>81</v>
      </c>
      <c r="C73" s="11" t="s">
        <v>590</v>
      </c>
      <c r="E73" s="11" t="s">
        <v>618</v>
      </c>
      <c r="G73" s="12"/>
      <c r="I73" s="11" t="s">
        <v>918</v>
      </c>
      <c r="K73" s="12"/>
      <c r="M73" s="11" t="s">
        <v>64</v>
      </c>
      <c r="O73" s="11" t="s">
        <v>620</v>
      </c>
      <c r="Q73" s="12"/>
      <c r="S73" s="11" t="s">
        <v>620</v>
      </c>
      <c r="U73" s="11" t="s">
        <v>915</v>
      </c>
      <c r="W73" s="11" t="s">
        <v>919</v>
      </c>
      <c r="Y73" s="11">
        <v>4.0</v>
      </c>
      <c r="AA73" s="13" t="s">
        <v>706</v>
      </c>
      <c r="AC73" s="13" t="s">
        <v>707</v>
      </c>
      <c r="AE73" s="13" t="s">
        <v>708</v>
      </c>
      <c r="AG73" s="13" t="s">
        <v>709</v>
      </c>
      <c r="AI73" s="11">
        <v>3.0</v>
      </c>
      <c r="AK73" s="11">
        <v>3.0</v>
      </c>
      <c r="AM73" s="11">
        <v>4.0</v>
      </c>
      <c r="AO73" s="13" t="s">
        <v>710</v>
      </c>
      <c r="AQ73" s="11" t="s">
        <v>698</v>
      </c>
      <c r="AS73" s="11" t="s">
        <v>699</v>
      </c>
      <c r="AU73" s="11" t="s">
        <v>115</v>
      </c>
      <c r="AW73" s="11" t="s">
        <v>700</v>
      </c>
      <c r="AY73" s="11" t="s">
        <v>701</v>
      </c>
      <c r="BA73" s="11" t="s">
        <v>702</v>
      </c>
      <c r="BC73" s="11" t="s">
        <v>703</v>
      </c>
      <c r="BE73" s="12"/>
      <c r="BF73" s="12"/>
      <c r="BG73" s="12"/>
      <c r="BH73" s="12"/>
    </row>
    <row r="74" ht="64.5" customHeight="1">
      <c r="A74" s="11">
        <v>73.0</v>
      </c>
      <c r="B74" s="11" t="s">
        <v>60</v>
      </c>
      <c r="C74" s="11" t="s">
        <v>909</v>
      </c>
      <c r="E74" s="11" t="s">
        <v>928</v>
      </c>
      <c r="G74" s="12"/>
      <c r="I74" s="11" t="s">
        <v>922</v>
      </c>
      <c r="K74" s="12"/>
      <c r="M74" s="11" t="s">
        <v>64</v>
      </c>
      <c r="O74" s="11" t="s">
        <v>714</v>
      </c>
      <c r="Q74" s="12"/>
      <c r="S74" s="11" t="s">
        <v>279</v>
      </c>
      <c r="U74" s="11" t="s">
        <v>911</v>
      </c>
      <c r="W74" s="11" t="s">
        <v>912</v>
      </c>
      <c r="Y74" s="11">
        <v>5.0</v>
      </c>
      <c r="AA74" s="11" t="s">
        <v>715</v>
      </c>
      <c r="AC74" s="11" t="s">
        <v>716</v>
      </c>
      <c r="AE74" s="11" t="s">
        <v>717</v>
      </c>
      <c r="AG74" s="11" t="s">
        <v>111</v>
      </c>
      <c r="AI74" s="11">
        <v>5.0</v>
      </c>
      <c r="AK74" s="11">
        <v>3.0</v>
      </c>
      <c r="AM74" s="11">
        <v>4.0</v>
      </c>
      <c r="AO74" s="11" t="s">
        <v>718</v>
      </c>
      <c r="AQ74" s="13" t="s">
        <v>139</v>
      </c>
      <c r="AS74" s="13" t="s">
        <v>711</v>
      </c>
      <c r="AU74" s="13" t="s">
        <v>106</v>
      </c>
      <c r="AW74" s="13" t="s">
        <v>712</v>
      </c>
      <c r="AY74" s="13" t="s">
        <v>713</v>
      </c>
      <c r="BA74" s="13" t="s">
        <v>306</v>
      </c>
      <c r="BC74" s="13" t="s">
        <v>306</v>
      </c>
      <c r="BE74" s="12"/>
      <c r="BF74" s="12"/>
      <c r="BG74" s="12"/>
      <c r="BH74" s="12"/>
    </row>
    <row r="75" ht="64.5" customHeight="1">
      <c r="A75" s="11">
        <v>74.0</v>
      </c>
      <c r="B75" s="11" t="s">
        <v>60</v>
      </c>
      <c r="C75" s="11" t="s">
        <v>590</v>
      </c>
      <c r="E75" s="11" t="s">
        <v>928</v>
      </c>
      <c r="G75" s="12"/>
      <c r="I75" s="11" t="s">
        <v>910</v>
      </c>
      <c r="K75" s="12"/>
      <c r="M75" s="11" t="s">
        <v>64</v>
      </c>
      <c r="O75" s="11" t="s">
        <v>97</v>
      </c>
      <c r="Q75" s="12"/>
      <c r="S75" s="11" t="s">
        <v>66</v>
      </c>
      <c r="U75" s="11" t="s">
        <v>911</v>
      </c>
      <c r="W75" s="11" t="s">
        <v>912</v>
      </c>
      <c r="Y75" s="11">
        <v>8.0</v>
      </c>
      <c r="AA75" s="11" t="s">
        <v>725</v>
      </c>
      <c r="AC75" s="11" t="s">
        <v>524</v>
      </c>
      <c r="AE75" s="11" t="s">
        <v>594</v>
      </c>
      <c r="AG75" s="11" t="s">
        <v>726</v>
      </c>
      <c r="AI75" s="11">
        <v>4.0</v>
      </c>
      <c r="AK75" s="11">
        <v>5.0</v>
      </c>
      <c r="AM75" s="11">
        <v>3.0</v>
      </c>
      <c r="AO75" s="11" t="s">
        <v>727</v>
      </c>
      <c r="AQ75" s="11" t="s">
        <v>719</v>
      </c>
      <c r="AS75" s="11" t="s">
        <v>720</v>
      </c>
      <c r="AU75" s="11" t="s">
        <v>76</v>
      </c>
      <c r="AW75" s="11" t="s">
        <v>721</v>
      </c>
      <c r="AY75" s="11" t="s">
        <v>722</v>
      </c>
      <c r="BA75" s="11" t="s">
        <v>723</v>
      </c>
      <c r="BC75" s="11" t="s">
        <v>724</v>
      </c>
      <c r="BE75" s="12"/>
      <c r="BF75" s="12"/>
      <c r="BG75" s="12"/>
      <c r="BH75" s="12"/>
    </row>
    <row r="76" ht="64.5" customHeight="1">
      <c r="A76" s="11">
        <v>75.0</v>
      </c>
      <c r="B76" s="11" t="s">
        <v>81</v>
      </c>
      <c r="C76" s="11" t="s">
        <v>909</v>
      </c>
      <c r="E76" s="11" t="s">
        <v>932</v>
      </c>
      <c r="G76" s="12"/>
      <c r="I76" s="11" t="s">
        <v>918</v>
      </c>
      <c r="K76" s="12"/>
      <c r="M76" s="11" t="s">
        <v>64</v>
      </c>
      <c r="O76" s="13" t="s">
        <v>734</v>
      </c>
      <c r="Q76" s="12"/>
      <c r="S76" s="11" t="s">
        <v>132</v>
      </c>
      <c r="U76" s="11" t="s">
        <v>915</v>
      </c>
      <c r="W76" s="11" t="s">
        <v>916</v>
      </c>
      <c r="Y76" s="11">
        <v>8.0</v>
      </c>
      <c r="AA76" s="11" t="s">
        <v>735</v>
      </c>
      <c r="AC76" s="13" t="s">
        <v>736</v>
      </c>
      <c r="AE76" s="13" t="s">
        <v>737</v>
      </c>
      <c r="AG76" s="13" t="s">
        <v>91</v>
      </c>
      <c r="AI76" s="11">
        <v>3.0</v>
      </c>
      <c r="AK76" s="11">
        <v>3.0</v>
      </c>
      <c r="AM76" s="11">
        <v>4.0</v>
      </c>
      <c r="AO76" s="13" t="s">
        <v>738</v>
      </c>
      <c r="AQ76" s="11" t="s">
        <v>728</v>
      </c>
      <c r="AS76" s="11" t="s">
        <v>729</v>
      </c>
      <c r="AU76" s="11" t="s">
        <v>76</v>
      </c>
      <c r="AW76" s="11" t="s">
        <v>730</v>
      </c>
      <c r="AY76" s="11" t="s">
        <v>731</v>
      </c>
      <c r="BA76" s="12"/>
      <c r="BC76" s="11" t="s">
        <v>732</v>
      </c>
      <c r="BE76" s="12"/>
      <c r="BF76" s="12"/>
      <c r="BG76" s="12"/>
      <c r="BH76" s="12"/>
    </row>
    <row r="77" ht="64.5" customHeight="1">
      <c r="A77" s="11">
        <v>76.0</v>
      </c>
      <c r="B77" s="11" t="s">
        <v>60</v>
      </c>
      <c r="C77" s="11" t="s">
        <v>909</v>
      </c>
      <c r="E77" s="11" t="s">
        <v>930</v>
      </c>
      <c r="G77" s="12"/>
      <c r="I77" s="11" t="s">
        <v>914</v>
      </c>
      <c r="K77" s="12"/>
      <c r="M77" s="11" t="s">
        <v>64</v>
      </c>
      <c r="O77" s="11" t="s">
        <v>132</v>
      </c>
      <c r="Q77" s="12"/>
      <c r="S77" s="11" t="s">
        <v>132</v>
      </c>
      <c r="U77" s="11" t="s">
        <v>917</v>
      </c>
      <c r="W77" s="11" t="s">
        <v>912</v>
      </c>
      <c r="Y77" s="11">
        <v>7.0</v>
      </c>
      <c r="AA77" s="11" t="s">
        <v>744</v>
      </c>
      <c r="AC77" s="11" t="s">
        <v>745</v>
      </c>
      <c r="AE77" s="11" t="s">
        <v>746</v>
      </c>
      <c r="AG77" s="11" t="s">
        <v>531</v>
      </c>
      <c r="AI77" s="11">
        <v>4.0</v>
      </c>
      <c r="AK77" s="11">
        <v>4.0</v>
      </c>
      <c r="AM77" s="11">
        <v>4.0</v>
      </c>
      <c r="AO77" s="11" t="s">
        <v>747</v>
      </c>
      <c r="AQ77" s="13" t="s">
        <v>739</v>
      </c>
      <c r="AS77" s="13" t="s">
        <v>740</v>
      </c>
      <c r="AU77" s="13" t="s">
        <v>106</v>
      </c>
      <c r="AW77" s="13" t="s">
        <v>445</v>
      </c>
      <c r="AY77" s="13" t="s">
        <v>741</v>
      </c>
      <c r="BA77" s="11" t="s">
        <v>936</v>
      </c>
      <c r="BC77" s="13" t="s">
        <v>743</v>
      </c>
      <c r="BE77" s="12"/>
      <c r="BF77" s="12"/>
      <c r="BG77" s="12"/>
      <c r="BH77" s="12"/>
    </row>
    <row r="78" ht="64.5" customHeight="1">
      <c r="A78" s="11">
        <v>77.0</v>
      </c>
      <c r="B78" s="11" t="s">
        <v>81</v>
      </c>
      <c r="C78" s="11" t="s">
        <v>590</v>
      </c>
      <c r="E78" s="11" t="s">
        <v>937</v>
      </c>
      <c r="G78" s="12"/>
      <c r="I78" s="11" t="s">
        <v>910</v>
      </c>
      <c r="K78" s="12"/>
      <c r="M78" s="11" t="s">
        <v>64</v>
      </c>
      <c r="O78" s="11" t="s">
        <v>159</v>
      </c>
      <c r="Q78" s="12"/>
      <c r="S78" s="11" t="s">
        <v>85</v>
      </c>
      <c r="U78" s="11" t="s">
        <v>911</v>
      </c>
      <c r="W78" s="11" t="s">
        <v>916</v>
      </c>
      <c r="Y78" s="11">
        <v>8.0</v>
      </c>
      <c r="AA78" s="13" t="s">
        <v>753</v>
      </c>
      <c r="AC78" s="13" t="s">
        <v>754</v>
      </c>
      <c r="AE78" s="13" t="s">
        <v>755</v>
      </c>
      <c r="AG78" s="13" t="s">
        <v>91</v>
      </c>
      <c r="AI78" s="11">
        <v>4.0</v>
      </c>
      <c r="AK78" s="11">
        <v>4.0</v>
      </c>
      <c r="AM78" s="11">
        <v>4.0</v>
      </c>
      <c r="AO78" s="13" t="s">
        <v>756</v>
      </c>
      <c r="AQ78" s="11" t="s">
        <v>748</v>
      </c>
      <c r="AS78" s="11" t="s">
        <v>749</v>
      </c>
      <c r="AU78" s="11" t="s">
        <v>179</v>
      </c>
      <c r="AW78" s="11" t="s">
        <v>112</v>
      </c>
      <c r="AY78" s="11" t="s">
        <v>750</v>
      </c>
      <c r="BA78" s="12"/>
      <c r="BC78" s="11" t="s">
        <v>751</v>
      </c>
      <c r="BE78" s="12"/>
      <c r="BF78" s="12"/>
      <c r="BG78" s="12"/>
      <c r="BH78" s="12"/>
    </row>
    <row r="79" ht="64.5" customHeight="1">
      <c r="A79" s="11">
        <v>78.0</v>
      </c>
      <c r="B79" s="11" t="s">
        <v>60</v>
      </c>
      <c r="C79" s="11" t="s">
        <v>590</v>
      </c>
      <c r="E79" s="11" t="s">
        <v>928</v>
      </c>
      <c r="G79" s="12"/>
      <c r="I79" s="11" t="s">
        <v>910</v>
      </c>
      <c r="K79" s="12"/>
      <c r="M79" s="11" t="s">
        <v>64</v>
      </c>
      <c r="O79" s="11" t="s">
        <v>762</v>
      </c>
      <c r="Q79" s="12"/>
      <c r="S79" s="11" t="s">
        <v>66</v>
      </c>
      <c r="U79" s="11" t="s">
        <v>917</v>
      </c>
      <c r="W79" s="11" t="s">
        <v>919</v>
      </c>
      <c r="Y79" s="11">
        <v>9.0</v>
      </c>
      <c r="AA79" s="11" t="s">
        <v>763</v>
      </c>
      <c r="AC79" s="11" t="s">
        <v>764</v>
      </c>
      <c r="AE79" s="11" t="s">
        <v>355</v>
      </c>
      <c r="AG79" s="11" t="s">
        <v>765</v>
      </c>
      <c r="AI79" s="11">
        <v>5.0</v>
      </c>
      <c r="AK79" s="11">
        <v>5.0</v>
      </c>
      <c r="AM79" s="11">
        <v>4.0</v>
      </c>
      <c r="AO79" s="11" t="s">
        <v>766</v>
      </c>
      <c r="AQ79" s="13" t="s">
        <v>757</v>
      </c>
      <c r="AS79" s="13" t="s">
        <v>229</v>
      </c>
      <c r="AU79" s="13" t="s">
        <v>106</v>
      </c>
      <c r="AW79" s="13" t="s">
        <v>758</v>
      </c>
      <c r="AY79" s="13" t="s">
        <v>759</v>
      </c>
      <c r="BA79" s="11" t="s">
        <v>760</v>
      </c>
      <c r="BC79" s="13" t="s">
        <v>761</v>
      </c>
      <c r="BE79" s="12"/>
      <c r="BF79" s="12"/>
      <c r="BG79" s="12"/>
      <c r="BH79" s="12"/>
    </row>
    <row r="80" ht="64.5" customHeight="1">
      <c r="A80" s="11">
        <v>79.0</v>
      </c>
      <c r="B80" s="11" t="s">
        <v>60</v>
      </c>
      <c r="C80" s="11" t="s">
        <v>909</v>
      </c>
      <c r="E80" s="11" t="s">
        <v>928</v>
      </c>
      <c r="G80" s="12"/>
      <c r="I80" s="11" t="s">
        <v>918</v>
      </c>
      <c r="K80" s="12"/>
      <c r="M80" s="11" t="s">
        <v>64</v>
      </c>
      <c r="O80" s="11" t="s">
        <v>97</v>
      </c>
      <c r="Q80" s="12"/>
      <c r="S80" s="11" t="s">
        <v>66</v>
      </c>
      <c r="U80" s="11" t="s">
        <v>917</v>
      </c>
      <c r="W80" s="11" t="s">
        <v>912</v>
      </c>
      <c r="Y80" s="11">
        <v>9.0</v>
      </c>
      <c r="AA80" s="11" t="s">
        <v>773</v>
      </c>
      <c r="AC80" s="11" t="s">
        <v>774</v>
      </c>
      <c r="AE80" s="11" t="s">
        <v>775</v>
      </c>
      <c r="AG80" s="11" t="s">
        <v>72</v>
      </c>
      <c r="AI80" s="11">
        <v>3.0</v>
      </c>
      <c r="AK80" s="11">
        <v>4.0</v>
      </c>
      <c r="AM80" s="11">
        <v>4.0</v>
      </c>
      <c r="AO80" s="11" t="s">
        <v>773</v>
      </c>
      <c r="AQ80" s="11" t="s">
        <v>767</v>
      </c>
      <c r="AS80" s="11" t="s">
        <v>768</v>
      </c>
      <c r="AU80" s="11" t="s">
        <v>76</v>
      </c>
      <c r="AW80" s="11" t="s">
        <v>769</v>
      </c>
      <c r="AY80" s="11" t="s">
        <v>770</v>
      </c>
      <c r="BA80" s="11" t="s">
        <v>771</v>
      </c>
      <c r="BC80" s="11" t="s">
        <v>772</v>
      </c>
      <c r="BE80" s="12"/>
      <c r="BF80" s="12"/>
      <c r="BG80" s="12"/>
      <c r="BH80" s="12"/>
    </row>
    <row r="81" ht="64.5" customHeight="1">
      <c r="A81" s="11">
        <v>80.0</v>
      </c>
      <c r="B81" s="11" t="s">
        <v>60</v>
      </c>
      <c r="C81" s="11" t="s">
        <v>923</v>
      </c>
      <c r="E81" s="11" t="s">
        <v>928</v>
      </c>
      <c r="G81" s="12"/>
      <c r="I81" s="11" t="s">
        <v>918</v>
      </c>
      <c r="K81" s="12"/>
      <c r="M81" s="11" t="s">
        <v>64</v>
      </c>
      <c r="O81" s="11" t="s">
        <v>777</v>
      </c>
      <c r="Q81" s="12"/>
      <c r="S81" s="11" t="s">
        <v>85</v>
      </c>
      <c r="U81" s="11" t="s">
        <v>917</v>
      </c>
      <c r="W81" s="11" t="s">
        <v>919</v>
      </c>
      <c r="Y81" s="11">
        <v>8.0</v>
      </c>
      <c r="AA81" s="11" t="s">
        <v>778</v>
      </c>
      <c r="AC81" s="11" t="s">
        <v>779</v>
      </c>
      <c r="AE81" s="11" t="s">
        <v>780</v>
      </c>
      <c r="AG81" s="11" t="s">
        <v>781</v>
      </c>
      <c r="AI81" s="11">
        <v>3.0</v>
      </c>
      <c r="AK81" s="11">
        <v>5.0</v>
      </c>
      <c r="AM81" s="11">
        <v>4.0</v>
      </c>
      <c r="AO81" s="11" t="s">
        <v>782</v>
      </c>
      <c r="AQ81" s="11" t="s">
        <v>719</v>
      </c>
      <c r="AS81" s="11" t="s">
        <v>776</v>
      </c>
      <c r="AU81" s="11" t="s">
        <v>76</v>
      </c>
      <c r="AW81" s="11" t="s">
        <v>773</v>
      </c>
      <c r="AY81" s="11" t="s">
        <v>773</v>
      </c>
      <c r="BA81" s="12"/>
      <c r="BC81" s="12"/>
      <c r="BE81" s="12"/>
      <c r="BF81" s="12"/>
      <c r="BG81" s="12"/>
      <c r="BH81" s="12"/>
    </row>
    <row r="82" ht="64.5" customHeight="1">
      <c r="A82" s="11">
        <v>81.0</v>
      </c>
      <c r="B82" s="11" t="s">
        <v>81</v>
      </c>
      <c r="C82" s="11" t="s">
        <v>923</v>
      </c>
      <c r="E82" s="11" t="s">
        <v>928</v>
      </c>
      <c r="G82" s="12"/>
      <c r="I82" s="11" t="s">
        <v>918</v>
      </c>
      <c r="K82" s="12"/>
      <c r="M82" s="11" t="s">
        <v>64</v>
      </c>
      <c r="O82" s="11" t="s">
        <v>97</v>
      </c>
      <c r="Q82" s="12"/>
      <c r="S82" s="11" t="s">
        <v>132</v>
      </c>
      <c r="U82" s="11" t="s">
        <v>911</v>
      </c>
      <c r="W82" s="11" t="s">
        <v>919</v>
      </c>
      <c r="Y82" s="11">
        <v>10.0</v>
      </c>
      <c r="AA82" s="13" t="s">
        <v>786</v>
      </c>
      <c r="AC82" s="13" t="s">
        <v>787</v>
      </c>
      <c r="AE82" s="13" t="s">
        <v>788</v>
      </c>
      <c r="AG82" s="13" t="s">
        <v>91</v>
      </c>
      <c r="AI82" s="11">
        <v>5.0</v>
      </c>
      <c r="AK82" s="11">
        <v>5.0</v>
      </c>
      <c r="AM82" s="11">
        <v>5.0</v>
      </c>
      <c r="AO82" s="13" t="s">
        <v>738</v>
      </c>
      <c r="AQ82" s="11" t="s">
        <v>550</v>
      </c>
      <c r="AS82" s="11" t="s">
        <v>359</v>
      </c>
      <c r="AU82" s="11" t="s">
        <v>179</v>
      </c>
      <c r="AW82" s="11" t="s">
        <v>251</v>
      </c>
      <c r="AY82" s="11" t="s">
        <v>783</v>
      </c>
      <c r="BA82" s="11" t="s">
        <v>784</v>
      </c>
      <c r="BC82" s="11" t="s">
        <v>785</v>
      </c>
      <c r="BE82" s="12"/>
      <c r="BF82" s="12"/>
      <c r="BG82" s="12"/>
      <c r="BH82" s="12"/>
    </row>
    <row r="83" ht="64.5" customHeight="1">
      <c r="A83" s="11">
        <v>82.0</v>
      </c>
      <c r="B83" s="11" t="s">
        <v>81</v>
      </c>
      <c r="C83" s="11" t="s">
        <v>923</v>
      </c>
      <c r="E83" s="11" t="s">
        <v>928</v>
      </c>
      <c r="G83" s="12"/>
      <c r="I83" s="11" t="s">
        <v>918</v>
      </c>
      <c r="K83" s="12"/>
      <c r="M83" s="11" t="s">
        <v>64</v>
      </c>
      <c r="O83" s="11" t="s">
        <v>108</v>
      </c>
      <c r="Q83" s="12"/>
      <c r="S83" s="11" t="s">
        <v>66</v>
      </c>
      <c r="U83" s="11" t="s">
        <v>917</v>
      </c>
      <c r="W83" s="11" t="s">
        <v>919</v>
      </c>
      <c r="Y83" s="11">
        <v>8.0</v>
      </c>
      <c r="AA83" s="13" t="s">
        <v>792</v>
      </c>
      <c r="AC83" s="13" t="s">
        <v>793</v>
      </c>
      <c r="AE83" s="13" t="s">
        <v>794</v>
      </c>
      <c r="AG83" s="13" t="s">
        <v>795</v>
      </c>
      <c r="AI83" s="11">
        <v>5.0</v>
      </c>
      <c r="AK83" s="11">
        <v>3.0</v>
      </c>
      <c r="AM83" s="11">
        <v>4.0</v>
      </c>
      <c r="AO83" s="13" t="s">
        <v>796</v>
      </c>
      <c r="AQ83" s="13" t="s">
        <v>139</v>
      </c>
      <c r="AS83" s="13" t="s">
        <v>615</v>
      </c>
      <c r="AU83" s="13" t="s">
        <v>106</v>
      </c>
      <c r="AW83" s="13" t="s">
        <v>789</v>
      </c>
      <c r="AY83" s="13" t="s">
        <v>738</v>
      </c>
      <c r="BA83" s="11" t="s">
        <v>790</v>
      </c>
      <c r="BC83" s="13" t="s">
        <v>791</v>
      </c>
      <c r="BE83" s="12"/>
      <c r="BF83" s="12"/>
      <c r="BG83" s="12"/>
      <c r="BH83" s="12"/>
    </row>
    <row r="84" ht="64.5" customHeight="1">
      <c r="A84" s="11">
        <v>83.0</v>
      </c>
      <c r="B84" s="11" t="s">
        <v>81</v>
      </c>
      <c r="C84" s="11" t="s">
        <v>909</v>
      </c>
      <c r="E84" s="11" t="s">
        <v>928</v>
      </c>
      <c r="G84" s="12"/>
      <c r="I84" s="11" t="s">
        <v>918</v>
      </c>
      <c r="K84" s="12"/>
      <c r="M84" s="11" t="s">
        <v>64</v>
      </c>
      <c r="O84" s="11" t="s">
        <v>66</v>
      </c>
      <c r="Q84" s="12"/>
      <c r="S84" s="11" t="s">
        <v>85</v>
      </c>
      <c r="U84" s="11" t="s">
        <v>917</v>
      </c>
      <c r="W84" s="11" t="s">
        <v>919</v>
      </c>
      <c r="Y84" s="11">
        <v>10.0</v>
      </c>
      <c r="AA84" s="11" t="s">
        <v>805</v>
      </c>
      <c r="AC84" s="13" t="s">
        <v>806</v>
      </c>
      <c r="AE84" s="13" t="s">
        <v>661</v>
      </c>
      <c r="AG84" s="13" t="s">
        <v>91</v>
      </c>
      <c r="AI84" s="11">
        <v>5.0</v>
      </c>
      <c r="AK84" s="11">
        <v>5.0</v>
      </c>
      <c r="AM84" s="11">
        <v>5.0</v>
      </c>
      <c r="AO84" s="11" t="s">
        <v>807</v>
      </c>
      <c r="AQ84" s="13" t="s">
        <v>797</v>
      </c>
      <c r="AS84" s="13" t="s">
        <v>798</v>
      </c>
      <c r="AU84" s="13" t="s">
        <v>95</v>
      </c>
      <c r="AW84" s="13" t="s">
        <v>799</v>
      </c>
      <c r="AY84" s="13" t="s">
        <v>800</v>
      </c>
      <c r="BA84" s="11" t="s">
        <v>801</v>
      </c>
      <c r="BC84" s="13" t="s">
        <v>802</v>
      </c>
      <c r="BE84" s="12"/>
      <c r="BF84" s="12"/>
      <c r="BG84" s="12"/>
      <c r="BH84" s="12"/>
    </row>
    <row r="85" ht="64.5" customHeight="1">
      <c r="A85" s="11">
        <v>84.0</v>
      </c>
      <c r="B85" s="11" t="s">
        <v>60</v>
      </c>
      <c r="C85" s="11" t="s">
        <v>923</v>
      </c>
      <c r="E85" s="11" t="s">
        <v>928</v>
      </c>
      <c r="G85" s="12"/>
      <c r="I85" s="11" t="s">
        <v>918</v>
      </c>
      <c r="K85" s="12"/>
      <c r="M85" s="11" t="s">
        <v>64</v>
      </c>
      <c r="O85" s="11" t="s">
        <v>108</v>
      </c>
      <c r="Q85" s="12"/>
      <c r="S85" s="11" t="s">
        <v>85</v>
      </c>
      <c r="U85" s="11" t="s">
        <v>911</v>
      </c>
      <c r="W85" s="11" t="s">
        <v>912</v>
      </c>
      <c r="Y85" s="11">
        <v>8.0</v>
      </c>
      <c r="AA85" s="11" t="s">
        <v>813</v>
      </c>
      <c r="AC85" s="11" t="s">
        <v>814</v>
      </c>
      <c r="AE85" s="11" t="s">
        <v>490</v>
      </c>
      <c r="AG85" s="11" t="s">
        <v>111</v>
      </c>
      <c r="AI85" s="11">
        <v>5.0</v>
      </c>
      <c r="AK85" s="11">
        <v>4.0</v>
      </c>
      <c r="AM85" s="11">
        <v>3.0</v>
      </c>
      <c r="AO85" s="11" t="s">
        <v>815</v>
      </c>
      <c r="AQ85" s="13" t="s">
        <v>757</v>
      </c>
      <c r="AS85" s="13" t="s">
        <v>808</v>
      </c>
      <c r="AU85" s="13" t="s">
        <v>95</v>
      </c>
      <c r="AW85" s="11" t="s">
        <v>809</v>
      </c>
      <c r="AY85" s="11" t="s">
        <v>810</v>
      </c>
      <c r="BA85" s="11" t="s">
        <v>811</v>
      </c>
      <c r="BC85" s="11" t="s">
        <v>812</v>
      </c>
      <c r="BE85" s="12"/>
      <c r="BF85" s="12"/>
      <c r="BG85" s="12"/>
      <c r="BH85" s="12"/>
    </row>
    <row r="86" ht="64.5" customHeight="1">
      <c r="A86" s="11">
        <v>85.0</v>
      </c>
      <c r="B86" s="11" t="s">
        <v>81</v>
      </c>
      <c r="C86" s="11" t="s">
        <v>909</v>
      </c>
      <c r="E86" s="11" t="s">
        <v>618</v>
      </c>
      <c r="G86" s="12"/>
      <c r="I86" s="11" t="s">
        <v>918</v>
      </c>
      <c r="K86" s="12"/>
      <c r="M86" s="11" t="s">
        <v>64</v>
      </c>
      <c r="O86" s="11" t="s">
        <v>132</v>
      </c>
      <c r="Q86" s="12"/>
      <c r="S86" s="11" t="s">
        <v>132</v>
      </c>
      <c r="U86" s="11" t="s">
        <v>911</v>
      </c>
      <c r="W86" s="11" t="s">
        <v>919</v>
      </c>
      <c r="Y86" s="11">
        <v>9.0</v>
      </c>
      <c r="AA86" s="13" t="s">
        <v>821</v>
      </c>
      <c r="AC86" s="13" t="s">
        <v>822</v>
      </c>
      <c r="AE86" s="13" t="s">
        <v>121</v>
      </c>
      <c r="AG86" s="13" t="s">
        <v>91</v>
      </c>
      <c r="AI86" s="11">
        <v>5.0</v>
      </c>
      <c r="AK86" s="11">
        <v>4.0</v>
      </c>
      <c r="AM86" s="11">
        <v>4.0</v>
      </c>
      <c r="AO86" s="13" t="s">
        <v>823</v>
      </c>
      <c r="AQ86" s="11" t="s">
        <v>460</v>
      </c>
      <c r="AS86" s="11" t="s">
        <v>816</v>
      </c>
      <c r="AU86" s="11" t="s">
        <v>76</v>
      </c>
      <c r="AW86" s="11" t="s">
        <v>817</v>
      </c>
      <c r="AY86" s="11" t="s">
        <v>818</v>
      </c>
      <c r="BA86" s="12"/>
      <c r="BC86" s="12"/>
      <c r="BE86" s="12"/>
      <c r="BF86" s="12"/>
      <c r="BG86" s="12"/>
      <c r="BH86" s="12"/>
    </row>
    <row r="87" ht="64.5" customHeight="1">
      <c r="A87" s="11">
        <v>86.0</v>
      </c>
      <c r="B87" s="11" t="s">
        <v>60</v>
      </c>
      <c r="C87" s="11" t="s">
        <v>909</v>
      </c>
      <c r="E87" s="11" t="s">
        <v>928</v>
      </c>
      <c r="G87" s="12"/>
      <c r="I87" s="11" t="s">
        <v>918</v>
      </c>
      <c r="K87" s="12"/>
      <c r="M87" s="11" t="s">
        <v>64</v>
      </c>
      <c r="O87" s="11" t="s">
        <v>829</v>
      </c>
      <c r="Q87" s="12"/>
      <c r="S87" s="11" t="s">
        <v>85</v>
      </c>
      <c r="U87" s="11" t="s">
        <v>917</v>
      </c>
      <c r="W87" s="11" t="s">
        <v>916</v>
      </c>
      <c r="Y87" s="11">
        <v>10.0</v>
      </c>
      <c r="AA87" s="11" t="s">
        <v>830</v>
      </c>
      <c r="AC87" s="11" t="s">
        <v>831</v>
      </c>
      <c r="AE87" s="11" t="s">
        <v>282</v>
      </c>
      <c r="AG87" s="11" t="s">
        <v>111</v>
      </c>
      <c r="AI87" s="11">
        <v>5.0</v>
      </c>
      <c r="AK87" s="11">
        <v>5.0</v>
      </c>
      <c r="AM87" s="11">
        <v>5.0</v>
      </c>
      <c r="AO87" s="11" t="s">
        <v>832</v>
      </c>
      <c r="AQ87" s="13" t="s">
        <v>442</v>
      </c>
      <c r="AS87" s="13" t="s">
        <v>824</v>
      </c>
      <c r="AU87" s="13" t="s">
        <v>191</v>
      </c>
      <c r="AW87" s="13" t="s">
        <v>825</v>
      </c>
      <c r="AY87" s="13" t="s">
        <v>826</v>
      </c>
      <c r="BA87" s="11" t="s">
        <v>827</v>
      </c>
      <c r="BC87" s="13" t="s">
        <v>828</v>
      </c>
      <c r="BE87" s="12"/>
      <c r="BF87" s="12"/>
      <c r="BG87" s="12"/>
      <c r="BH87" s="12"/>
    </row>
    <row r="88" ht="64.5" customHeight="1">
      <c r="A88" s="11">
        <v>87.0</v>
      </c>
      <c r="B88" s="11" t="s">
        <v>81</v>
      </c>
      <c r="C88" s="11" t="s">
        <v>924</v>
      </c>
      <c r="E88" s="11" t="s">
        <v>932</v>
      </c>
      <c r="G88" s="12"/>
      <c r="I88" s="11" t="s">
        <v>914</v>
      </c>
      <c r="K88" s="12"/>
      <c r="M88" s="11" t="s">
        <v>64</v>
      </c>
      <c r="O88" s="11" t="s">
        <v>337</v>
      </c>
      <c r="Q88" s="12"/>
      <c r="S88" s="11" t="s">
        <v>132</v>
      </c>
      <c r="U88" s="11" t="s">
        <v>911</v>
      </c>
      <c r="W88" s="11" t="s">
        <v>919</v>
      </c>
      <c r="Y88" s="11">
        <v>8.0</v>
      </c>
      <c r="AA88" s="13" t="s">
        <v>839</v>
      </c>
      <c r="AC88" s="13" t="s">
        <v>840</v>
      </c>
      <c r="AE88" s="13" t="s">
        <v>841</v>
      </c>
      <c r="AG88" s="13" t="s">
        <v>91</v>
      </c>
      <c r="AI88" s="11">
        <v>4.0</v>
      </c>
      <c r="AK88" s="11">
        <v>4.0</v>
      </c>
      <c r="AM88" s="11">
        <v>5.0</v>
      </c>
      <c r="AO88" s="13" t="s">
        <v>474</v>
      </c>
      <c r="AQ88" s="11" t="s">
        <v>833</v>
      </c>
      <c r="AS88" s="11" t="s">
        <v>834</v>
      </c>
      <c r="AU88" s="11" t="s">
        <v>599</v>
      </c>
      <c r="AW88" s="11" t="s">
        <v>835</v>
      </c>
      <c r="AY88" s="11" t="s">
        <v>836</v>
      </c>
      <c r="BA88" s="11" t="s">
        <v>837</v>
      </c>
      <c r="BC88" s="11" t="s">
        <v>838</v>
      </c>
      <c r="BE88" s="12"/>
      <c r="BF88" s="12"/>
      <c r="BG88" s="12"/>
      <c r="BH88" s="12"/>
    </row>
    <row r="89" ht="64.5" customHeight="1">
      <c r="A89" s="11">
        <v>88.0</v>
      </c>
      <c r="B89" s="11" t="s">
        <v>60</v>
      </c>
      <c r="C89" s="11" t="s">
        <v>923</v>
      </c>
      <c r="E89" s="11" t="s">
        <v>932</v>
      </c>
      <c r="G89" s="12"/>
      <c r="I89" s="11" t="s">
        <v>922</v>
      </c>
      <c r="K89" s="12"/>
      <c r="M89" s="11" t="s">
        <v>79</v>
      </c>
      <c r="O89" s="12"/>
      <c r="Q89" s="12"/>
      <c r="S89" s="12"/>
      <c r="U89" s="12"/>
      <c r="W89" s="12"/>
      <c r="Y89" s="12"/>
      <c r="AA89" s="12"/>
      <c r="AC89" s="12"/>
      <c r="AE89" s="12"/>
      <c r="AG89" s="12"/>
      <c r="AI89" s="12"/>
      <c r="AK89" s="12"/>
      <c r="AM89" s="12"/>
      <c r="AO89" s="12"/>
      <c r="AQ89" s="13" t="s">
        <v>266</v>
      </c>
      <c r="AS89" s="13" t="s">
        <v>229</v>
      </c>
      <c r="AU89" s="13" t="s">
        <v>95</v>
      </c>
      <c r="AW89" s="13" t="s">
        <v>842</v>
      </c>
      <c r="AY89" s="13" t="s">
        <v>843</v>
      </c>
      <c r="BA89" s="13" t="s">
        <v>306</v>
      </c>
      <c r="BC89" s="13" t="s">
        <v>844</v>
      </c>
      <c r="BE89" s="12"/>
      <c r="BF89" s="12"/>
      <c r="BG89" s="12"/>
      <c r="BH89" s="12"/>
    </row>
    <row r="90" ht="64.5" customHeight="1">
      <c r="A90" s="11">
        <v>89.0</v>
      </c>
      <c r="B90" s="11" t="s">
        <v>81</v>
      </c>
      <c r="C90" s="11" t="s">
        <v>909</v>
      </c>
      <c r="E90" s="11" t="s">
        <v>930</v>
      </c>
      <c r="G90" s="12"/>
      <c r="I90" s="11" t="s">
        <v>914</v>
      </c>
      <c r="K90" s="12"/>
      <c r="M90" s="11" t="s">
        <v>64</v>
      </c>
      <c r="O90" s="11" t="s">
        <v>337</v>
      </c>
      <c r="Q90" s="12"/>
      <c r="S90" s="11" t="s">
        <v>132</v>
      </c>
      <c r="U90" s="11" t="s">
        <v>915</v>
      </c>
      <c r="W90" s="11" t="s">
        <v>916</v>
      </c>
      <c r="Y90" s="11">
        <v>10.0</v>
      </c>
      <c r="AA90" s="13" t="s">
        <v>847</v>
      </c>
      <c r="AC90" s="13" t="s">
        <v>848</v>
      </c>
      <c r="AE90" s="13" t="s">
        <v>258</v>
      </c>
      <c r="AG90" s="13" t="s">
        <v>849</v>
      </c>
      <c r="AI90" s="11">
        <v>5.0</v>
      </c>
      <c r="AK90" s="11">
        <v>5.0</v>
      </c>
      <c r="AM90" s="11">
        <v>4.0</v>
      </c>
      <c r="AO90" s="11" t="s">
        <v>168</v>
      </c>
      <c r="AQ90" s="12"/>
      <c r="AS90" s="12"/>
      <c r="AU90" s="12"/>
      <c r="AW90" s="12"/>
      <c r="AY90" s="12"/>
      <c r="BA90" s="12"/>
      <c r="BC90" s="12"/>
      <c r="BE90" s="11" t="s">
        <v>79</v>
      </c>
      <c r="BF90" s="11" t="s">
        <v>159</v>
      </c>
      <c r="BG90" s="11" t="s">
        <v>845</v>
      </c>
      <c r="BH90" s="11" t="s">
        <v>846</v>
      </c>
    </row>
    <row r="91" ht="64.5" customHeight="1">
      <c r="A91" s="11">
        <v>90.0</v>
      </c>
      <c r="B91" s="11" t="s">
        <v>60</v>
      </c>
      <c r="C91" s="11" t="s">
        <v>590</v>
      </c>
      <c r="E91" s="11" t="s">
        <v>928</v>
      </c>
      <c r="G91" s="12"/>
      <c r="I91" s="11" t="s">
        <v>922</v>
      </c>
      <c r="K91" s="12"/>
      <c r="M91" s="11" t="s">
        <v>64</v>
      </c>
      <c r="O91" s="11" t="s">
        <v>829</v>
      </c>
      <c r="Q91" s="12"/>
      <c r="S91" s="11" t="s">
        <v>618</v>
      </c>
      <c r="U91" s="11" t="s">
        <v>917</v>
      </c>
      <c r="W91" s="11" t="s">
        <v>919</v>
      </c>
      <c r="Y91" s="11">
        <v>8.0</v>
      </c>
      <c r="AA91" s="11" t="s">
        <v>853</v>
      </c>
      <c r="AC91" s="11" t="s">
        <v>854</v>
      </c>
      <c r="AE91" s="11" t="s">
        <v>549</v>
      </c>
      <c r="AG91" s="11" t="s">
        <v>855</v>
      </c>
      <c r="AI91" s="11">
        <v>4.0</v>
      </c>
      <c r="AK91" s="11">
        <v>4.0</v>
      </c>
      <c r="AM91" s="11">
        <v>3.0</v>
      </c>
      <c r="AO91" s="11" t="s">
        <v>856</v>
      </c>
      <c r="AQ91" s="13" t="s">
        <v>850</v>
      </c>
      <c r="AS91" s="13" t="s">
        <v>851</v>
      </c>
      <c r="AU91" s="13" t="s">
        <v>106</v>
      </c>
      <c r="AW91" s="11" t="s">
        <v>168</v>
      </c>
      <c r="AY91" s="11" t="s">
        <v>103</v>
      </c>
      <c r="BA91" s="11" t="s">
        <v>103</v>
      </c>
      <c r="BC91" s="11" t="s">
        <v>103</v>
      </c>
      <c r="BE91" s="12"/>
      <c r="BF91" s="12"/>
      <c r="BG91" s="12"/>
      <c r="BH91" s="12"/>
    </row>
    <row r="92" ht="64.5" customHeight="1">
      <c r="A92" s="11">
        <v>91.0</v>
      </c>
      <c r="B92" s="11" t="s">
        <v>60</v>
      </c>
      <c r="C92" s="11" t="s">
        <v>923</v>
      </c>
      <c r="E92" s="11" t="s">
        <v>928</v>
      </c>
      <c r="G92" s="12"/>
      <c r="I92" s="11" t="s">
        <v>918</v>
      </c>
      <c r="K92" s="12"/>
      <c r="M92" s="11" t="s">
        <v>64</v>
      </c>
      <c r="O92" s="11" t="s">
        <v>108</v>
      </c>
      <c r="Q92" s="12"/>
      <c r="S92" s="11" t="s">
        <v>85</v>
      </c>
      <c r="U92" s="11" t="s">
        <v>917</v>
      </c>
      <c r="W92" s="11" t="s">
        <v>912</v>
      </c>
      <c r="Y92" s="11">
        <v>7.0</v>
      </c>
      <c r="AA92" s="11" t="s">
        <v>863</v>
      </c>
      <c r="AC92" s="11" t="s">
        <v>864</v>
      </c>
      <c r="AE92" s="11" t="s">
        <v>865</v>
      </c>
      <c r="AG92" s="11" t="s">
        <v>866</v>
      </c>
      <c r="AI92" s="11">
        <v>3.0</v>
      </c>
      <c r="AK92" s="11">
        <v>3.0</v>
      </c>
      <c r="AM92" s="11">
        <v>2.0</v>
      </c>
      <c r="AO92" s="11" t="s">
        <v>867</v>
      </c>
      <c r="AQ92" s="11" t="s">
        <v>857</v>
      </c>
      <c r="AS92" s="11" t="s">
        <v>858</v>
      </c>
      <c r="AU92" s="11" t="s">
        <v>76</v>
      </c>
      <c r="AW92" s="11" t="s">
        <v>859</v>
      </c>
      <c r="AY92" s="11" t="s">
        <v>860</v>
      </c>
      <c r="BA92" s="11" t="s">
        <v>861</v>
      </c>
      <c r="BC92" s="11" t="s">
        <v>862</v>
      </c>
      <c r="BE92" s="12"/>
      <c r="BF92" s="12"/>
      <c r="BG92" s="12"/>
      <c r="BH92" s="12"/>
    </row>
    <row r="93" ht="64.5" customHeight="1">
      <c r="A93" s="11"/>
      <c r="B93" s="11"/>
      <c r="C93" s="12"/>
      <c r="E93" s="12"/>
      <c r="G93" s="12"/>
      <c r="I93" s="12"/>
      <c r="K93" s="12"/>
      <c r="M93" s="12"/>
      <c r="O93" s="12"/>
      <c r="Q93" s="12"/>
      <c r="S93" s="12"/>
      <c r="U93" s="12"/>
      <c r="W93" s="12"/>
      <c r="Y93" s="12"/>
      <c r="AA93" s="12"/>
      <c r="AC93" s="12"/>
      <c r="AE93" s="12"/>
      <c r="AG93" s="12"/>
      <c r="AI93" s="12"/>
      <c r="AK93" s="12"/>
      <c r="AM93" s="12"/>
      <c r="AO93" s="12"/>
      <c r="AQ93" s="11" t="s">
        <v>868</v>
      </c>
      <c r="AS93" s="11" t="s">
        <v>869</v>
      </c>
      <c r="AU93" s="11" t="s">
        <v>179</v>
      </c>
      <c r="AW93" s="11" t="s">
        <v>870</v>
      </c>
      <c r="AY93" s="11" t="s">
        <v>871</v>
      </c>
      <c r="BA93" s="12"/>
      <c r="BC93" s="12"/>
      <c r="BE93" s="12"/>
      <c r="BF93" s="12"/>
      <c r="BG93" s="12"/>
      <c r="BH93" s="12"/>
    </row>
    <row r="94" ht="64.5" customHeight="1">
      <c r="A94" s="11"/>
      <c r="B94" s="11"/>
      <c r="C94" s="12"/>
      <c r="E94" s="12"/>
      <c r="G94" s="12"/>
      <c r="I94" s="12"/>
      <c r="K94" s="12"/>
      <c r="M94" s="12"/>
      <c r="O94" s="12"/>
      <c r="Q94" s="12"/>
      <c r="S94" s="12"/>
      <c r="U94" s="12"/>
      <c r="W94" s="12"/>
      <c r="Y94" s="12"/>
      <c r="AA94" s="12"/>
      <c r="AC94" s="12"/>
      <c r="AE94" s="12"/>
      <c r="AG94" s="12"/>
      <c r="AI94" s="12"/>
      <c r="AK94" s="12"/>
      <c r="AM94" s="12"/>
      <c r="AO94" s="12"/>
      <c r="AQ94" s="12"/>
      <c r="AS94" s="12"/>
      <c r="AU94" s="12"/>
      <c r="AW94" s="12"/>
      <c r="AY94" s="12"/>
      <c r="BA94" s="12"/>
      <c r="BC94" s="12"/>
      <c r="BE94" s="12"/>
      <c r="BF94" s="12"/>
      <c r="BG94" s="12"/>
      <c r="BH94" s="12"/>
    </row>
    <row r="95" ht="64.5" customHeight="1">
      <c r="A95" s="11"/>
      <c r="B95" s="11"/>
      <c r="C95" s="12"/>
      <c r="E95" s="12"/>
      <c r="G95" s="12"/>
      <c r="I95" s="12"/>
      <c r="K95" s="12"/>
      <c r="M95" s="12"/>
      <c r="O95" s="12"/>
      <c r="Q95" s="12"/>
      <c r="S95" s="12"/>
      <c r="U95" s="12"/>
      <c r="W95" s="12"/>
      <c r="Y95" s="12"/>
      <c r="AA95" s="12"/>
      <c r="AC95" s="12"/>
      <c r="AE95" s="12"/>
      <c r="AG95" s="12"/>
      <c r="AI95" s="12"/>
      <c r="AK95" s="12"/>
      <c r="AM95" s="12"/>
      <c r="AO95" s="12"/>
      <c r="AQ95" s="12"/>
      <c r="AS95" s="12"/>
      <c r="AU95" s="12"/>
      <c r="AW95" s="12"/>
      <c r="AY95" s="12"/>
      <c r="BA95" s="12"/>
      <c r="BC95" s="12"/>
      <c r="BE95" s="12"/>
      <c r="BF95" s="12"/>
      <c r="BG95" s="12"/>
      <c r="BH95" s="12"/>
    </row>
    <row r="96" ht="64.5" customHeight="1">
      <c r="A96" s="11"/>
      <c r="B96" s="11"/>
      <c r="C96" s="12"/>
      <c r="E96" s="12"/>
      <c r="G96" s="12"/>
      <c r="I96" s="12"/>
      <c r="K96" s="12"/>
      <c r="M96" s="12"/>
      <c r="O96" s="12"/>
      <c r="Q96" s="12"/>
      <c r="S96" s="12"/>
      <c r="U96" s="12"/>
      <c r="W96" s="12"/>
      <c r="Y96" s="12"/>
      <c r="AA96" s="12"/>
      <c r="AC96" s="12"/>
      <c r="AE96" s="12"/>
      <c r="AG96" s="12"/>
      <c r="AI96" s="12"/>
      <c r="AK96" s="12"/>
      <c r="AM96" s="12"/>
      <c r="AO96" s="12"/>
      <c r="AQ96" s="12"/>
      <c r="AS96" s="12"/>
      <c r="AU96" s="12"/>
      <c r="AW96" s="12"/>
      <c r="AY96" s="12"/>
      <c r="BA96" s="12"/>
      <c r="BC96" s="12"/>
      <c r="BE96" s="12"/>
      <c r="BF96" s="12"/>
      <c r="BG96" s="12"/>
      <c r="BH96" s="12"/>
    </row>
    <row r="97" ht="64.5" customHeight="1">
      <c r="A97" s="11"/>
      <c r="B97" s="11"/>
      <c r="C97" s="12"/>
      <c r="E97" s="12"/>
      <c r="G97" s="12"/>
      <c r="I97" s="12"/>
      <c r="K97" s="12"/>
      <c r="M97" s="12"/>
      <c r="O97" s="12"/>
      <c r="Q97" s="12"/>
      <c r="S97" s="12"/>
      <c r="U97" s="12"/>
      <c r="W97" s="12"/>
      <c r="Y97" s="12"/>
      <c r="AA97" s="12"/>
      <c r="AC97" s="12"/>
      <c r="AE97" s="12"/>
      <c r="AG97" s="12"/>
      <c r="AI97" s="12"/>
      <c r="AK97" s="12"/>
      <c r="AM97" s="12"/>
      <c r="AO97" s="12"/>
      <c r="AQ97" s="12"/>
      <c r="AS97" s="12"/>
      <c r="AU97" s="12"/>
      <c r="AW97" s="12"/>
      <c r="AY97" s="12"/>
      <c r="BA97" s="12"/>
      <c r="BC97" s="12"/>
      <c r="BE97" s="12"/>
      <c r="BF97" s="12"/>
      <c r="BG97" s="12"/>
      <c r="BH97" s="12"/>
    </row>
    <row r="98" ht="64.5" customHeight="1">
      <c r="A98" s="11"/>
      <c r="B98" s="11"/>
      <c r="C98" s="12"/>
      <c r="E98" s="12"/>
      <c r="G98" s="12"/>
      <c r="I98" s="12"/>
      <c r="K98" s="12"/>
      <c r="M98" s="12"/>
      <c r="O98" s="12"/>
      <c r="Q98" s="12"/>
      <c r="S98" s="12"/>
      <c r="U98" s="12"/>
      <c r="W98" s="12"/>
      <c r="Y98" s="12"/>
      <c r="AA98" s="12"/>
      <c r="AC98" s="12"/>
      <c r="AE98" s="12"/>
      <c r="AG98" s="12"/>
      <c r="AI98" s="12"/>
      <c r="AK98" s="12"/>
      <c r="AM98" s="12"/>
      <c r="AO98" s="12"/>
      <c r="AQ98" s="12"/>
      <c r="AS98" s="12"/>
      <c r="AU98" s="12"/>
      <c r="AW98" s="12"/>
      <c r="AY98" s="12"/>
      <c r="BA98" s="12"/>
      <c r="BC98" s="12"/>
      <c r="BE98" s="12"/>
      <c r="BF98" s="12"/>
      <c r="BG98" s="12"/>
      <c r="BH98" s="12"/>
    </row>
    <row r="99" ht="64.5" customHeight="1">
      <c r="A99" s="11"/>
      <c r="B99" s="11"/>
      <c r="C99" s="12"/>
      <c r="E99" s="12"/>
      <c r="G99" s="12"/>
      <c r="I99" s="12"/>
      <c r="K99" s="12"/>
      <c r="M99" s="12"/>
      <c r="O99" s="12"/>
      <c r="Q99" s="12"/>
      <c r="S99" s="12"/>
      <c r="U99" s="12"/>
      <c r="W99" s="12"/>
      <c r="Y99" s="12"/>
      <c r="AA99" s="12"/>
      <c r="AC99" s="12"/>
      <c r="AE99" s="12"/>
      <c r="AG99" s="12"/>
      <c r="AI99" s="12"/>
      <c r="AK99" s="12"/>
      <c r="AM99" s="12"/>
      <c r="AO99" s="12"/>
      <c r="AQ99" s="12"/>
      <c r="AS99" s="12"/>
      <c r="AU99" s="12"/>
      <c r="AW99" s="12"/>
      <c r="AY99" s="12"/>
      <c r="BA99" s="12"/>
      <c r="BC99" s="12"/>
      <c r="BE99" s="12"/>
      <c r="BF99" s="12"/>
      <c r="BG99" s="12"/>
      <c r="BH99" s="12"/>
    </row>
    <row r="100" ht="64.5" customHeight="1">
      <c r="A100" s="11"/>
      <c r="B100" s="11"/>
      <c r="C100" s="12"/>
      <c r="E100" s="12"/>
      <c r="G100" s="12"/>
      <c r="I100" s="12"/>
      <c r="K100" s="12"/>
      <c r="M100" s="12"/>
      <c r="O100" s="12"/>
      <c r="Q100" s="12"/>
      <c r="S100" s="12"/>
      <c r="U100" s="12"/>
      <c r="W100" s="12"/>
      <c r="Y100" s="12"/>
      <c r="AA100" s="12"/>
      <c r="AC100" s="12"/>
      <c r="AE100" s="12"/>
      <c r="AG100" s="12"/>
      <c r="AI100" s="12"/>
      <c r="AK100" s="12"/>
      <c r="AM100" s="12"/>
      <c r="AO100" s="12"/>
      <c r="AQ100" s="12"/>
      <c r="AS100" s="12"/>
      <c r="AU100" s="12"/>
      <c r="AW100" s="12"/>
      <c r="AY100" s="12"/>
      <c r="BA100" s="12"/>
      <c r="BC100" s="12"/>
      <c r="BE100" s="12"/>
      <c r="BF100" s="12"/>
      <c r="BG100" s="12"/>
      <c r="BH100" s="12"/>
    </row>
    <row r="101" ht="64.5" customHeight="1">
      <c r="A101" s="11"/>
      <c r="B101" s="11"/>
      <c r="C101" s="12"/>
      <c r="E101" s="12"/>
      <c r="G101" s="12"/>
      <c r="I101" s="12"/>
      <c r="K101" s="12"/>
      <c r="M101" s="12"/>
      <c r="O101" s="12"/>
      <c r="Q101" s="12"/>
      <c r="S101" s="12"/>
      <c r="U101" s="12"/>
      <c r="W101" s="12"/>
      <c r="Y101" s="12"/>
      <c r="AA101" s="12"/>
      <c r="AC101" s="12"/>
      <c r="AE101" s="12"/>
      <c r="AG101" s="12"/>
      <c r="AI101" s="12"/>
      <c r="AK101" s="12"/>
      <c r="AM101" s="12"/>
      <c r="AO101" s="12"/>
      <c r="AQ101" s="12"/>
      <c r="AS101" s="12"/>
      <c r="AU101" s="12"/>
      <c r="AW101" s="12"/>
      <c r="AY101" s="12"/>
      <c r="BA101" s="12"/>
      <c r="BC101" s="12"/>
      <c r="BE101" s="12"/>
      <c r="BF101" s="12"/>
      <c r="BG101" s="12"/>
      <c r="BH101" s="12"/>
    </row>
    <row r="102" ht="64.5" customHeight="1">
      <c r="A102" s="11"/>
      <c r="B102" s="11"/>
      <c r="C102" s="12"/>
      <c r="E102" s="12"/>
      <c r="G102" s="12"/>
      <c r="I102" s="12"/>
      <c r="K102" s="12"/>
      <c r="M102" s="12"/>
      <c r="O102" s="12"/>
      <c r="Q102" s="12"/>
      <c r="S102" s="12"/>
      <c r="U102" s="12"/>
      <c r="W102" s="12"/>
      <c r="Y102" s="12"/>
      <c r="AA102" s="12"/>
      <c r="AC102" s="12"/>
      <c r="AE102" s="12"/>
      <c r="AG102" s="12"/>
      <c r="AI102" s="12"/>
      <c r="AK102" s="12"/>
      <c r="AM102" s="12"/>
      <c r="AO102" s="12"/>
      <c r="AQ102" s="12"/>
      <c r="AS102" s="12"/>
      <c r="AU102" s="12"/>
      <c r="AW102" s="12"/>
      <c r="AY102" s="12"/>
      <c r="BA102" s="12"/>
      <c r="BC102" s="12"/>
      <c r="BE102" s="12"/>
      <c r="BF102" s="12"/>
      <c r="BG102" s="12"/>
      <c r="BH102" s="12"/>
    </row>
    <row r="103">
      <c r="A103" s="11"/>
      <c r="C103" s="12"/>
      <c r="E103" s="12"/>
      <c r="G103" s="12"/>
      <c r="I103" s="12"/>
      <c r="K103" s="12"/>
      <c r="M103" s="12"/>
      <c r="O103" s="12"/>
      <c r="Q103" s="12"/>
      <c r="S103" s="12"/>
      <c r="U103" s="12"/>
      <c r="W103" s="12"/>
      <c r="Y103" s="12"/>
      <c r="AA103" s="12"/>
      <c r="AC103" s="12"/>
      <c r="AE103" s="12"/>
      <c r="AG103" s="12"/>
      <c r="AI103" s="12"/>
      <c r="AK103" s="12"/>
      <c r="AM103" s="12"/>
      <c r="AO103" s="12"/>
      <c r="AQ103" s="12"/>
      <c r="AS103" s="12"/>
      <c r="AU103" s="12"/>
      <c r="AW103" s="12"/>
      <c r="AY103" s="12"/>
      <c r="BA103" s="12"/>
      <c r="BC103" s="12"/>
      <c r="BE103" s="12"/>
      <c r="BF103" s="12"/>
      <c r="BG103" s="12"/>
      <c r="BH103" s="12"/>
    </row>
    <row r="104">
      <c r="A104" s="11"/>
      <c r="C104" s="12"/>
      <c r="E104" s="12"/>
      <c r="G104" s="12"/>
      <c r="I104" s="12"/>
      <c r="K104" s="12"/>
      <c r="M104" s="12"/>
      <c r="O104" s="12"/>
      <c r="Q104" s="12"/>
      <c r="S104" s="12"/>
      <c r="U104" s="12"/>
      <c r="W104" s="12"/>
      <c r="Y104" s="12"/>
      <c r="AA104" s="12"/>
      <c r="AC104" s="12"/>
      <c r="AE104" s="12"/>
      <c r="AG104" s="12"/>
      <c r="AI104" s="12"/>
      <c r="AK104" s="12"/>
      <c r="AM104" s="12"/>
      <c r="AO104" s="12"/>
      <c r="AQ104" s="12"/>
      <c r="AS104" s="12"/>
      <c r="AU104" s="12"/>
      <c r="AW104" s="12"/>
      <c r="AY104" s="12"/>
      <c r="BA104" s="12"/>
      <c r="BC104" s="12"/>
      <c r="BE104" s="12"/>
      <c r="BF104" s="12"/>
      <c r="BG104" s="12"/>
      <c r="BH104" s="12"/>
    </row>
    <row r="105">
      <c r="A105" s="13"/>
      <c r="B105" s="12"/>
      <c r="C105" s="12"/>
      <c r="E105" s="12"/>
      <c r="G105" s="12"/>
      <c r="I105" s="12"/>
      <c r="K105" s="12"/>
      <c r="M105" s="12"/>
      <c r="O105" s="12"/>
      <c r="Q105" s="12"/>
      <c r="S105" s="12"/>
      <c r="U105" s="12"/>
      <c r="W105" s="12"/>
      <c r="Y105" s="12"/>
      <c r="AA105" s="12"/>
      <c r="AC105" s="12"/>
      <c r="AE105" s="12"/>
      <c r="AG105" s="12"/>
      <c r="AI105" s="12"/>
      <c r="AK105" s="12"/>
      <c r="AM105" s="12"/>
      <c r="AO105" s="12"/>
      <c r="AQ105" s="12"/>
      <c r="AS105" s="12"/>
      <c r="AU105" s="12"/>
      <c r="AW105" s="12"/>
      <c r="AY105" s="12"/>
      <c r="BA105" s="12"/>
      <c r="BC105" s="12"/>
      <c r="BE105" s="12"/>
      <c r="BF105" s="12"/>
      <c r="BG105" s="12"/>
      <c r="BH105" s="12"/>
    </row>
    <row r="106">
      <c r="A106" s="13"/>
      <c r="B106" s="12"/>
      <c r="C106" s="12"/>
      <c r="E106" s="12"/>
      <c r="G106" s="12"/>
      <c r="I106" s="12"/>
      <c r="K106" s="12"/>
      <c r="M106" s="12"/>
      <c r="O106" s="12"/>
      <c r="Q106" s="12"/>
      <c r="S106" s="12"/>
      <c r="U106" s="12"/>
      <c r="W106" s="12"/>
      <c r="Y106" s="12"/>
      <c r="AA106" s="12"/>
      <c r="AC106" s="12"/>
      <c r="AE106" s="12"/>
      <c r="AG106" s="12"/>
      <c r="AI106" s="12"/>
      <c r="AK106" s="12"/>
      <c r="AM106" s="12"/>
      <c r="AO106" s="12"/>
      <c r="AQ106" s="12"/>
      <c r="AS106" s="12"/>
      <c r="AU106" s="12"/>
      <c r="AW106" s="12"/>
      <c r="AY106" s="12"/>
      <c r="BA106" s="12"/>
      <c r="BC106" s="12"/>
      <c r="BE106" s="12"/>
      <c r="BF106" s="12"/>
      <c r="BG106" s="12"/>
      <c r="BH106" s="12"/>
    </row>
    <row r="107">
      <c r="A107" s="13"/>
      <c r="B107" s="12"/>
      <c r="C107" s="12"/>
      <c r="E107" s="12"/>
      <c r="G107" s="12"/>
      <c r="I107" s="12"/>
      <c r="K107" s="12"/>
      <c r="M107" s="12"/>
      <c r="O107" s="12"/>
      <c r="Q107" s="12"/>
      <c r="S107" s="12"/>
      <c r="U107" s="12"/>
      <c r="W107" s="12"/>
      <c r="Y107" s="12"/>
      <c r="AA107" s="12"/>
      <c r="AC107" s="12"/>
      <c r="AE107" s="12"/>
      <c r="AG107" s="12"/>
      <c r="AI107" s="12"/>
      <c r="AK107" s="12"/>
      <c r="AM107" s="12"/>
      <c r="AO107" s="12"/>
      <c r="AQ107" s="12"/>
      <c r="AS107" s="12"/>
      <c r="AU107" s="12"/>
      <c r="AW107" s="12"/>
      <c r="AY107" s="12"/>
      <c r="BA107" s="12"/>
      <c r="BC107" s="12"/>
      <c r="BE107" s="12"/>
      <c r="BF107" s="12"/>
      <c r="BG107" s="12"/>
      <c r="BH107" s="12"/>
    </row>
    <row r="108">
      <c r="A108" s="13"/>
      <c r="B108" s="12"/>
      <c r="C108" s="11"/>
      <c r="D108" s="12"/>
      <c r="E108" s="12"/>
      <c r="G108" s="12"/>
      <c r="I108" s="12"/>
      <c r="K108" s="12"/>
      <c r="M108" s="12"/>
      <c r="O108" s="12"/>
      <c r="Q108" s="12"/>
      <c r="S108" s="12"/>
      <c r="U108" s="12"/>
      <c r="W108" s="12"/>
      <c r="Y108" s="12"/>
      <c r="AA108" s="12"/>
      <c r="AC108" s="12"/>
      <c r="AE108" s="12"/>
      <c r="AG108" s="12"/>
      <c r="AI108" s="12"/>
      <c r="AK108" s="12"/>
      <c r="AM108" s="12"/>
      <c r="AO108" s="12"/>
      <c r="AQ108" s="12"/>
      <c r="AS108" s="12"/>
      <c r="AU108" s="12"/>
      <c r="AW108" s="12"/>
      <c r="AY108" s="12"/>
      <c r="BA108" s="12"/>
      <c r="BC108" s="12"/>
      <c r="BE108" s="12"/>
      <c r="BF108" s="12"/>
      <c r="BG108" s="12"/>
      <c r="BH108" s="12"/>
    </row>
    <row r="109">
      <c r="A109" s="13"/>
      <c r="B109" s="12"/>
      <c r="C109" s="11"/>
      <c r="D109" s="12"/>
      <c r="E109" s="12"/>
      <c r="G109" s="12"/>
      <c r="I109" s="12"/>
      <c r="K109" s="12"/>
      <c r="M109" s="12"/>
      <c r="O109" s="12"/>
      <c r="Q109" s="12"/>
      <c r="S109" s="12"/>
      <c r="U109" s="12"/>
      <c r="W109" s="12"/>
      <c r="Y109" s="12"/>
      <c r="AA109" s="12"/>
      <c r="AC109" s="12"/>
      <c r="AE109" s="12"/>
      <c r="AG109" s="12"/>
      <c r="AI109" s="12"/>
      <c r="AK109" s="12"/>
      <c r="AM109" s="12"/>
      <c r="AO109" s="12"/>
      <c r="AQ109" s="12"/>
      <c r="AS109" s="12"/>
      <c r="AU109" s="12"/>
      <c r="AW109" s="12"/>
      <c r="AY109" s="12"/>
      <c r="BA109" s="12"/>
      <c r="BC109" s="12"/>
      <c r="BE109" s="12"/>
      <c r="BF109" s="12"/>
      <c r="BG109" s="12"/>
      <c r="BH109" s="12"/>
    </row>
    <row r="110">
      <c r="A110" s="12"/>
      <c r="B110" s="11"/>
      <c r="C110" s="11"/>
      <c r="D110" s="12"/>
      <c r="E110" s="12"/>
      <c r="G110" s="12"/>
      <c r="I110" s="12"/>
      <c r="K110" s="12"/>
      <c r="M110" s="12"/>
      <c r="O110" s="12"/>
      <c r="Q110" s="12"/>
      <c r="S110" s="12"/>
      <c r="U110" s="12"/>
      <c r="W110" s="12"/>
      <c r="Y110" s="12"/>
      <c r="AA110" s="12"/>
      <c r="AC110" s="12"/>
      <c r="AE110" s="12"/>
      <c r="AG110" s="12"/>
      <c r="AI110" s="12"/>
      <c r="AK110" s="12"/>
      <c r="AM110" s="12"/>
      <c r="AO110" s="12"/>
      <c r="AQ110" s="12"/>
      <c r="AS110" s="12"/>
      <c r="AU110" s="12"/>
      <c r="AW110" s="12"/>
      <c r="AY110" s="12"/>
      <c r="BA110" s="12"/>
      <c r="BC110" s="12"/>
      <c r="BE110" s="12"/>
      <c r="BF110" s="12"/>
      <c r="BG110" s="12"/>
      <c r="BH110" s="12"/>
    </row>
    <row r="111">
      <c r="A111" s="12"/>
      <c r="B111" s="11"/>
      <c r="C111" s="11"/>
      <c r="D111" s="12"/>
      <c r="E111" s="12"/>
      <c r="G111" s="12"/>
      <c r="I111" s="12"/>
      <c r="K111" s="12"/>
      <c r="M111" s="12"/>
      <c r="O111" s="12"/>
      <c r="Q111" s="12"/>
      <c r="S111" s="12"/>
      <c r="U111" s="12"/>
      <c r="W111" s="12"/>
      <c r="Y111" s="12"/>
      <c r="AA111" s="12"/>
      <c r="AC111" s="12"/>
      <c r="AE111" s="12"/>
      <c r="AG111" s="12"/>
      <c r="AI111" s="12"/>
      <c r="AK111" s="12"/>
      <c r="AM111" s="12"/>
      <c r="AO111" s="12"/>
      <c r="AQ111" s="12"/>
      <c r="AS111" s="12"/>
      <c r="AU111" s="12"/>
      <c r="AW111" s="12"/>
      <c r="AY111" s="12"/>
      <c r="BA111" s="12"/>
      <c r="BC111" s="12"/>
      <c r="BE111" s="12"/>
      <c r="BF111" s="12"/>
      <c r="BG111" s="12"/>
      <c r="BH111" s="12"/>
    </row>
    <row r="112">
      <c r="A112" s="12"/>
      <c r="B112" s="11"/>
      <c r="C112" s="11"/>
      <c r="D112" s="12"/>
      <c r="E112" s="12"/>
      <c r="G112" s="12"/>
      <c r="I112" s="12"/>
      <c r="K112" s="12"/>
      <c r="M112" s="12"/>
      <c r="O112" s="12"/>
      <c r="Q112" s="12"/>
      <c r="S112" s="12"/>
      <c r="U112" s="12"/>
      <c r="W112" s="12"/>
      <c r="Y112" s="12"/>
      <c r="AA112" s="12"/>
      <c r="AC112" s="12"/>
      <c r="AE112" s="12"/>
      <c r="AG112" s="12"/>
      <c r="AI112" s="12"/>
      <c r="AK112" s="12"/>
      <c r="AM112" s="12"/>
      <c r="AO112" s="12"/>
      <c r="AQ112" s="12"/>
      <c r="AS112" s="12"/>
      <c r="AU112" s="12"/>
      <c r="AW112" s="12"/>
      <c r="AY112" s="12"/>
      <c r="BA112" s="12"/>
      <c r="BC112" s="12"/>
      <c r="BE112" s="12"/>
      <c r="BF112" s="12"/>
      <c r="BG112" s="12"/>
      <c r="BH112" s="12"/>
    </row>
    <row r="113">
      <c r="A113" s="12"/>
      <c r="B113" s="11"/>
      <c r="C113" s="11"/>
      <c r="D113" s="12"/>
      <c r="E113" s="12"/>
      <c r="G113" s="12"/>
      <c r="I113" s="12"/>
      <c r="K113" s="12"/>
      <c r="M113" s="12"/>
      <c r="O113" s="12"/>
      <c r="Q113" s="12"/>
      <c r="S113" s="12"/>
      <c r="U113" s="12"/>
      <c r="W113" s="12"/>
      <c r="Y113" s="12"/>
      <c r="AA113" s="12"/>
      <c r="AC113" s="12"/>
      <c r="AE113" s="12"/>
      <c r="AG113" s="12"/>
      <c r="AI113" s="12"/>
      <c r="AK113" s="12"/>
      <c r="AM113" s="12"/>
      <c r="AO113" s="12"/>
      <c r="AQ113" s="12"/>
      <c r="AS113" s="12"/>
      <c r="AU113" s="12"/>
      <c r="AW113" s="12"/>
      <c r="AY113" s="12"/>
      <c r="BA113" s="12"/>
      <c r="BC113" s="12"/>
      <c r="BE113" s="12"/>
      <c r="BF113" s="12"/>
      <c r="BG113" s="12"/>
      <c r="BH113" s="12"/>
    </row>
    <row r="114">
      <c r="A114" s="12"/>
      <c r="B114" s="11"/>
      <c r="C114" s="11"/>
      <c r="D114" s="12"/>
      <c r="E114" s="12"/>
      <c r="G114" s="12"/>
      <c r="I114" s="12"/>
      <c r="K114" s="12"/>
      <c r="M114" s="12"/>
      <c r="O114" s="12"/>
      <c r="Q114" s="12"/>
      <c r="S114" s="12"/>
      <c r="U114" s="12"/>
      <c r="W114" s="12"/>
      <c r="Y114" s="12"/>
      <c r="AA114" s="12"/>
      <c r="AC114" s="12"/>
      <c r="AE114" s="12"/>
      <c r="AG114" s="12"/>
      <c r="AI114" s="12"/>
      <c r="AK114" s="12"/>
      <c r="AM114" s="12"/>
      <c r="AO114" s="12"/>
      <c r="AQ114" s="12"/>
      <c r="AS114" s="12"/>
      <c r="AU114" s="12"/>
      <c r="AW114" s="12"/>
      <c r="AY114" s="12"/>
      <c r="BA114" s="12"/>
      <c r="BC114" s="12"/>
      <c r="BE114" s="12"/>
      <c r="BF114" s="12"/>
      <c r="BG114" s="12"/>
      <c r="BH114" s="12"/>
    </row>
    <row r="115">
      <c r="A115" s="12"/>
      <c r="B115" s="11"/>
      <c r="C115" s="11"/>
      <c r="D115" s="12"/>
      <c r="E115" s="12"/>
      <c r="G115" s="12"/>
      <c r="I115" s="12"/>
      <c r="K115" s="12"/>
      <c r="M115" s="12"/>
      <c r="O115" s="12"/>
      <c r="Q115" s="12"/>
      <c r="S115" s="12"/>
      <c r="U115" s="12"/>
      <c r="W115" s="12"/>
      <c r="Y115" s="12"/>
      <c r="AA115" s="12"/>
      <c r="AC115" s="12"/>
      <c r="AE115" s="12"/>
      <c r="AG115" s="12"/>
      <c r="AI115" s="12"/>
      <c r="AK115" s="12"/>
      <c r="AM115" s="12"/>
      <c r="AO115" s="12"/>
      <c r="AQ115" s="12"/>
      <c r="AS115" s="12"/>
      <c r="AU115" s="12"/>
      <c r="AW115" s="12"/>
      <c r="AY115" s="12"/>
      <c r="BA115" s="12"/>
      <c r="BC115" s="12"/>
      <c r="BE115" s="12"/>
      <c r="BF115" s="12"/>
      <c r="BG115" s="12"/>
      <c r="BH115" s="12"/>
    </row>
    <row r="116">
      <c r="A116" s="12"/>
      <c r="B116" s="11"/>
      <c r="C116" s="11"/>
      <c r="D116" s="12"/>
      <c r="E116" s="12"/>
      <c r="G116" s="12"/>
      <c r="I116" s="12"/>
      <c r="K116" s="12"/>
      <c r="M116" s="12"/>
      <c r="O116" s="12"/>
      <c r="Q116" s="12"/>
      <c r="S116" s="12"/>
      <c r="U116" s="12"/>
      <c r="W116" s="12"/>
      <c r="Y116" s="12"/>
      <c r="AA116" s="12"/>
      <c r="AC116" s="12"/>
      <c r="AE116" s="12"/>
      <c r="AG116" s="12"/>
      <c r="AI116" s="12"/>
      <c r="AK116" s="12"/>
      <c r="AM116" s="12"/>
      <c r="AO116" s="12"/>
      <c r="AQ116" s="12"/>
      <c r="AS116" s="12"/>
      <c r="AU116" s="12"/>
      <c r="AW116" s="12"/>
      <c r="AY116" s="12"/>
      <c r="BA116" s="12"/>
      <c r="BC116" s="12"/>
      <c r="BE116" s="12"/>
      <c r="BF116" s="12"/>
      <c r="BG116" s="12"/>
      <c r="BH116" s="12"/>
    </row>
    <row r="117">
      <c r="A117" s="12"/>
      <c r="B117" s="12"/>
      <c r="C117" s="12"/>
      <c r="D117" s="12"/>
      <c r="E117" s="12"/>
      <c r="G117" s="12"/>
      <c r="I117" s="12"/>
      <c r="K117" s="12"/>
      <c r="M117" s="12"/>
      <c r="O117" s="12"/>
      <c r="Q117" s="12"/>
      <c r="S117" s="12"/>
      <c r="U117" s="12"/>
      <c r="W117" s="12"/>
      <c r="Y117" s="12"/>
      <c r="AA117" s="12"/>
      <c r="AC117" s="12"/>
      <c r="AE117" s="12"/>
      <c r="AG117" s="12"/>
      <c r="AI117" s="12"/>
      <c r="AK117" s="12"/>
      <c r="AM117" s="12"/>
      <c r="AO117" s="12"/>
      <c r="AQ117" s="12"/>
      <c r="AS117" s="12"/>
      <c r="AU117" s="12"/>
      <c r="AW117" s="12"/>
      <c r="AY117" s="12"/>
      <c r="BA117" s="12"/>
      <c r="BC117" s="12"/>
      <c r="BE117" s="12"/>
      <c r="BF117" s="12"/>
      <c r="BG117" s="12"/>
      <c r="BH117" s="12"/>
    </row>
    <row r="118">
      <c r="A118" s="12"/>
      <c r="B118" s="12"/>
      <c r="C118" s="12"/>
      <c r="D118" s="12"/>
      <c r="E118" s="12"/>
      <c r="G118" s="12"/>
      <c r="I118" s="12"/>
      <c r="K118" s="12"/>
      <c r="M118" s="12"/>
      <c r="O118" s="12"/>
      <c r="Q118" s="12"/>
      <c r="S118" s="12"/>
      <c r="U118" s="12"/>
      <c r="W118" s="12"/>
      <c r="Y118" s="12"/>
      <c r="AA118" s="12"/>
      <c r="AC118" s="12"/>
      <c r="AE118" s="12"/>
      <c r="AG118" s="12"/>
      <c r="AI118" s="12"/>
      <c r="AK118" s="12"/>
      <c r="AM118" s="12"/>
      <c r="AO118" s="12"/>
      <c r="AQ118" s="12"/>
      <c r="AS118" s="12"/>
      <c r="AU118" s="12"/>
      <c r="AW118" s="12"/>
      <c r="AY118" s="12"/>
      <c r="BA118" s="12"/>
      <c r="BC118" s="12"/>
      <c r="BE118" s="12"/>
      <c r="BF118" s="12"/>
      <c r="BG118" s="12"/>
      <c r="BH118" s="12"/>
    </row>
    <row r="119">
      <c r="A119" s="12"/>
      <c r="B119" s="12"/>
      <c r="C119" s="12"/>
      <c r="D119" s="12"/>
      <c r="E119" s="12"/>
      <c r="G119" s="12"/>
      <c r="I119" s="12"/>
      <c r="K119" s="12"/>
      <c r="M119" s="12"/>
      <c r="O119" s="12"/>
      <c r="Q119" s="12"/>
      <c r="S119" s="12"/>
      <c r="U119" s="12"/>
      <c r="W119" s="12"/>
      <c r="Y119" s="12"/>
      <c r="AA119" s="12"/>
      <c r="AC119" s="12"/>
      <c r="AE119" s="12"/>
      <c r="AG119" s="12"/>
      <c r="AI119" s="12"/>
      <c r="AK119" s="12"/>
      <c r="AM119" s="12"/>
      <c r="AO119" s="12"/>
      <c r="AQ119" s="12"/>
      <c r="AS119" s="12"/>
      <c r="AU119" s="12"/>
      <c r="AW119" s="12"/>
      <c r="AY119" s="12"/>
      <c r="BA119" s="12"/>
      <c r="BC119" s="12"/>
      <c r="BE119" s="12"/>
      <c r="BF119" s="12"/>
      <c r="BG119" s="12"/>
      <c r="BH119" s="12"/>
    </row>
    <row r="120">
      <c r="A120" s="12"/>
      <c r="B120" s="12"/>
      <c r="C120" s="12"/>
      <c r="D120" s="12"/>
      <c r="E120" s="12"/>
      <c r="G120" s="12"/>
      <c r="I120" s="12"/>
      <c r="K120" s="12"/>
      <c r="M120" s="12"/>
      <c r="O120" s="12"/>
      <c r="Q120" s="12"/>
      <c r="S120" s="12"/>
      <c r="U120" s="12"/>
      <c r="W120" s="12"/>
      <c r="Y120" s="12"/>
      <c r="AA120" s="12"/>
      <c r="AC120" s="12"/>
      <c r="AE120" s="12"/>
      <c r="AG120" s="12"/>
      <c r="AI120" s="12"/>
      <c r="AK120" s="12"/>
      <c r="AM120" s="12"/>
      <c r="AO120" s="12"/>
      <c r="AQ120" s="12"/>
      <c r="AS120" s="12"/>
      <c r="AU120" s="12"/>
      <c r="AW120" s="12"/>
      <c r="AY120" s="12"/>
      <c r="BA120" s="12"/>
      <c r="BC120" s="12"/>
      <c r="BE120" s="12"/>
      <c r="BF120" s="12"/>
      <c r="BG120" s="12"/>
      <c r="BH120" s="12"/>
    </row>
    <row r="121">
      <c r="A121" s="12"/>
      <c r="B121" s="12"/>
      <c r="C121" s="12"/>
      <c r="D121" s="12"/>
      <c r="E121" s="12"/>
      <c r="G121" s="12"/>
      <c r="I121" s="12"/>
      <c r="K121" s="12"/>
      <c r="M121" s="12"/>
      <c r="O121" s="12"/>
      <c r="Q121" s="12"/>
      <c r="S121" s="12"/>
      <c r="U121" s="12"/>
      <c r="W121" s="12"/>
      <c r="Y121" s="12"/>
      <c r="AA121" s="12"/>
      <c r="AC121" s="12"/>
      <c r="AE121" s="12"/>
      <c r="AG121" s="12"/>
      <c r="AI121" s="12"/>
      <c r="AK121" s="12"/>
      <c r="AM121" s="12"/>
      <c r="AO121" s="12"/>
      <c r="AQ121" s="12"/>
      <c r="AS121" s="12"/>
      <c r="AU121" s="12"/>
      <c r="AW121" s="12"/>
      <c r="AY121" s="12"/>
      <c r="BA121" s="12"/>
      <c r="BC121" s="12"/>
      <c r="BE121" s="12"/>
      <c r="BF121" s="12"/>
      <c r="BG121" s="12"/>
      <c r="BH121" s="12"/>
    </row>
    <row r="122">
      <c r="A122" s="12"/>
      <c r="B122" s="12"/>
      <c r="C122" s="12"/>
      <c r="D122" s="12"/>
      <c r="E122" s="12"/>
      <c r="G122" s="12"/>
      <c r="I122" s="12"/>
      <c r="K122" s="12"/>
      <c r="M122" s="12"/>
      <c r="O122" s="12"/>
      <c r="Q122" s="12"/>
      <c r="S122" s="12"/>
      <c r="U122" s="12"/>
      <c r="W122" s="12"/>
      <c r="Y122" s="12"/>
      <c r="AA122" s="12"/>
      <c r="AC122" s="12"/>
      <c r="AE122" s="12"/>
      <c r="AG122" s="12"/>
      <c r="AI122" s="12"/>
      <c r="AK122" s="12"/>
      <c r="AM122" s="12"/>
      <c r="AO122" s="12"/>
      <c r="AQ122" s="12"/>
      <c r="AS122" s="12"/>
      <c r="AU122" s="12"/>
      <c r="AW122" s="12"/>
      <c r="AY122" s="12"/>
      <c r="BA122" s="12"/>
      <c r="BC122" s="12"/>
      <c r="BE122" s="12"/>
      <c r="BF122" s="12"/>
      <c r="BG122" s="12"/>
      <c r="BH122" s="12"/>
    </row>
    <row r="123">
      <c r="A123" s="12"/>
      <c r="B123" s="12"/>
      <c r="C123" s="12"/>
      <c r="D123" s="12"/>
      <c r="E123" s="12"/>
      <c r="G123" s="12"/>
      <c r="I123" s="12"/>
      <c r="K123" s="12"/>
      <c r="M123" s="12"/>
      <c r="O123" s="12"/>
      <c r="Q123" s="12"/>
      <c r="S123" s="12"/>
      <c r="U123" s="12"/>
      <c r="W123" s="12"/>
      <c r="Y123" s="12"/>
      <c r="AA123" s="12"/>
      <c r="AC123" s="12"/>
      <c r="AE123" s="12"/>
      <c r="AG123" s="12"/>
      <c r="AI123" s="12"/>
      <c r="AK123" s="12"/>
      <c r="AM123" s="12"/>
      <c r="AO123" s="12"/>
      <c r="AQ123" s="12"/>
      <c r="AS123" s="12"/>
      <c r="AU123" s="12"/>
      <c r="AW123" s="12"/>
      <c r="AY123" s="12"/>
      <c r="BA123" s="12"/>
      <c r="BC123" s="12"/>
      <c r="BE123" s="12"/>
      <c r="BF123" s="12"/>
      <c r="BG123" s="12"/>
      <c r="BH123" s="12"/>
    </row>
    <row r="124">
      <c r="A124" s="12"/>
      <c r="B124" s="12"/>
      <c r="C124" s="12"/>
      <c r="D124" s="12"/>
      <c r="E124" s="12"/>
      <c r="G124" s="12"/>
      <c r="I124" s="12"/>
      <c r="K124" s="12"/>
      <c r="M124" s="12"/>
      <c r="O124" s="12"/>
      <c r="Q124" s="12"/>
      <c r="S124" s="12"/>
      <c r="U124" s="12"/>
      <c r="W124" s="12"/>
      <c r="Y124" s="12"/>
      <c r="AA124" s="12"/>
      <c r="AC124" s="12"/>
      <c r="AE124" s="12"/>
      <c r="AG124" s="12"/>
      <c r="AI124" s="12"/>
      <c r="AK124" s="12"/>
      <c r="AM124" s="12"/>
      <c r="AO124" s="12"/>
      <c r="AQ124" s="12"/>
      <c r="AS124" s="12"/>
      <c r="AU124" s="12"/>
      <c r="AW124" s="12"/>
      <c r="AY124" s="12"/>
      <c r="BA124" s="12"/>
      <c r="BC124" s="12"/>
      <c r="BE124" s="12"/>
      <c r="BF124" s="12"/>
      <c r="BG124" s="12"/>
      <c r="BH124" s="12"/>
    </row>
    <row r="125">
      <c r="A125" s="12"/>
      <c r="B125" s="12"/>
      <c r="C125" s="12"/>
      <c r="D125" s="12"/>
      <c r="E125" s="12"/>
      <c r="G125" s="12"/>
      <c r="I125" s="12"/>
      <c r="K125" s="12"/>
      <c r="M125" s="12"/>
      <c r="O125" s="12"/>
      <c r="Q125" s="12"/>
      <c r="S125" s="12"/>
      <c r="U125" s="12"/>
      <c r="W125" s="12"/>
      <c r="Y125" s="12"/>
      <c r="AA125" s="12"/>
      <c r="AC125" s="12"/>
      <c r="AE125" s="12"/>
      <c r="AG125" s="12"/>
      <c r="AI125" s="12"/>
      <c r="AK125" s="12"/>
      <c r="AM125" s="12"/>
      <c r="AO125" s="12"/>
      <c r="AQ125" s="12"/>
      <c r="AS125" s="12"/>
      <c r="AU125" s="12"/>
      <c r="AW125" s="12"/>
      <c r="AY125" s="12"/>
      <c r="BA125" s="12"/>
      <c r="BC125" s="12"/>
      <c r="BE125" s="12"/>
      <c r="BF125" s="12"/>
      <c r="BG125" s="12"/>
      <c r="BH125" s="12"/>
    </row>
    <row r="126">
      <c r="A126" s="12"/>
      <c r="B126" s="12"/>
      <c r="C126" s="12"/>
      <c r="D126" s="12"/>
      <c r="E126" s="12"/>
      <c r="G126" s="12"/>
      <c r="I126" s="12"/>
      <c r="K126" s="12"/>
      <c r="M126" s="12"/>
      <c r="O126" s="12"/>
      <c r="Q126" s="12"/>
      <c r="S126" s="12"/>
      <c r="U126" s="12"/>
      <c r="W126" s="12"/>
      <c r="Y126" s="12"/>
      <c r="AA126" s="12"/>
      <c r="AC126" s="12"/>
      <c r="AE126" s="12"/>
      <c r="AG126" s="12"/>
      <c r="AI126" s="12"/>
      <c r="AK126" s="12"/>
      <c r="AM126" s="12"/>
      <c r="AO126" s="12"/>
      <c r="AQ126" s="12"/>
      <c r="AS126" s="12"/>
      <c r="AU126" s="12"/>
      <c r="AW126" s="12"/>
      <c r="AY126" s="12"/>
      <c r="BA126" s="12"/>
      <c r="BC126" s="12"/>
      <c r="BE126" s="12"/>
      <c r="BF126" s="12"/>
      <c r="BG126" s="12"/>
      <c r="BH126" s="12"/>
    </row>
    <row r="127">
      <c r="A127" s="12"/>
      <c r="B127" s="12"/>
      <c r="C127" s="12"/>
      <c r="D127" s="12"/>
      <c r="E127" s="12"/>
      <c r="G127" s="12"/>
      <c r="I127" s="12"/>
      <c r="K127" s="12"/>
      <c r="M127" s="12"/>
      <c r="O127" s="12"/>
      <c r="Q127" s="12"/>
      <c r="S127" s="12"/>
      <c r="U127" s="12"/>
      <c r="W127" s="12"/>
      <c r="Y127" s="12"/>
      <c r="AA127" s="12"/>
      <c r="AC127" s="12"/>
      <c r="AE127" s="12"/>
      <c r="AG127" s="12"/>
      <c r="AI127" s="12"/>
      <c r="AK127" s="12"/>
      <c r="AM127" s="12"/>
      <c r="AO127" s="12"/>
      <c r="AQ127" s="12"/>
      <c r="AS127" s="12"/>
      <c r="AU127" s="12"/>
      <c r="AW127" s="12"/>
      <c r="AY127" s="12"/>
      <c r="BA127" s="12"/>
      <c r="BC127" s="12"/>
      <c r="BE127" s="12"/>
      <c r="BF127" s="12"/>
      <c r="BG127" s="12"/>
      <c r="BH127" s="12"/>
    </row>
    <row r="128">
      <c r="A128" s="12"/>
      <c r="B128" s="12"/>
      <c r="C128" s="12"/>
      <c r="D128" s="12"/>
      <c r="E128" s="12"/>
      <c r="G128" s="12"/>
      <c r="I128" s="12"/>
      <c r="K128" s="12"/>
      <c r="M128" s="12"/>
      <c r="O128" s="12"/>
      <c r="Q128" s="12"/>
      <c r="S128" s="12"/>
      <c r="U128" s="12"/>
      <c r="W128" s="12"/>
      <c r="Y128" s="12"/>
      <c r="AA128" s="12"/>
      <c r="AC128" s="12"/>
      <c r="AE128" s="12"/>
      <c r="AG128" s="12"/>
      <c r="AI128" s="12"/>
      <c r="AK128" s="12"/>
      <c r="AM128" s="12"/>
      <c r="AO128" s="12"/>
      <c r="AQ128" s="12"/>
      <c r="AS128" s="12"/>
      <c r="AU128" s="12"/>
      <c r="AW128" s="12"/>
      <c r="AY128" s="12"/>
      <c r="BA128" s="12"/>
      <c r="BC128" s="12"/>
      <c r="BE128" s="12"/>
      <c r="BF128" s="12"/>
      <c r="BG128" s="12"/>
      <c r="BH128" s="12"/>
    </row>
    <row r="129">
      <c r="A129" s="12"/>
      <c r="B129" s="12"/>
      <c r="C129" s="12"/>
      <c r="D129" s="12"/>
      <c r="E129" s="12"/>
      <c r="G129" s="12"/>
      <c r="I129" s="12"/>
      <c r="K129" s="12"/>
      <c r="M129" s="12"/>
      <c r="O129" s="12"/>
      <c r="Q129" s="12"/>
      <c r="S129" s="12"/>
      <c r="U129" s="12"/>
      <c r="W129" s="12"/>
      <c r="Y129" s="12"/>
      <c r="AA129" s="12"/>
      <c r="AC129" s="12"/>
      <c r="AE129" s="12"/>
      <c r="AG129" s="12"/>
      <c r="AI129" s="12"/>
      <c r="AK129" s="12"/>
      <c r="AM129" s="12"/>
      <c r="AO129" s="12"/>
      <c r="AQ129" s="12"/>
      <c r="AS129" s="12"/>
      <c r="AU129" s="12"/>
      <c r="AW129" s="12"/>
      <c r="AY129" s="12"/>
      <c r="BA129" s="12"/>
      <c r="BC129" s="12"/>
      <c r="BE129" s="12"/>
      <c r="BF129" s="12"/>
      <c r="BG129" s="12"/>
      <c r="BH129" s="12"/>
    </row>
    <row r="130">
      <c r="A130" s="12"/>
      <c r="B130" s="12"/>
      <c r="C130" s="12"/>
      <c r="D130" s="12"/>
      <c r="E130" s="12"/>
      <c r="G130" s="12"/>
      <c r="I130" s="12"/>
      <c r="K130" s="12"/>
      <c r="M130" s="12"/>
      <c r="O130" s="12"/>
      <c r="Q130" s="12"/>
      <c r="S130" s="12"/>
      <c r="U130" s="12"/>
      <c r="W130" s="12"/>
      <c r="Y130" s="12"/>
      <c r="AA130" s="12"/>
      <c r="AC130" s="12"/>
      <c r="AE130" s="12"/>
      <c r="AG130" s="12"/>
      <c r="AI130" s="12"/>
      <c r="AK130" s="12"/>
      <c r="AM130" s="12"/>
      <c r="AO130" s="12"/>
      <c r="AQ130" s="12"/>
      <c r="AS130" s="12"/>
      <c r="AU130" s="12"/>
      <c r="AW130" s="12"/>
      <c r="AY130" s="12"/>
      <c r="BA130" s="12"/>
      <c r="BC130" s="12"/>
      <c r="BE130" s="12"/>
      <c r="BF130" s="12"/>
      <c r="BG130" s="12"/>
      <c r="BH130" s="12"/>
    </row>
    <row r="131">
      <c r="A131" s="12"/>
      <c r="B131" s="12"/>
      <c r="C131" s="12"/>
      <c r="D131" s="12"/>
      <c r="E131" s="12"/>
      <c r="G131" s="12"/>
      <c r="I131" s="12"/>
      <c r="K131" s="12"/>
      <c r="M131" s="12"/>
      <c r="O131" s="12"/>
      <c r="Q131" s="12"/>
      <c r="S131" s="12"/>
      <c r="U131" s="12"/>
      <c r="W131" s="12"/>
      <c r="Y131" s="12"/>
      <c r="AA131" s="12"/>
      <c r="AC131" s="12"/>
      <c r="AE131" s="12"/>
      <c r="AG131" s="12"/>
      <c r="AI131" s="12"/>
      <c r="AK131" s="12"/>
      <c r="AM131" s="12"/>
      <c r="AO131" s="12"/>
      <c r="AQ131" s="12"/>
      <c r="AS131" s="12"/>
      <c r="AU131" s="12"/>
      <c r="AW131" s="12"/>
      <c r="AY131" s="12"/>
      <c r="BA131" s="12"/>
      <c r="BC131" s="12"/>
      <c r="BE131" s="12"/>
      <c r="BF131" s="12"/>
      <c r="BG131" s="12"/>
      <c r="BH131" s="12"/>
    </row>
    <row r="132">
      <c r="A132" s="12"/>
      <c r="B132" s="12"/>
      <c r="C132" s="12"/>
      <c r="D132" s="12"/>
      <c r="E132" s="12"/>
      <c r="G132" s="12"/>
      <c r="I132" s="12"/>
      <c r="K132" s="12"/>
      <c r="M132" s="12"/>
      <c r="O132" s="12"/>
      <c r="Q132" s="12"/>
      <c r="S132" s="12"/>
      <c r="U132" s="12"/>
      <c r="W132" s="12"/>
      <c r="Y132" s="12"/>
      <c r="AA132" s="12"/>
      <c r="AC132" s="12"/>
      <c r="AE132" s="12"/>
      <c r="AG132" s="12"/>
      <c r="AI132" s="12"/>
      <c r="AK132" s="12"/>
      <c r="AM132" s="12"/>
      <c r="AO132" s="12"/>
      <c r="AQ132" s="12"/>
      <c r="AS132" s="12"/>
      <c r="AU132" s="12"/>
      <c r="AW132" s="12"/>
      <c r="AY132" s="12"/>
      <c r="BA132" s="12"/>
      <c r="BC132" s="12"/>
      <c r="BE132" s="12"/>
      <c r="BF132" s="12"/>
      <c r="BG132" s="12"/>
      <c r="BH132" s="12"/>
    </row>
    <row r="133">
      <c r="A133" s="12"/>
      <c r="B133" s="12"/>
      <c r="C133" s="12"/>
      <c r="D133" s="12"/>
      <c r="E133" s="12"/>
      <c r="G133" s="12"/>
      <c r="I133" s="12"/>
      <c r="K133" s="12"/>
      <c r="M133" s="12"/>
      <c r="O133" s="12"/>
      <c r="Q133" s="12"/>
      <c r="S133" s="12"/>
      <c r="U133" s="12"/>
      <c r="W133" s="12"/>
      <c r="Y133" s="12"/>
      <c r="AA133" s="12"/>
      <c r="AC133" s="12"/>
      <c r="AE133" s="12"/>
      <c r="AG133" s="12"/>
      <c r="AI133" s="12"/>
      <c r="AK133" s="12"/>
      <c r="AM133" s="12"/>
      <c r="AO133" s="12"/>
      <c r="AQ133" s="12"/>
      <c r="AS133" s="12"/>
      <c r="AU133" s="12"/>
      <c r="AW133" s="12"/>
      <c r="AY133" s="12"/>
      <c r="BA133" s="12"/>
      <c r="BC133" s="12"/>
      <c r="BE133" s="12"/>
      <c r="BF133" s="12"/>
      <c r="BG133" s="12"/>
      <c r="BH133" s="12"/>
    </row>
    <row r="134">
      <c r="A134" s="12"/>
      <c r="B134" s="12"/>
      <c r="C134" s="12"/>
      <c r="D134" s="12"/>
      <c r="E134" s="12"/>
      <c r="G134" s="12"/>
      <c r="I134" s="12"/>
      <c r="K134" s="12"/>
      <c r="M134" s="12"/>
      <c r="O134" s="12"/>
      <c r="Q134" s="12"/>
      <c r="S134" s="12"/>
      <c r="U134" s="12"/>
      <c r="W134" s="12"/>
      <c r="Y134" s="12"/>
      <c r="AA134" s="12"/>
      <c r="AC134" s="12"/>
      <c r="AE134" s="12"/>
      <c r="AG134" s="12"/>
      <c r="AI134" s="12"/>
      <c r="AK134" s="12"/>
      <c r="AM134" s="12"/>
      <c r="AO134" s="12"/>
      <c r="AQ134" s="12"/>
      <c r="AS134" s="12"/>
      <c r="AU134" s="12"/>
      <c r="AW134" s="12"/>
      <c r="AY134" s="12"/>
      <c r="BA134" s="12"/>
      <c r="BC134" s="12"/>
      <c r="BE134" s="12"/>
      <c r="BF134" s="12"/>
      <c r="BG134" s="12"/>
      <c r="BH134" s="12"/>
    </row>
    <row r="135">
      <c r="A135" s="12"/>
      <c r="B135" s="12"/>
      <c r="C135" s="12"/>
      <c r="D135" s="12"/>
      <c r="E135" s="12"/>
      <c r="G135" s="12"/>
      <c r="I135" s="12"/>
      <c r="K135" s="12"/>
      <c r="M135" s="12"/>
      <c r="O135" s="12"/>
      <c r="Q135" s="12"/>
      <c r="S135" s="12"/>
      <c r="U135" s="12"/>
      <c r="W135" s="12"/>
      <c r="Y135" s="12"/>
      <c r="AA135" s="12"/>
      <c r="AC135" s="12"/>
      <c r="AE135" s="12"/>
      <c r="AG135" s="12"/>
      <c r="AI135" s="12"/>
      <c r="AK135" s="12"/>
      <c r="AM135" s="12"/>
      <c r="AO135" s="12"/>
      <c r="AQ135" s="12"/>
      <c r="AS135" s="12"/>
      <c r="AU135" s="12"/>
      <c r="AW135" s="12"/>
      <c r="AY135" s="12"/>
      <c r="BA135" s="12"/>
      <c r="BC135" s="12"/>
      <c r="BE135" s="12"/>
      <c r="BF135" s="12"/>
      <c r="BG135" s="12"/>
      <c r="BH135" s="12"/>
    </row>
    <row r="136">
      <c r="A136" s="12"/>
      <c r="B136" s="12"/>
      <c r="C136" s="12"/>
      <c r="D136" s="12"/>
      <c r="E136" s="12"/>
      <c r="G136" s="12"/>
      <c r="I136" s="12"/>
      <c r="K136" s="12"/>
      <c r="M136" s="12"/>
      <c r="O136" s="12"/>
      <c r="Q136" s="12"/>
      <c r="S136" s="12"/>
      <c r="U136" s="12"/>
      <c r="W136" s="12"/>
      <c r="Y136" s="12"/>
      <c r="AA136" s="12"/>
      <c r="AC136" s="12"/>
      <c r="AE136" s="12"/>
      <c r="AG136" s="12"/>
      <c r="AI136" s="12"/>
      <c r="AK136" s="12"/>
      <c r="AM136" s="12"/>
      <c r="AO136" s="12"/>
      <c r="AQ136" s="12"/>
      <c r="AS136" s="12"/>
      <c r="AU136" s="12"/>
      <c r="AW136" s="12"/>
      <c r="AY136" s="12"/>
      <c r="BA136" s="12"/>
      <c r="BC136" s="12"/>
      <c r="BE136" s="12"/>
      <c r="BF136" s="12"/>
      <c r="BG136" s="12"/>
      <c r="BH136" s="12"/>
    </row>
    <row r="137">
      <c r="A137" s="12"/>
      <c r="B137" s="12"/>
      <c r="C137" s="12"/>
      <c r="D137" s="12"/>
      <c r="E137" s="12"/>
      <c r="G137" s="12"/>
      <c r="I137" s="12"/>
      <c r="K137" s="12"/>
      <c r="M137" s="12"/>
      <c r="O137" s="12"/>
      <c r="Q137" s="12"/>
      <c r="S137" s="12"/>
      <c r="U137" s="12"/>
      <c r="W137" s="12"/>
      <c r="Y137" s="12"/>
      <c r="AA137" s="12"/>
      <c r="AC137" s="12"/>
      <c r="AE137" s="12"/>
      <c r="AG137" s="12"/>
      <c r="AI137" s="12"/>
      <c r="AK137" s="12"/>
      <c r="AM137" s="12"/>
      <c r="AO137" s="12"/>
      <c r="AQ137" s="12"/>
      <c r="AS137" s="12"/>
      <c r="AU137" s="12"/>
      <c r="AW137" s="12"/>
      <c r="AY137" s="12"/>
      <c r="BA137" s="12"/>
      <c r="BC137" s="12"/>
      <c r="BE137" s="12"/>
      <c r="BF137" s="12"/>
      <c r="BG137" s="12"/>
      <c r="BH137" s="12"/>
    </row>
    <row r="138">
      <c r="A138" s="12"/>
      <c r="B138" s="12"/>
      <c r="C138" s="12"/>
      <c r="D138" s="12"/>
      <c r="E138" s="12"/>
      <c r="G138" s="12"/>
      <c r="I138" s="12"/>
      <c r="K138" s="12"/>
      <c r="M138" s="12"/>
      <c r="O138" s="12"/>
      <c r="Q138" s="12"/>
      <c r="S138" s="12"/>
      <c r="U138" s="12"/>
      <c r="W138" s="12"/>
      <c r="Y138" s="12"/>
      <c r="AA138" s="12"/>
      <c r="AC138" s="12"/>
      <c r="AE138" s="12"/>
      <c r="AG138" s="12"/>
      <c r="AI138" s="12"/>
      <c r="AK138" s="12"/>
      <c r="AM138" s="12"/>
      <c r="AO138" s="12"/>
      <c r="AQ138" s="12"/>
      <c r="AS138" s="12"/>
      <c r="AU138" s="12"/>
      <c r="AW138" s="12"/>
      <c r="AY138" s="12"/>
      <c r="BA138" s="12"/>
      <c r="BC138" s="12"/>
      <c r="BE138" s="12"/>
      <c r="BF138" s="12"/>
      <c r="BG138" s="12"/>
      <c r="BH138" s="12"/>
    </row>
    <row r="139">
      <c r="A139" s="12"/>
      <c r="B139" s="12"/>
      <c r="C139" s="12"/>
      <c r="E139" s="12"/>
      <c r="G139" s="12"/>
      <c r="I139" s="12"/>
      <c r="K139" s="12"/>
      <c r="M139" s="12"/>
      <c r="O139" s="12"/>
      <c r="Q139" s="12"/>
      <c r="S139" s="12"/>
      <c r="U139" s="12"/>
      <c r="W139" s="12"/>
      <c r="Y139" s="12"/>
      <c r="AA139" s="12"/>
      <c r="AC139" s="12"/>
      <c r="AE139" s="12"/>
      <c r="AG139" s="12"/>
      <c r="AI139" s="12"/>
      <c r="AK139" s="12"/>
      <c r="AM139" s="12"/>
      <c r="AO139" s="12"/>
      <c r="AQ139" s="12"/>
      <c r="AS139" s="12"/>
      <c r="AU139" s="12"/>
      <c r="AW139" s="12"/>
      <c r="AY139" s="12"/>
      <c r="BA139" s="12"/>
      <c r="BC139" s="12"/>
      <c r="BE139" s="12"/>
      <c r="BF139" s="12"/>
      <c r="BG139" s="12"/>
      <c r="BH139" s="12"/>
    </row>
    <row r="140">
      <c r="A140" s="12"/>
      <c r="B140" s="12"/>
      <c r="C140" s="12"/>
      <c r="E140" s="12"/>
      <c r="G140" s="12"/>
      <c r="I140" s="12"/>
      <c r="K140" s="12"/>
      <c r="M140" s="12"/>
      <c r="O140" s="12"/>
      <c r="Q140" s="12"/>
      <c r="S140" s="12"/>
      <c r="U140" s="12"/>
      <c r="W140" s="12"/>
      <c r="Y140" s="12"/>
      <c r="AA140" s="12"/>
      <c r="AC140" s="12"/>
      <c r="AE140" s="12"/>
      <c r="AG140" s="12"/>
      <c r="AI140" s="12"/>
      <c r="AK140" s="12"/>
      <c r="AM140" s="12"/>
      <c r="AO140" s="12"/>
      <c r="AQ140" s="12"/>
      <c r="AS140" s="12"/>
      <c r="AU140" s="12"/>
      <c r="AW140" s="12"/>
      <c r="AY140" s="12"/>
      <c r="BA140" s="12"/>
      <c r="BC140" s="12"/>
      <c r="BE140" s="12"/>
      <c r="BF140" s="12"/>
      <c r="BG140" s="12"/>
      <c r="BH140" s="12"/>
    </row>
    <row r="141">
      <c r="A141" s="12"/>
      <c r="B141" s="12"/>
      <c r="C141" s="12"/>
      <c r="E141" s="12"/>
      <c r="G141" s="12"/>
      <c r="I141" s="12"/>
      <c r="K141" s="12"/>
      <c r="M141" s="12"/>
      <c r="O141" s="12"/>
      <c r="Q141" s="12"/>
      <c r="S141" s="12"/>
      <c r="U141" s="12"/>
      <c r="W141" s="12"/>
      <c r="Y141" s="12"/>
      <c r="AA141" s="12"/>
      <c r="AC141" s="12"/>
      <c r="AE141" s="12"/>
      <c r="AG141" s="12"/>
      <c r="AI141" s="12"/>
      <c r="AK141" s="12"/>
      <c r="AM141" s="12"/>
      <c r="AO141" s="12"/>
      <c r="AQ141" s="12"/>
      <c r="AS141" s="12"/>
      <c r="AU141" s="12"/>
      <c r="AW141" s="12"/>
      <c r="AY141" s="12"/>
      <c r="BA141" s="12"/>
      <c r="BC141" s="12"/>
      <c r="BE141" s="12"/>
      <c r="BF141" s="12"/>
      <c r="BG141" s="12"/>
      <c r="BH141" s="12"/>
    </row>
    <row r="142">
      <c r="A142" s="12"/>
      <c r="B142" s="12"/>
      <c r="C142" s="12"/>
      <c r="E142" s="12"/>
      <c r="G142" s="12"/>
      <c r="I142" s="12"/>
      <c r="K142" s="12"/>
      <c r="M142" s="12"/>
      <c r="O142" s="12"/>
      <c r="Q142" s="12"/>
      <c r="S142" s="12"/>
      <c r="U142" s="12"/>
      <c r="W142" s="12"/>
      <c r="Y142" s="12"/>
      <c r="AA142" s="12"/>
      <c r="AC142" s="12"/>
      <c r="AE142" s="12"/>
      <c r="AG142" s="12"/>
      <c r="AI142" s="12"/>
      <c r="AK142" s="12"/>
      <c r="AM142" s="12"/>
      <c r="AO142" s="12"/>
      <c r="AQ142" s="12"/>
      <c r="AS142" s="12"/>
      <c r="AU142" s="12"/>
      <c r="AW142" s="12"/>
      <c r="AY142" s="12"/>
      <c r="BA142" s="12"/>
      <c r="BC142" s="12"/>
      <c r="BE142" s="12"/>
      <c r="BF142" s="12"/>
      <c r="BG142" s="12"/>
      <c r="BH142" s="12"/>
    </row>
    <row r="143">
      <c r="A143" s="12"/>
      <c r="B143" s="12"/>
      <c r="C143" s="12"/>
      <c r="E143" s="12"/>
      <c r="G143" s="12"/>
      <c r="I143" s="12"/>
      <c r="K143" s="12"/>
      <c r="M143" s="12"/>
      <c r="O143" s="12"/>
      <c r="Q143" s="12"/>
      <c r="S143" s="12"/>
      <c r="U143" s="12"/>
      <c r="W143" s="12"/>
      <c r="Y143" s="12"/>
      <c r="AA143" s="12"/>
      <c r="AC143" s="12"/>
      <c r="AE143" s="12"/>
      <c r="AG143" s="12"/>
      <c r="AI143" s="12"/>
      <c r="AK143" s="12"/>
      <c r="AM143" s="12"/>
      <c r="AO143" s="12"/>
      <c r="AQ143" s="12"/>
      <c r="AS143" s="12"/>
      <c r="AU143" s="12"/>
      <c r="AW143" s="12"/>
      <c r="AY143" s="12"/>
      <c r="BA143" s="12"/>
      <c r="BC143" s="12"/>
      <c r="BE143" s="12"/>
      <c r="BF143" s="12"/>
      <c r="BG143" s="12"/>
      <c r="BH143" s="12"/>
    </row>
    <row r="144">
      <c r="A144" s="12"/>
      <c r="B144" s="12"/>
      <c r="C144" s="12"/>
      <c r="E144" s="12"/>
      <c r="G144" s="12"/>
      <c r="I144" s="12"/>
      <c r="K144" s="12"/>
      <c r="M144" s="12"/>
      <c r="O144" s="12"/>
      <c r="Q144" s="12"/>
      <c r="S144" s="12"/>
      <c r="U144" s="12"/>
      <c r="W144" s="12"/>
      <c r="Y144" s="12"/>
      <c r="AA144" s="12"/>
      <c r="AC144" s="12"/>
      <c r="AE144" s="12"/>
      <c r="AG144" s="12"/>
      <c r="AI144" s="12"/>
      <c r="AK144" s="12"/>
      <c r="AM144" s="12"/>
      <c r="AO144" s="12"/>
      <c r="AQ144" s="12"/>
      <c r="AS144" s="12"/>
      <c r="AU144" s="12"/>
      <c r="AW144" s="12"/>
      <c r="AY144" s="12"/>
      <c r="BA144" s="12"/>
      <c r="BC144" s="12"/>
      <c r="BE144" s="12"/>
      <c r="BF144" s="12"/>
      <c r="BG144" s="12"/>
      <c r="BH144" s="12"/>
    </row>
    <row r="145">
      <c r="A145" s="12"/>
      <c r="B145" s="12"/>
      <c r="C145" s="12"/>
      <c r="E145" s="12"/>
      <c r="G145" s="12"/>
      <c r="I145" s="12"/>
      <c r="K145" s="12"/>
      <c r="M145" s="12"/>
      <c r="O145" s="12"/>
      <c r="Q145" s="12"/>
      <c r="S145" s="12"/>
      <c r="U145" s="12"/>
      <c r="W145" s="12"/>
      <c r="Y145" s="12"/>
      <c r="AA145" s="12"/>
      <c r="AC145" s="12"/>
      <c r="AE145" s="12"/>
      <c r="AG145" s="12"/>
      <c r="AI145" s="12"/>
      <c r="AK145" s="12"/>
      <c r="AM145" s="12"/>
      <c r="AO145" s="12"/>
      <c r="AQ145" s="12"/>
      <c r="AS145" s="12"/>
      <c r="AU145" s="12"/>
      <c r="AW145" s="12"/>
      <c r="AY145" s="12"/>
      <c r="BA145" s="12"/>
      <c r="BC145" s="12"/>
      <c r="BE145" s="12"/>
      <c r="BF145" s="12"/>
      <c r="BG145" s="12"/>
      <c r="BH145" s="12"/>
    </row>
    <row r="146">
      <c r="A146" s="12"/>
      <c r="B146" s="12"/>
      <c r="C146" s="12"/>
      <c r="E146" s="12"/>
      <c r="G146" s="12"/>
      <c r="I146" s="12"/>
      <c r="K146" s="12"/>
      <c r="M146" s="12"/>
      <c r="O146" s="12"/>
      <c r="Q146" s="12"/>
      <c r="S146" s="12"/>
      <c r="U146" s="12"/>
      <c r="W146" s="12"/>
      <c r="Y146" s="12"/>
      <c r="AA146" s="12"/>
      <c r="AC146" s="12"/>
      <c r="AE146" s="12"/>
      <c r="AG146" s="12"/>
      <c r="AI146" s="12"/>
      <c r="AK146" s="12"/>
      <c r="AM146" s="12"/>
      <c r="AO146" s="12"/>
      <c r="AQ146" s="12"/>
      <c r="AS146" s="12"/>
      <c r="AU146" s="12"/>
      <c r="AW146" s="12"/>
      <c r="AY146" s="12"/>
      <c r="BA146" s="12"/>
      <c r="BC146" s="12"/>
      <c r="BE146" s="12"/>
      <c r="BF146" s="12"/>
      <c r="BG146" s="12"/>
      <c r="BH146" s="12"/>
    </row>
    <row r="147">
      <c r="A147" s="12"/>
      <c r="B147" s="12"/>
      <c r="C147" s="12"/>
      <c r="E147" s="12"/>
      <c r="G147" s="12"/>
      <c r="I147" s="12"/>
      <c r="K147" s="12"/>
      <c r="M147" s="12"/>
      <c r="O147" s="12"/>
      <c r="Q147" s="12"/>
      <c r="S147" s="12"/>
      <c r="U147" s="12"/>
      <c r="W147" s="12"/>
      <c r="Y147" s="12"/>
      <c r="AA147" s="12"/>
      <c r="AC147" s="12"/>
      <c r="AE147" s="12"/>
      <c r="AG147" s="12"/>
      <c r="AI147" s="12"/>
      <c r="AK147" s="12"/>
      <c r="AM147" s="12"/>
      <c r="AO147" s="12"/>
      <c r="AQ147" s="12"/>
      <c r="AS147" s="12"/>
      <c r="AU147" s="12"/>
      <c r="AW147" s="12"/>
      <c r="AY147" s="12"/>
      <c r="BA147" s="12"/>
      <c r="BC147" s="12"/>
      <c r="BE147" s="12"/>
      <c r="BF147" s="12"/>
      <c r="BG147" s="12"/>
      <c r="BH147" s="12"/>
    </row>
    <row r="148">
      <c r="A148" s="12"/>
      <c r="B148" s="12"/>
      <c r="C148" s="12"/>
      <c r="E148" s="12"/>
      <c r="G148" s="12"/>
      <c r="I148" s="12"/>
      <c r="K148" s="12"/>
      <c r="M148" s="12"/>
      <c r="O148" s="12"/>
      <c r="Q148" s="12"/>
      <c r="S148" s="12"/>
      <c r="U148" s="12"/>
      <c r="W148" s="12"/>
      <c r="Y148" s="12"/>
      <c r="AA148" s="12"/>
      <c r="AC148" s="12"/>
      <c r="AE148" s="12"/>
      <c r="AG148" s="12"/>
      <c r="AI148" s="12"/>
      <c r="AK148" s="12"/>
      <c r="AM148" s="12"/>
      <c r="AO148" s="12"/>
      <c r="AQ148" s="12"/>
      <c r="AS148" s="12"/>
      <c r="AU148" s="12"/>
      <c r="AW148" s="12"/>
      <c r="AY148" s="12"/>
      <c r="BA148" s="12"/>
      <c r="BC148" s="12"/>
      <c r="BE148" s="12"/>
      <c r="BF148" s="12"/>
      <c r="BG148" s="12"/>
      <c r="BH148" s="12"/>
    </row>
    <row r="149">
      <c r="A149" s="12"/>
      <c r="B149" s="12"/>
      <c r="C149" s="12"/>
      <c r="E149" s="12"/>
      <c r="G149" s="12"/>
      <c r="I149" s="12"/>
      <c r="K149" s="12"/>
      <c r="M149" s="12"/>
      <c r="O149" s="12"/>
      <c r="Q149" s="12"/>
      <c r="S149" s="12"/>
      <c r="U149" s="12"/>
      <c r="W149" s="12"/>
      <c r="Y149" s="12"/>
      <c r="AA149" s="12"/>
      <c r="AC149" s="12"/>
      <c r="AE149" s="12"/>
      <c r="AG149" s="12"/>
      <c r="AI149" s="12"/>
      <c r="AK149" s="12"/>
      <c r="AM149" s="12"/>
      <c r="AO149" s="12"/>
      <c r="AQ149" s="12"/>
      <c r="AS149" s="12"/>
      <c r="AU149" s="12"/>
      <c r="AW149" s="12"/>
      <c r="AY149" s="12"/>
      <c r="BA149" s="12"/>
      <c r="BC149" s="12"/>
      <c r="BE149" s="12"/>
      <c r="BF149" s="12"/>
      <c r="BG149" s="12"/>
      <c r="BH149" s="12"/>
    </row>
    <row r="150">
      <c r="A150" s="12"/>
      <c r="B150" s="12"/>
      <c r="C150" s="12"/>
      <c r="E150" s="12"/>
      <c r="G150" s="12"/>
      <c r="I150" s="12"/>
      <c r="K150" s="12"/>
      <c r="M150" s="12"/>
      <c r="O150" s="12"/>
      <c r="Q150" s="12"/>
      <c r="S150" s="12"/>
      <c r="U150" s="12"/>
      <c r="W150" s="12"/>
      <c r="Y150" s="12"/>
      <c r="AA150" s="12"/>
      <c r="AC150" s="12"/>
      <c r="AE150" s="12"/>
      <c r="AG150" s="12"/>
      <c r="AI150" s="12"/>
      <c r="AK150" s="12"/>
      <c r="AM150" s="12"/>
      <c r="AO150" s="12"/>
      <c r="AQ150" s="12"/>
      <c r="AS150" s="12"/>
      <c r="AU150" s="12"/>
      <c r="AW150" s="12"/>
      <c r="AY150" s="12"/>
      <c r="BA150" s="12"/>
      <c r="BC150" s="12"/>
      <c r="BE150" s="12"/>
      <c r="BF150" s="12"/>
      <c r="BG150" s="12"/>
      <c r="BH150" s="12"/>
    </row>
    <row r="151">
      <c r="A151" s="12"/>
      <c r="B151" s="12"/>
      <c r="C151" s="12"/>
      <c r="E151" s="12"/>
      <c r="G151" s="12"/>
      <c r="I151" s="12"/>
      <c r="K151" s="12"/>
      <c r="M151" s="12"/>
      <c r="O151" s="12"/>
      <c r="Q151" s="12"/>
      <c r="S151" s="12"/>
      <c r="U151" s="12"/>
      <c r="W151" s="12"/>
      <c r="Y151" s="12"/>
      <c r="AA151" s="12"/>
      <c r="AC151" s="12"/>
      <c r="AE151" s="12"/>
      <c r="AG151" s="12"/>
      <c r="AI151" s="12"/>
      <c r="AK151" s="12"/>
      <c r="AM151" s="12"/>
      <c r="AO151" s="12"/>
      <c r="AQ151" s="12"/>
      <c r="AS151" s="12"/>
      <c r="AU151" s="12"/>
      <c r="AW151" s="12"/>
      <c r="AY151" s="12"/>
      <c r="BA151" s="12"/>
      <c r="BC151" s="12"/>
      <c r="BE151" s="12"/>
      <c r="BF151" s="12"/>
      <c r="BG151" s="12"/>
      <c r="BH151" s="12"/>
    </row>
    <row r="152">
      <c r="A152" s="12"/>
      <c r="B152" s="12"/>
      <c r="C152" s="12"/>
      <c r="E152" s="12"/>
      <c r="G152" s="12"/>
      <c r="I152" s="12"/>
      <c r="K152" s="12"/>
      <c r="M152" s="12"/>
      <c r="O152" s="12"/>
      <c r="Q152" s="12"/>
      <c r="S152" s="12"/>
      <c r="U152" s="12"/>
      <c r="W152" s="12"/>
      <c r="Y152" s="12"/>
      <c r="AA152" s="12"/>
      <c r="AC152" s="12"/>
      <c r="AE152" s="12"/>
      <c r="AG152" s="12"/>
      <c r="AI152" s="12"/>
      <c r="AK152" s="12"/>
      <c r="AM152" s="12"/>
      <c r="AO152" s="12"/>
      <c r="AQ152" s="12"/>
      <c r="AS152" s="12"/>
      <c r="AU152" s="12"/>
      <c r="AW152" s="12"/>
      <c r="AY152" s="12"/>
      <c r="BA152" s="12"/>
      <c r="BC152" s="12"/>
      <c r="BE152" s="12"/>
      <c r="BF152" s="12"/>
      <c r="BG152" s="12"/>
      <c r="BH152" s="12"/>
    </row>
    <row r="153">
      <c r="A153" s="12"/>
      <c r="B153" s="12"/>
      <c r="C153" s="12"/>
      <c r="E153" s="12"/>
      <c r="G153" s="12"/>
      <c r="I153" s="12"/>
      <c r="K153" s="12"/>
      <c r="M153" s="12"/>
      <c r="O153" s="12"/>
      <c r="Q153" s="12"/>
      <c r="S153" s="12"/>
      <c r="U153" s="12"/>
      <c r="W153" s="12"/>
      <c r="Y153" s="12"/>
      <c r="AA153" s="12"/>
      <c r="AC153" s="12"/>
      <c r="AE153" s="12"/>
      <c r="AG153" s="12"/>
      <c r="AI153" s="12"/>
      <c r="AK153" s="12"/>
      <c r="AM153" s="12"/>
      <c r="AO153" s="12"/>
      <c r="AQ153" s="12"/>
      <c r="AS153" s="12"/>
      <c r="AU153" s="12"/>
      <c r="AW153" s="12"/>
      <c r="AY153" s="12"/>
      <c r="BA153" s="12"/>
      <c r="BC153" s="12"/>
      <c r="BE153" s="12"/>
      <c r="BF153" s="12"/>
      <c r="BG153" s="12"/>
      <c r="BH153" s="12"/>
    </row>
    <row r="154">
      <c r="A154" s="12"/>
      <c r="B154" s="12"/>
      <c r="C154" s="12"/>
      <c r="E154" s="12"/>
      <c r="G154" s="12"/>
      <c r="I154" s="12"/>
      <c r="K154" s="12"/>
      <c r="M154" s="12"/>
      <c r="O154" s="12"/>
      <c r="Q154" s="12"/>
      <c r="S154" s="12"/>
      <c r="U154" s="12"/>
      <c r="W154" s="12"/>
      <c r="Y154" s="12"/>
      <c r="AA154" s="12"/>
      <c r="AC154" s="12"/>
      <c r="AE154" s="12"/>
      <c r="AG154" s="12"/>
      <c r="AI154" s="12"/>
      <c r="AK154" s="12"/>
      <c r="AM154" s="12"/>
      <c r="AO154" s="12"/>
      <c r="AQ154" s="12"/>
      <c r="AS154" s="12"/>
      <c r="AU154" s="12"/>
      <c r="AW154" s="12"/>
      <c r="AY154" s="12"/>
      <c r="BA154" s="12"/>
      <c r="BC154" s="12"/>
      <c r="BE154" s="12"/>
      <c r="BF154" s="12"/>
      <c r="BG154" s="12"/>
      <c r="BH154" s="12"/>
    </row>
    <row r="155">
      <c r="A155" s="12"/>
      <c r="B155" s="12"/>
      <c r="C155" s="12"/>
      <c r="E155" s="12"/>
      <c r="G155" s="12"/>
      <c r="I155" s="12"/>
      <c r="K155" s="12"/>
      <c r="M155" s="12"/>
      <c r="O155" s="12"/>
      <c r="Q155" s="12"/>
      <c r="S155" s="12"/>
      <c r="U155" s="12"/>
      <c r="W155" s="12"/>
      <c r="Y155" s="12"/>
      <c r="AA155" s="12"/>
      <c r="AC155" s="12"/>
      <c r="AE155" s="12"/>
      <c r="AG155" s="12"/>
      <c r="AI155" s="12"/>
      <c r="AK155" s="12"/>
      <c r="AM155" s="12"/>
      <c r="AO155" s="12"/>
      <c r="AQ155" s="12"/>
      <c r="AS155" s="12"/>
      <c r="AU155" s="12"/>
      <c r="AW155" s="12"/>
      <c r="AY155" s="12"/>
      <c r="BA155" s="12"/>
      <c r="BC155" s="12"/>
      <c r="BE155" s="12"/>
      <c r="BF155" s="12"/>
      <c r="BG155" s="12"/>
      <c r="BH155" s="12"/>
    </row>
    <row r="156">
      <c r="A156" s="12"/>
      <c r="B156" s="12"/>
      <c r="C156" s="12"/>
      <c r="E156" s="12"/>
      <c r="G156" s="12"/>
      <c r="I156" s="12"/>
      <c r="K156" s="12"/>
      <c r="M156" s="12"/>
      <c r="O156" s="12"/>
      <c r="Q156" s="12"/>
      <c r="S156" s="12"/>
      <c r="U156" s="12"/>
      <c r="W156" s="12"/>
      <c r="Y156" s="12"/>
      <c r="AA156" s="12"/>
      <c r="AC156" s="12"/>
      <c r="AE156" s="12"/>
      <c r="AG156" s="12"/>
      <c r="AI156" s="12"/>
      <c r="AK156" s="12"/>
      <c r="AM156" s="12"/>
      <c r="AO156" s="12"/>
      <c r="AQ156" s="12"/>
      <c r="AS156" s="12"/>
      <c r="AU156" s="12"/>
      <c r="AW156" s="12"/>
      <c r="AY156" s="12"/>
      <c r="BA156" s="12"/>
      <c r="BC156" s="12"/>
      <c r="BE156" s="12"/>
      <c r="BF156" s="12"/>
      <c r="BG156" s="12"/>
      <c r="BH156" s="12"/>
    </row>
    <row r="157">
      <c r="A157" s="12"/>
      <c r="B157" s="12"/>
      <c r="C157" s="12"/>
      <c r="E157" s="12"/>
      <c r="G157" s="12"/>
      <c r="I157" s="12"/>
      <c r="K157" s="12"/>
      <c r="M157" s="12"/>
      <c r="O157" s="12"/>
      <c r="Q157" s="12"/>
      <c r="S157" s="12"/>
      <c r="U157" s="12"/>
      <c r="W157" s="12"/>
      <c r="Y157" s="12"/>
      <c r="AA157" s="12"/>
      <c r="AC157" s="12"/>
      <c r="AE157" s="12"/>
      <c r="AG157" s="12"/>
      <c r="AI157" s="12"/>
      <c r="AK157" s="12"/>
      <c r="AM157" s="12"/>
      <c r="AO157" s="12"/>
      <c r="AQ157" s="12"/>
      <c r="AS157" s="12"/>
      <c r="AU157" s="12"/>
      <c r="AW157" s="12"/>
      <c r="AY157" s="12"/>
      <c r="BA157" s="12"/>
      <c r="BC157" s="12"/>
      <c r="BE157" s="12"/>
      <c r="BF157" s="12"/>
      <c r="BG157" s="12"/>
      <c r="BH157" s="12"/>
    </row>
    <row r="158">
      <c r="A158" s="12"/>
      <c r="B158" s="12"/>
      <c r="C158" s="12"/>
      <c r="E158" s="12"/>
      <c r="G158" s="12"/>
      <c r="I158" s="12"/>
      <c r="K158" s="12"/>
      <c r="M158" s="12"/>
      <c r="O158" s="12"/>
      <c r="Q158" s="12"/>
      <c r="S158" s="12"/>
      <c r="U158" s="12"/>
      <c r="W158" s="12"/>
      <c r="Y158" s="12"/>
      <c r="AA158" s="12"/>
      <c r="AC158" s="12"/>
      <c r="AE158" s="12"/>
      <c r="AG158" s="12"/>
      <c r="AI158" s="12"/>
      <c r="AK158" s="12"/>
      <c r="AM158" s="12"/>
      <c r="AO158" s="12"/>
      <c r="AQ158" s="12"/>
      <c r="AS158" s="12"/>
      <c r="AU158" s="12"/>
      <c r="AW158" s="12"/>
      <c r="AY158" s="12"/>
      <c r="BA158" s="12"/>
      <c r="BC158" s="12"/>
      <c r="BE158" s="12"/>
      <c r="BF158" s="12"/>
      <c r="BG158" s="12"/>
      <c r="BH158" s="12"/>
    </row>
    <row r="159">
      <c r="A159" s="12"/>
      <c r="B159" s="12"/>
      <c r="C159" s="12"/>
      <c r="E159" s="12"/>
      <c r="G159" s="12"/>
      <c r="I159" s="12"/>
      <c r="K159" s="12"/>
      <c r="M159" s="12"/>
      <c r="O159" s="12"/>
      <c r="Q159" s="12"/>
      <c r="S159" s="12"/>
      <c r="U159" s="12"/>
      <c r="W159" s="12"/>
      <c r="Y159" s="12"/>
      <c r="AA159" s="12"/>
      <c r="AC159" s="12"/>
      <c r="AE159" s="12"/>
      <c r="AG159" s="12"/>
      <c r="AI159" s="12"/>
      <c r="AK159" s="12"/>
      <c r="AM159" s="12"/>
      <c r="AO159" s="12"/>
      <c r="AQ159" s="12"/>
      <c r="AS159" s="12"/>
      <c r="AU159" s="12"/>
      <c r="AW159" s="12"/>
      <c r="AY159" s="12"/>
      <c r="BA159" s="12"/>
      <c r="BC159" s="12"/>
      <c r="BE159" s="12"/>
      <c r="BF159" s="12"/>
      <c r="BG159" s="12"/>
      <c r="BH159" s="12"/>
    </row>
    <row r="160">
      <c r="A160" s="12"/>
      <c r="B160" s="12"/>
      <c r="C160" s="12"/>
      <c r="E160" s="12"/>
      <c r="G160" s="12"/>
      <c r="I160" s="12"/>
      <c r="K160" s="12"/>
      <c r="M160" s="12"/>
      <c r="O160" s="12"/>
      <c r="Q160" s="12"/>
      <c r="S160" s="12"/>
      <c r="U160" s="12"/>
      <c r="W160" s="12"/>
      <c r="Y160" s="12"/>
      <c r="AA160" s="12"/>
      <c r="AC160" s="12"/>
      <c r="AE160" s="12"/>
      <c r="AG160" s="12"/>
      <c r="AI160" s="12"/>
      <c r="AK160" s="12"/>
      <c r="AM160" s="12"/>
      <c r="AO160" s="12"/>
      <c r="AQ160" s="12"/>
      <c r="AS160" s="12"/>
      <c r="AU160" s="12"/>
      <c r="AW160" s="12"/>
      <c r="AY160" s="12"/>
      <c r="BA160" s="12"/>
      <c r="BC160" s="12"/>
      <c r="BE160" s="12"/>
      <c r="BF160" s="12"/>
      <c r="BG160" s="12"/>
      <c r="BH160" s="12"/>
    </row>
    <row r="161">
      <c r="A161" s="12"/>
      <c r="B161" s="12"/>
      <c r="C161" s="12"/>
      <c r="E161" s="12"/>
      <c r="G161" s="12"/>
      <c r="I161" s="12"/>
      <c r="K161" s="12"/>
      <c r="M161" s="12"/>
      <c r="O161" s="12"/>
      <c r="Q161" s="12"/>
      <c r="S161" s="12"/>
      <c r="U161" s="12"/>
      <c r="W161" s="12"/>
      <c r="Y161" s="12"/>
      <c r="AA161" s="12"/>
      <c r="AC161" s="12"/>
      <c r="AE161" s="12"/>
      <c r="AG161" s="12"/>
      <c r="AI161" s="12"/>
      <c r="AK161" s="12"/>
      <c r="AM161" s="12"/>
      <c r="AO161" s="12"/>
      <c r="AQ161" s="12"/>
      <c r="AS161" s="12"/>
      <c r="AU161" s="12"/>
      <c r="AW161" s="12"/>
      <c r="AY161" s="12"/>
      <c r="BA161" s="12"/>
      <c r="BC161" s="12"/>
      <c r="BE161" s="12"/>
      <c r="BF161" s="12"/>
      <c r="BG161" s="12"/>
      <c r="BH161" s="12"/>
    </row>
    <row r="162">
      <c r="A162" s="12"/>
      <c r="B162" s="12"/>
      <c r="C162" s="12"/>
      <c r="E162" s="12"/>
      <c r="G162" s="12"/>
      <c r="I162" s="12"/>
      <c r="K162" s="12"/>
      <c r="M162" s="12"/>
      <c r="O162" s="12"/>
      <c r="Q162" s="12"/>
      <c r="S162" s="12"/>
      <c r="U162" s="12"/>
      <c r="W162" s="12"/>
      <c r="Y162" s="12"/>
      <c r="AA162" s="12"/>
      <c r="AC162" s="12"/>
      <c r="AE162" s="12"/>
      <c r="AG162" s="12"/>
      <c r="AI162" s="12"/>
      <c r="AK162" s="12"/>
      <c r="AM162" s="12"/>
      <c r="AO162" s="12"/>
      <c r="AQ162" s="12"/>
      <c r="AS162" s="12"/>
      <c r="AU162" s="12"/>
      <c r="AW162" s="12"/>
      <c r="AY162" s="12"/>
      <c r="BA162" s="12"/>
      <c r="BC162" s="12"/>
      <c r="BE162" s="12"/>
      <c r="BF162" s="12"/>
      <c r="BG162" s="12"/>
      <c r="BH162" s="12"/>
    </row>
    <row r="163">
      <c r="A163" s="12"/>
      <c r="B163" s="12"/>
      <c r="C163" s="12"/>
      <c r="E163" s="12"/>
      <c r="G163" s="12"/>
      <c r="I163" s="12"/>
      <c r="K163" s="12"/>
      <c r="M163" s="12"/>
      <c r="O163" s="12"/>
      <c r="Q163" s="12"/>
      <c r="S163" s="12"/>
      <c r="U163" s="12"/>
      <c r="W163" s="12"/>
      <c r="Y163" s="12"/>
      <c r="AA163" s="12"/>
      <c r="AC163" s="12"/>
      <c r="AE163" s="12"/>
      <c r="AG163" s="12"/>
      <c r="AI163" s="12"/>
      <c r="AK163" s="12"/>
      <c r="AM163" s="12"/>
      <c r="AO163" s="12"/>
      <c r="AQ163" s="12"/>
      <c r="AS163" s="12"/>
      <c r="AU163" s="12"/>
      <c r="AW163" s="12"/>
      <c r="AY163" s="12"/>
      <c r="BA163" s="12"/>
      <c r="BC163" s="12"/>
      <c r="BE163" s="12"/>
      <c r="BF163" s="12"/>
      <c r="BG163" s="12"/>
      <c r="BH163" s="12"/>
    </row>
    <row r="164">
      <c r="A164" s="12"/>
      <c r="B164" s="12"/>
      <c r="C164" s="12"/>
      <c r="E164" s="12"/>
      <c r="G164" s="12"/>
      <c r="I164" s="12"/>
      <c r="K164" s="12"/>
      <c r="M164" s="12"/>
      <c r="O164" s="12"/>
      <c r="Q164" s="12"/>
      <c r="S164" s="12"/>
      <c r="U164" s="12"/>
      <c r="W164" s="12"/>
      <c r="Y164" s="12"/>
      <c r="AA164" s="12"/>
      <c r="AC164" s="12"/>
      <c r="AE164" s="12"/>
      <c r="AG164" s="12"/>
      <c r="AI164" s="12"/>
      <c r="AK164" s="12"/>
      <c r="AM164" s="12"/>
      <c r="AO164" s="12"/>
      <c r="AQ164" s="12"/>
      <c r="AS164" s="12"/>
      <c r="AU164" s="12"/>
      <c r="AW164" s="12"/>
      <c r="AY164" s="12"/>
      <c r="BA164" s="12"/>
      <c r="BC164" s="12"/>
      <c r="BE164" s="12"/>
      <c r="BF164" s="12"/>
      <c r="BG164" s="12"/>
      <c r="BH164" s="12"/>
    </row>
    <row r="165">
      <c r="A165" s="12"/>
      <c r="B165" s="12"/>
      <c r="C165" s="12"/>
      <c r="E165" s="12"/>
      <c r="G165" s="12"/>
      <c r="I165" s="12"/>
      <c r="K165" s="12"/>
      <c r="M165" s="12"/>
      <c r="O165" s="12"/>
      <c r="Q165" s="12"/>
      <c r="S165" s="12"/>
      <c r="U165" s="12"/>
      <c r="W165" s="12"/>
      <c r="Y165" s="12"/>
      <c r="AA165" s="12"/>
      <c r="AC165" s="12"/>
      <c r="AE165" s="12"/>
      <c r="AG165" s="12"/>
      <c r="AI165" s="12"/>
      <c r="AK165" s="12"/>
      <c r="AM165" s="12"/>
      <c r="AO165" s="12"/>
      <c r="AQ165" s="12"/>
      <c r="AS165" s="12"/>
      <c r="AU165" s="12"/>
      <c r="AW165" s="12"/>
      <c r="AY165" s="12"/>
      <c r="BA165" s="12"/>
      <c r="BC165" s="12"/>
      <c r="BE165" s="12"/>
      <c r="BF165" s="12"/>
      <c r="BG165" s="12"/>
      <c r="BH165" s="12"/>
    </row>
    <row r="166">
      <c r="A166" s="12"/>
      <c r="B166" s="12"/>
      <c r="C166" s="12"/>
      <c r="E166" s="12"/>
      <c r="G166" s="12"/>
      <c r="I166" s="12"/>
      <c r="K166" s="12"/>
      <c r="M166" s="12"/>
      <c r="O166" s="12"/>
      <c r="Q166" s="12"/>
      <c r="S166" s="12"/>
      <c r="U166" s="12"/>
      <c r="W166" s="12"/>
      <c r="Y166" s="12"/>
      <c r="AA166" s="12"/>
      <c r="AC166" s="12"/>
      <c r="AE166" s="12"/>
      <c r="AG166" s="12"/>
      <c r="AI166" s="12"/>
      <c r="AK166" s="12"/>
      <c r="AM166" s="12"/>
      <c r="AO166" s="12"/>
      <c r="AQ166" s="12"/>
      <c r="AS166" s="12"/>
      <c r="AU166" s="12"/>
      <c r="AW166" s="12"/>
      <c r="AY166" s="12"/>
      <c r="BA166" s="12"/>
      <c r="BC166" s="12"/>
      <c r="BE166" s="12"/>
      <c r="BF166" s="12"/>
      <c r="BG166" s="12"/>
      <c r="BH166" s="12"/>
    </row>
    <row r="167">
      <c r="A167" s="12"/>
      <c r="B167" s="12"/>
      <c r="C167" s="12"/>
      <c r="E167" s="12"/>
      <c r="G167" s="12"/>
      <c r="I167" s="12"/>
      <c r="K167" s="12"/>
      <c r="M167" s="12"/>
      <c r="O167" s="12"/>
      <c r="Q167" s="12"/>
      <c r="S167" s="12"/>
      <c r="U167" s="12"/>
      <c r="W167" s="12"/>
      <c r="Y167" s="12"/>
      <c r="AA167" s="12"/>
      <c r="AC167" s="12"/>
      <c r="AE167" s="12"/>
      <c r="AG167" s="12"/>
      <c r="AI167" s="12"/>
      <c r="AK167" s="12"/>
      <c r="AM167" s="12"/>
      <c r="AO167" s="12"/>
      <c r="AQ167" s="12"/>
      <c r="AS167" s="12"/>
      <c r="AU167" s="12"/>
      <c r="AW167" s="12"/>
      <c r="AY167" s="12"/>
      <c r="BA167" s="12"/>
      <c r="BC167" s="12"/>
      <c r="BE167" s="12"/>
      <c r="BF167" s="12"/>
      <c r="BG167" s="12"/>
      <c r="BH167" s="12"/>
    </row>
    <row r="168">
      <c r="A168" s="12"/>
      <c r="B168" s="12"/>
      <c r="C168" s="12"/>
      <c r="E168" s="12"/>
      <c r="G168" s="12"/>
      <c r="I168" s="12"/>
      <c r="K168" s="12"/>
      <c r="M168" s="12"/>
      <c r="O168" s="12"/>
      <c r="Q168" s="12"/>
      <c r="S168" s="12"/>
      <c r="U168" s="12"/>
      <c r="W168" s="12"/>
      <c r="Y168" s="12"/>
      <c r="AA168" s="12"/>
      <c r="AC168" s="12"/>
      <c r="AE168" s="12"/>
      <c r="AG168" s="12"/>
      <c r="AI168" s="12"/>
      <c r="AK168" s="12"/>
      <c r="AM168" s="12"/>
      <c r="AO168" s="12"/>
      <c r="AQ168" s="12"/>
      <c r="AS168" s="12"/>
      <c r="AU168" s="12"/>
      <c r="AW168" s="12"/>
      <c r="AY168" s="12"/>
      <c r="BA168" s="12"/>
      <c r="BC168" s="12"/>
      <c r="BE168" s="12"/>
      <c r="BF168" s="12"/>
      <c r="BG168" s="12"/>
      <c r="BH168" s="12"/>
    </row>
    <row r="169">
      <c r="A169" s="12"/>
      <c r="B169" s="12"/>
      <c r="C169" s="12"/>
      <c r="E169" s="12"/>
      <c r="G169" s="12"/>
      <c r="I169" s="12"/>
      <c r="K169" s="12"/>
      <c r="M169" s="12"/>
      <c r="O169" s="12"/>
      <c r="Q169" s="12"/>
      <c r="S169" s="12"/>
      <c r="U169" s="12"/>
      <c r="W169" s="12"/>
      <c r="Y169" s="12"/>
      <c r="AA169" s="12"/>
      <c r="AC169" s="12"/>
      <c r="AE169" s="12"/>
      <c r="AG169" s="12"/>
      <c r="AI169" s="12"/>
      <c r="AK169" s="12"/>
      <c r="AM169" s="12"/>
      <c r="AO169" s="12"/>
      <c r="AQ169" s="12"/>
      <c r="AS169" s="12"/>
      <c r="AU169" s="12"/>
      <c r="AW169" s="12"/>
      <c r="AY169" s="12"/>
      <c r="BA169" s="12"/>
      <c r="BC169" s="12"/>
      <c r="BE169" s="12"/>
      <c r="BF169" s="12"/>
      <c r="BG169" s="12"/>
      <c r="BH169" s="12"/>
    </row>
    <row r="170">
      <c r="A170" s="12"/>
      <c r="B170" s="12"/>
      <c r="C170" s="12"/>
      <c r="E170" s="12"/>
      <c r="G170" s="12"/>
      <c r="I170" s="12"/>
      <c r="K170" s="12"/>
      <c r="M170" s="12"/>
      <c r="O170" s="12"/>
      <c r="Q170" s="12"/>
      <c r="S170" s="12"/>
      <c r="U170" s="12"/>
      <c r="W170" s="12"/>
      <c r="Y170" s="12"/>
      <c r="AA170" s="12"/>
      <c r="AC170" s="12"/>
      <c r="AE170" s="12"/>
      <c r="AG170" s="12"/>
      <c r="AI170" s="12"/>
      <c r="AK170" s="12"/>
      <c r="AM170" s="12"/>
      <c r="AO170" s="12"/>
      <c r="AQ170" s="12"/>
      <c r="AS170" s="12"/>
      <c r="AU170" s="12"/>
      <c r="AW170" s="12"/>
      <c r="AY170" s="12"/>
      <c r="BA170" s="12"/>
      <c r="BC170" s="12"/>
      <c r="BE170" s="12"/>
      <c r="BF170" s="12"/>
      <c r="BG170" s="12"/>
      <c r="BH170" s="12"/>
    </row>
    <row r="171">
      <c r="A171" s="12"/>
      <c r="B171" s="12"/>
      <c r="C171" s="12"/>
      <c r="E171" s="12"/>
      <c r="G171" s="12"/>
      <c r="I171" s="12"/>
      <c r="K171" s="12"/>
      <c r="M171" s="12"/>
      <c r="O171" s="12"/>
      <c r="Q171" s="12"/>
      <c r="S171" s="12"/>
      <c r="U171" s="12"/>
      <c r="W171" s="12"/>
      <c r="Y171" s="12"/>
      <c r="AA171" s="12"/>
      <c r="AC171" s="12"/>
      <c r="AE171" s="12"/>
      <c r="AG171" s="12"/>
      <c r="AI171" s="12"/>
      <c r="AK171" s="12"/>
      <c r="AM171" s="12"/>
      <c r="AO171" s="12"/>
      <c r="AQ171" s="12"/>
      <c r="AS171" s="12"/>
      <c r="AU171" s="12"/>
      <c r="AW171" s="12"/>
      <c r="AY171" s="12"/>
      <c r="BA171" s="12"/>
      <c r="BC171" s="12"/>
      <c r="BE171" s="12"/>
      <c r="BF171" s="12"/>
      <c r="BG171" s="12"/>
      <c r="BH171" s="12"/>
    </row>
    <row r="172">
      <c r="A172" s="12"/>
      <c r="B172" s="12"/>
      <c r="C172" s="12"/>
      <c r="E172" s="12"/>
      <c r="G172" s="12"/>
      <c r="I172" s="12"/>
      <c r="K172" s="12"/>
      <c r="M172" s="12"/>
      <c r="O172" s="12"/>
      <c r="Q172" s="12"/>
      <c r="S172" s="12"/>
      <c r="U172" s="12"/>
      <c r="W172" s="12"/>
      <c r="Y172" s="12"/>
      <c r="AA172" s="12"/>
      <c r="AC172" s="12"/>
      <c r="AE172" s="12"/>
      <c r="AG172" s="12"/>
      <c r="AI172" s="12"/>
      <c r="AK172" s="12"/>
      <c r="AM172" s="12"/>
      <c r="AO172" s="12"/>
      <c r="AQ172" s="12"/>
      <c r="AS172" s="12"/>
      <c r="AU172" s="12"/>
      <c r="AW172" s="12"/>
      <c r="AY172" s="12"/>
      <c r="BA172" s="12"/>
      <c r="BC172" s="12"/>
      <c r="BE172" s="12"/>
      <c r="BF172" s="12"/>
      <c r="BG172" s="12"/>
      <c r="BH172" s="12"/>
    </row>
    <row r="173">
      <c r="A173" s="12"/>
      <c r="B173" s="12"/>
      <c r="C173" s="12"/>
      <c r="E173" s="12"/>
      <c r="G173" s="12"/>
      <c r="I173" s="12"/>
      <c r="K173" s="12"/>
      <c r="M173" s="12"/>
      <c r="O173" s="12"/>
      <c r="Q173" s="12"/>
      <c r="S173" s="12"/>
      <c r="U173" s="12"/>
      <c r="W173" s="12"/>
      <c r="Y173" s="12"/>
      <c r="AA173" s="12"/>
      <c r="AC173" s="12"/>
      <c r="AE173" s="12"/>
      <c r="AG173" s="12"/>
      <c r="AI173" s="12"/>
      <c r="AK173" s="12"/>
      <c r="AM173" s="12"/>
      <c r="AO173" s="12"/>
      <c r="AQ173" s="12"/>
      <c r="AS173" s="12"/>
      <c r="AU173" s="12"/>
      <c r="AW173" s="12"/>
      <c r="AY173" s="12"/>
      <c r="BA173" s="12"/>
      <c r="BC173" s="12"/>
      <c r="BE173" s="12"/>
      <c r="BF173" s="12"/>
      <c r="BG173" s="12"/>
      <c r="BH173" s="12"/>
    </row>
    <row r="174">
      <c r="A174" s="12"/>
      <c r="B174" s="12"/>
      <c r="C174" s="12"/>
      <c r="E174" s="12"/>
      <c r="G174" s="12"/>
      <c r="I174" s="12"/>
      <c r="K174" s="12"/>
      <c r="M174" s="12"/>
      <c r="O174" s="12"/>
      <c r="Q174" s="12"/>
      <c r="S174" s="12"/>
      <c r="U174" s="12"/>
      <c r="W174" s="12"/>
      <c r="Y174" s="12"/>
      <c r="AA174" s="12"/>
      <c r="AC174" s="12"/>
      <c r="AE174" s="12"/>
      <c r="AG174" s="12"/>
      <c r="AI174" s="12"/>
      <c r="AK174" s="12"/>
      <c r="AM174" s="12"/>
      <c r="AO174" s="12"/>
      <c r="AQ174" s="12"/>
      <c r="AS174" s="12"/>
      <c r="AU174" s="12"/>
      <c r="AW174" s="12"/>
      <c r="AY174" s="12"/>
      <c r="BA174" s="12"/>
      <c r="BC174" s="12"/>
      <c r="BE174" s="12"/>
      <c r="BF174" s="12"/>
      <c r="BG174" s="12"/>
      <c r="BH174" s="12"/>
    </row>
    <row r="175">
      <c r="A175" s="12"/>
      <c r="B175" s="12"/>
      <c r="C175" s="12"/>
      <c r="E175" s="12"/>
      <c r="G175" s="12"/>
      <c r="I175" s="12"/>
      <c r="K175" s="12"/>
      <c r="M175" s="12"/>
      <c r="O175" s="12"/>
      <c r="Q175" s="12"/>
      <c r="S175" s="12"/>
      <c r="U175" s="12"/>
      <c r="W175" s="12"/>
      <c r="Y175" s="12"/>
      <c r="AA175" s="12"/>
      <c r="AC175" s="12"/>
      <c r="AE175" s="12"/>
      <c r="AG175" s="12"/>
      <c r="AI175" s="12"/>
      <c r="AK175" s="12"/>
      <c r="AM175" s="12"/>
      <c r="AO175" s="12"/>
      <c r="AQ175" s="12"/>
      <c r="AS175" s="12"/>
      <c r="AU175" s="12"/>
      <c r="AW175" s="12"/>
      <c r="AY175" s="12"/>
      <c r="BA175" s="12"/>
      <c r="BC175" s="12"/>
      <c r="BE175" s="12"/>
      <c r="BF175" s="12"/>
      <c r="BG175" s="12"/>
      <c r="BH175" s="12"/>
    </row>
    <row r="176">
      <c r="A176" s="12"/>
      <c r="B176" s="12"/>
      <c r="C176" s="12"/>
      <c r="E176" s="12"/>
      <c r="G176" s="12"/>
      <c r="I176" s="12"/>
      <c r="K176" s="12"/>
      <c r="M176" s="12"/>
      <c r="O176" s="12"/>
      <c r="Q176" s="12"/>
      <c r="S176" s="12"/>
      <c r="U176" s="12"/>
      <c r="W176" s="12"/>
      <c r="Y176" s="12"/>
      <c r="AA176" s="12"/>
      <c r="AC176" s="12"/>
      <c r="AE176" s="12"/>
      <c r="AG176" s="12"/>
      <c r="AI176" s="12"/>
      <c r="AK176" s="12"/>
      <c r="AM176" s="12"/>
      <c r="AO176" s="12"/>
      <c r="AQ176" s="12"/>
      <c r="AS176" s="12"/>
      <c r="AU176" s="12"/>
      <c r="AW176" s="12"/>
      <c r="AY176" s="12"/>
      <c r="BA176" s="12"/>
      <c r="BC176" s="12"/>
      <c r="BE176" s="12"/>
      <c r="BF176" s="12"/>
      <c r="BG176" s="12"/>
      <c r="BH176" s="12"/>
    </row>
    <row r="177">
      <c r="A177" s="12"/>
      <c r="B177" s="12"/>
      <c r="C177" s="12"/>
      <c r="E177" s="12"/>
      <c r="G177" s="12"/>
      <c r="I177" s="12"/>
      <c r="K177" s="12"/>
      <c r="M177" s="12"/>
      <c r="O177" s="12"/>
      <c r="Q177" s="12"/>
      <c r="S177" s="12"/>
      <c r="U177" s="12"/>
      <c r="W177" s="12"/>
      <c r="Y177" s="12"/>
      <c r="AA177" s="12"/>
      <c r="AC177" s="12"/>
      <c r="AE177" s="12"/>
      <c r="AG177" s="12"/>
      <c r="AI177" s="12"/>
      <c r="AK177" s="12"/>
      <c r="AM177" s="12"/>
      <c r="AO177" s="12"/>
      <c r="AQ177" s="12"/>
      <c r="AS177" s="12"/>
      <c r="AU177" s="12"/>
      <c r="AW177" s="12"/>
      <c r="AY177" s="12"/>
      <c r="BA177" s="12"/>
      <c r="BC177" s="12"/>
      <c r="BE177" s="12"/>
      <c r="BF177" s="12"/>
      <c r="BG177" s="12"/>
      <c r="BH177" s="12"/>
    </row>
    <row r="178">
      <c r="A178" s="12"/>
      <c r="B178" s="12"/>
      <c r="C178" s="12"/>
      <c r="E178" s="12"/>
      <c r="G178" s="12"/>
      <c r="I178" s="12"/>
      <c r="K178" s="12"/>
      <c r="M178" s="12"/>
      <c r="O178" s="12"/>
      <c r="Q178" s="12"/>
      <c r="S178" s="12"/>
      <c r="U178" s="12"/>
      <c r="W178" s="12"/>
      <c r="Y178" s="12"/>
      <c r="AA178" s="12"/>
      <c r="AC178" s="12"/>
      <c r="AE178" s="12"/>
      <c r="AG178" s="12"/>
      <c r="AI178" s="12"/>
      <c r="AK178" s="12"/>
      <c r="AM178" s="12"/>
      <c r="AO178" s="12"/>
      <c r="AQ178" s="12"/>
      <c r="AS178" s="12"/>
      <c r="AU178" s="12"/>
      <c r="AW178" s="12"/>
      <c r="AY178" s="12"/>
      <c r="BA178" s="12"/>
      <c r="BC178" s="12"/>
      <c r="BE178" s="12"/>
      <c r="BF178" s="12"/>
      <c r="BG178" s="12"/>
      <c r="BH178" s="12"/>
    </row>
    <row r="179">
      <c r="A179" s="12"/>
      <c r="B179" s="12"/>
      <c r="C179" s="12"/>
      <c r="E179" s="12"/>
      <c r="G179" s="12"/>
      <c r="I179" s="12"/>
      <c r="K179" s="12"/>
      <c r="M179" s="12"/>
      <c r="O179" s="12"/>
      <c r="Q179" s="12"/>
      <c r="S179" s="12"/>
      <c r="U179" s="12"/>
      <c r="W179" s="12"/>
      <c r="Y179" s="12"/>
      <c r="AA179" s="12"/>
      <c r="AC179" s="12"/>
      <c r="AE179" s="12"/>
      <c r="AG179" s="12"/>
      <c r="AI179" s="12"/>
      <c r="AK179" s="12"/>
      <c r="AM179" s="12"/>
      <c r="AO179" s="12"/>
      <c r="AQ179" s="12"/>
      <c r="AS179" s="12"/>
      <c r="AU179" s="12"/>
      <c r="AW179" s="12"/>
      <c r="AY179" s="12"/>
      <c r="BA179" s="12"/>
      <c r="BC179" s="12"/>
      <c r="BE179" s="12"/>
      <c r="BF179" s="12"/>
      <c r="BG179" s="12"/>
      <c r="BH179" s="12"/>
    </row>
    <row r="180">
      <c r="A180" s="12"/>
      <c r="B180" s="12"/>
      <c r="C180" s="12"/>
      <c r="E180" s="12"/>
      <c r="G180" s="12"/>
      <c r="I180" s="12"/>
      <c r="K180" s="12"/>
      <c r="M180" s="12"/>
      <c r="O180" s="12"/>
      <c r="Q180" s="12"/>
      <c r="S180" s="12"/>
      <c r="U180" s="12"/>
      <c r="W180" s="12"/>
      <c r="Y180" s="12"/>
      <c r="AA180" s="12"/>
      <c r="AC180" s="12"/>
      <c r="AE180" s="12"/>
      <c r="AG180" s="12"/>
      <c r="AI180" s="12"/>
      <c r="AK180" s="12"/>
      <c r="AM180" s="12"/>
      <c r="AO180" s="12"/>
      <c r="AQ180" s="12"/>
      <c r="AS180" s="12"/>
      <c r="AU180" s="12"/>
      <c r="AW180" s="12"/>
      <c r="AY180" s="12"/>
      <c r="BA180" s="12"/>
      <c r="BC180" s="12"/>
      <c r="BE180" s="12"/>
      <c r="BF180" s="12"/>
      <c r="BG180" s="12"/>
      <c r="BH180" s="12"/>
    </row>
    <row r="181">
      <c r="A181" s="12"/>
      <c r="B181" s="12"/>
      <c r="C181" s="12"/>
      <c r="E181" s="12"/>
      <c r="G181" s="12"/>
      <c r="I181" s="12"/>
      <c r="K181" s="12"/>
      <c r="M181" s="12"/>
      <c r="O181" s="12"/>
      <c r="Q181" s="12"/>
      <c r="S181" s="12"/>
      <c r="U181" s="12"/>
      <c r="W181" s="12"/>
      <c r="Y181" s="12"/>
      <c r="AA181" s="12"/>
      <c r="AC181" s="12"/>
      <c r="AE181" s="12"/>
      <c r="AG181" s="12"/>
      <c r="AI181" s="12"/>
      <c r="AK181" s="12"/>
      <c r="AM181" s="12"/>
      <c r="AO181" s="12"/>
      <c r="AQ181" s="12"/>
      <c r="AS181" s="12"/>
      <c r="AU181" s="12"/>
      <c r="AW181" s="12"/>
      <c r="AY181" s="12"/>
      <c r="BA181" s="12"/>
      <c r="BC181" s="12"/>
      <c r="BE181" s="12"/>
      <c r="BF181" s="12"/>
      <c r="BG181" s="12"/>
      <c r="BH181" s="12"/>
    </row>
    <row r="182">
      <c r="A182" s="12"/>
      <c r="B182" s="12"/>
      <c r="C182" s="12"/>
      <c r="E182" s="12"/>
      <c r="G182" s="12"/>
      <c r="I182" s="12"/>
      <c r="K182" s="12"/>
      <c r="M182" s="12"/>
      <c r="O182" s="12"/>
      <c r="Q182" s="12"/>
      <c r="S182" s="12"/>
      <c r="U182" s="12"/>
      <c r="W182" s="12"/>
      <c r="Y182" s="12"/>
      <c r="AA182" s="12"/>
      <c r="AC182" s="12"/>
      <c r="AE182" s="12"/>
      <c r="AG182" s="12"/>
      <c r="AI182" s="12"/>
      <c r="AK182" s="12"/>
      <c r="AM182" s="12"/>
      <c r="AO182" s="12"/>
      <c r="AQ182" s="12"/>
      <c r="AS182" s="12"/>
      <c r="AU182" s="12"/>
      <c r="AW182" s="12"/>
      <c r="AY182" s="12"/>
      <c r="BA182" s="12"/>
      <c r="BC182" s="12"/>
      <c r="BE182" s="12"/>
      <c r="BF182" s="12"/>
      <c r="BG182" s="12"/>
      <c r="BH182" s="12"/>
    </row>
    <row r="183">
      <c r="A183" s="12"/>
      <c r="B183" s="12"/>
      <c r="C183" s="12"/>
      <c r="E183" s="12"/>
      <c r="G183" s="12"/>
      <c r="I183" s="12"/>
      <c r="K183" s="12"/>
      <c r="M183" s="12"/>
      <c r="O183" s="12"/>
      <c r="Q183" s="12"/>
      <c r="S183" s="12"/>
      <c r="U183" s="12"/>
      <c r="W183" s="12"/>
      <c r="Y183" s="12"/>
      <c r="AA183" s="12"/>
      <c r="AC183" s="12"/>
      <c r="AE183" s="12"/>
      <c r="AG183" s="12"/>
      <c r="AI183" s="12"/>
      <c r="AK183" s="12"/>
      <c r="AM183" s="12"/>
      <c r="AO183" s="12"/>
      <c r="AQ183" s="12"/>
      <c r="AS183" s="12"/>
      <c r="AU183" s="12"/>
      <c r="AW183" s="12"/>
      <c r="AY183" s="12"/>
      <c r="BA183" s="12"/>
      <c r="BC183" s="12"/>
      <c r="BE183" s="12"/>
      <c r="BF183" s="12"/>
      <c r="BG183" s="12"/>
      <c r="BH183" s="12"/>
    </row>
    <row r="184">
      <c r="A184" s="12"/>
      <c r="B184" s="12"/>
      <c r="C184" s="12"/>
      <c r="E184" s="12"/>
      <c r="G184" s="12"/>
      <c r="I184" s="12"/>
      <c r="K184" s="12"/>
      <c r="M184" s="12"/>
      <c r="O184" s="12"/>
      <c r="Q184" s="12"/>
      <c r="S184" s="12"/>
      <c r="U184" s="12"/>
      <c r="W184" s="12"/>
      <c r="Y184" s="12"/>
      <c r="AA184" s="12"/>
      <c r="AC184" s="12"/>
      <c r="AE184" s="12"/>
      <c r="AG184" s="12"/>
      <c r="AI184" s="12"/>
      <c r="AK184" s="12"/>
      <c r="AM184" s="12"/>
      <c r="AO184" s="12"/>
      <c r="AQ184" s="12"/>
      <c r="AS184" s="12"/>
      <c r="AU184" s="12"/>
      <c r="AW184" s="12"/>
      <c r="AY184" s="12"/>
      <c r="BA184" s="12"/>
      <c r="BC184" s="12"/>
      <c r="BE184" s="12"/>
      <c r="BF184" s="12"/>
      <c r="BG184" s="12"/>
      <c r="BH184" s="12"/>
    </row>
    <row r="185">
      <c r="A185" s="12"/>
      <c r="B185" s="12"/>
      <c r="C185" s="12"/>
      <c r="E185" s="12"/>
      <c r="G185" s="12"/>
      <c r="I185" s="12"/>
      <c r="K185" s="12"/>
      <c r="M185" s="12"/>
      <c r="O185" s="12"/>
      <c r="Q185" s="12"/>
      <c r="S185" s="12"/>
      <c r="U185" s="12"/>
      <c r="W185" s="12"/>
      <c r="Y185" s="12"/>
      <c r="AA185" s="12"/>
      <c r="AC185" s="12"/>
      <c r="AE185" s="12"/>
      <c r="AG185" s="12"/>
      <c r="AI185" s="12"/>
      <c r="AK185" s="12"/>
      <c r="AM185" s="12"/>
      <c r="AO185" s="12"/>
      <c r="AQ185" s="12"/>
      <c r="AS185" s="12"/>
      <c r="AU185" s="12"/>
      <c r="AW185" s="12"/>
      <c r="AY185" s="12"/>
      <c r="BA185" s="12"/>
      <c r="BC185" s="12"/>
      <c r="BE185" s="12"/>
      <c r="BF185" s="12"/>
      <c r="BG185" s="12"/>
      <c r="BH185" s="12"/>
    </row>
    <row r="186">
      <c r="A186" s="12"/>
      <c r="B186" s="12"/>
      <c r="C186" s="12"/>
      <c r="E186" s="12"/>
      <c r="G186" s="12"/>
      <c r="I186" s="12"/>
      <c r="K186" s="12"/>
      <c r="M186" s="12"/>
      <c r="O186" s="12"/>
      <c r="Q186" s="12"/>
      <c r="S186" s="12"/>
      <c r="U186" s="12"/>
      <c r="W186" s="12"/>
      <c r="Y186" s="12"/>
      <c r="AA186" s="12"/>
      <c r="AC186" s="12"/>
      <c r="AE186" s="12"/>
      <c r="AG186" s="12"/>
      <c r="AI186" s="12"/>
      <c r="AK186" s="12"/>
      <c r="AM186" s="12"/>
      <c r="AO186" s="12"/>
      <c r="AQ186" s="12"/>
      <c r="AS186" s="12"/>
      <c r="AU186" s="12"/>
      <c r="AW186" s="12"/>
      <c r="AY186" s="12"/>
      <c r="BA186" s="12"/>
      <c r="BC186" s="12"/>
      <c r="BE186" s="12"/>
      <c r="BF186" s="12"/>
      <c r="BG186" s="12"/>
      <c r="BH186" s="12"/>
    </row>
    <row r="187">
      <c r="A187" s="12"/>
      <c r="B187" s="12"/>
      <c r="C187" s="12"/>
      <c r="E187" s="12"/>
      <c r="G187" s="12"/>
      <c r="I187" s="12"/>
      <c r="K187" s="12"/>
      <c r="M187" s="12"/>
      <c r="O187" s="12"/>
      <c r="Q187" s="12"/>
      <c r="S187" s="12"/>
      <c r="U187" s="12"/>
      <c r="W187" s="12"/>
      <c r="Y187" s="12"/>
      <c r="AA187" s="12"/>
      <c r="AC187" s="12"/>
      <c r="AE187" s="12"/>
      <c r="AG187" s="12"/>
      <c r="AI187" s="12"/>
      <c r="AK187" s="12"/>
      <c r="AM187" s="12"/>
      <c r="AO187" s="12"/>
      <c r="AQ187" s="12"/>
      <c r="AS187" s="12"/>
      <c r="AU187" s="12"/>
      <c r="AW187" s="12"/>
      <c r="AY187" s="12"/>
      <c r="BA187" s="12"/>
      <c r="BC187" s="12"/>
      <c r="BE187" s="12"/>
      <c r="BF187" s="12"/>
      <c r="BG187" s="12"/>
      <c r="BH187" s="12"/>
    </row>
    <row r="188">
      <c r="A188" s="12"/>
      <c r="B188" s="12"/>
      <c r="C188" s="12"/>
      <c r="E188" s="12"/>
      <c r="G188" s="12"/>
      <c r="I188" s="12"/>
      <c r="K188" s="12"/>
      <c r="M188" s="12"/>
      <c r="O188" s="12"/>
      <c r="Q188" s="12"/>
      <c r="S188" s="12"/>
      <c r="U188" s="12"/>
      <c r="W188" s="12"/>
      <c r="Y188" s="12"/>
      <c r="AA188" s="12"/>
      <c r="AC188" s="12"/>
      <c r="AE188" s="12"/>
      <c r="AG188" s="12"/>
      <c r="AI188" s="12"/>
      <c r="AK188" s="12"/>
      <c r="AM188" s="12"/>
      <c r="AO188" s="12"/>
      <c r="AQ188" s="12"/>
      <c r="AS188" s="12"/>
      <c r="AU188" s="12"/>
      <c r="AW188" s="12"/>
      <c r="AY188" s="12"/>
      <c r="BA188" s="12"/>
      <c r="BC188" s="12"/>
      <c r="BE188" s="12"/>
      <c r="BF188" s="12"/>
      <c r="BG188" s="12"/>
      <c r="BH188" s="12"/>
    </row>
    <row r="189">
      <c r="A189" s="12"/>
      <c r="B189" s="12"/>
      <c r="C189" s="12"/>
      <c r="E189" s="12"/>
      <c r="G189" s="12"/>
      <c r="I189" s="12"/>
      <c r="K189" s="12"/>
      <c r="M189" s="12"/>
      <c r="O189" s="12"/>
      <c r="Q189" s="12"/>
      <c r="S189" s="12"/>
      <c r="U189" s="12"/>
      <c r="W189" s="12"/>
      <c r="Y189" s="12"/>
      <c r="AA189" s="12"/>
      <c r="AC189" s="12"/>
      <c r="AE189" s="12"/>
      <c r="AG189" s="12"/>
      <c r="AI189" s="12"/>
      <c r="AK189" s="12"/>
      <c r="AM189" s="12"/>
      <c r="AO189" s="12"/>
      <c r="AQ189" s="12"/>
      <c r="AS189" s="12"/>
      <c r="AU189" s="12"/>
      <c r="AW189" s="12"/>
      <c r="AY189" s="12"/>
      <c r="BA189" s="12"/>
      <c r="BC189" s="12"/>
      <c r="BE189" s="12"/>
      <c r="BF189" s="12"/>
      <c r="BG189" s="12"/>
      <c r="BH189" s="12"/>
    </row>
    <row r="190">
      <c r="A190" s="12"/>
      <c r="B190" s="12"/>
      <c r="C190" s="12"/>
      <c r="E190" s="12"/>
      <c r="G190" s="12"/>
      <c r="I190" s="12"/>
      <c r="K190" s="12"/>
      <c r="M190" s="12"/>
      <c r="O190" s="12"/>
      <c r="Q190" s="12"/>
      <c r="S190" s="12"/>
      <c r="U190" s="12"/>
      <c r="W190" s="12"/>
      <c r="Y190" s="12"/>
      <c r="AA190" s="12"/>
      <c r="AC190" s="12"/>
      <c r="AE190" s="12"/>
      <c r="AG190" s="12"/>
      <c r="AI190" s="12"/>
      <c r="AK190" s="12"/>
      <c r="AM190" s="12"/>
      <c r="AO190" s="12"/>
      <c r="AQ190" s="12"/>
      <c r="AS190" s="12"/>
      <c r="AU190" s="12"/>
      <c r="AW190" s="12"/>
      <c r="AY190" s="12"/>
      <c r="BA190" s="12"/>
      <c r="BC190" s="12"/>
      <c r="BE190" s="12"/>
      <c r="BF190" s="12"/>
      <c r="BG190" s="12"/>
      <c r="BH190" s="12"/>
    </row>
    <row r="191">
      <c r="A191" s="12"/>
      <c r="B191" s="12"/>
      <c r="C191" s="12"/>
      <c r="E191" s="12"/>
      <c r="G191" s="12"/>
      <c r="I191" s="12"/>
      <c r="K191" s="12"/>
      <c r="M191" s="12"/>
      <c r="O191" s="12"/>
      <c r="Q191" s="12"/>
      <c r="S191" s="12"/>
      <c r="U191" s="12"/>
      <c r="W191" s="12"/>
      <c r="Y191" s="12"/>
      <c r="AA191" s="12"/>
      <c r="AC191" s="12"/>
      <c r="AE191" s="12"/>
      <c r="AG191" s="12"/>
      <c r="AI191" s="12"/>
      <c r="AK191" s="12"/>
      <c r="AM191" s="12"/>
      <c r="AO191" s="12"/>
      <c r="AQ191" s="12"/>
      <c r="AS191" s="12"/>
      <c r="AU191" s="12"/>
      <c r="AW191" s="12"/>
      <c r="AY191" s="12"/>
      <c r="BA191" s="12"/>
      <c r="BC191" s="12"/>
      <c r="BE191" s="12"/>
      <c r="BF191" s="12"/>
      <c r="BG191" s="12"/>
      <c r="BH191" s="12"/>
    </row>
    <row r="192">
      <c r="A192" s="12"/>
      <c r="B192" s="12"/>
      <c r="C192" s="12"/>
      <c r="E192" s="12"/>
      <c r="G192" s="12"/>
      <c r="I192" s="12"/>
      <c r="K192" s="12"/>
      <c r="M192" s="12"/>
      <c r="O192" s="12"/>
      <c r="Q192" s="12"/>
      <c r="S192" s="12"/>
      <c r="U192" s="12"/>
      <c r="W192" s="12"/>
      <c r="Y192" s="12"/>
      <c r="AA192" s="12"/>
      <c r="AC192" s="12"/>
      <c r="AE192" s="12"/>
      <c r="AG192" s="12"/>
      <c r="AI192" s="12"/>
      <c r="AK192" s="12"/>
      <c r="AM192" s="12"/>
      <c r="AO192" s="12"/>
      <c r="AQ192" s="12"/>
      <c r="AS192" s="12"/>
      <c r="AU192" s="12"/>
      <c r="AW192" s="12"/>
      <c r="AY192" s="12"/>
      <c r="BA192" s="12"/>
      <c r="BC192" s="12"/>
      <c r="BE192" s="12"/>
      <c r="BF192" s="12"/>
      <c r="BG192" s="12"/>
      <c r="BH192" s="12"/>
    </row>
    <row r="193">
      <c r="A193" s="12"/>
      <c r="B193" s="12"/>
      <c r="C193" s="12"/>
      <c r="E193" s="12"/>
      <c r="G193" s="12"/>
      <c r="I193" s="12"/>
      <c r="K193" s="12"/>
      <c r="M193" s="12"/>
      <c r="O193" s="12"/>
      <c r="Q193" s="12"/>
      <c r="S193" s="12"/>
      <c r="U193" s="12"/>
      <c r="W193" s="12"/>
      <c r="Y193" s="12"/>
      <c r="AA193" s="12"/>
      <c r="AC193" s="12"/>
      <c r="AE193" s="12"/>
      <c r="AG193" s="12"/>
      <c r="AI193" s="12"/>
      <c r="AK193" s="12"/>
      <c r="AM193" s="12"/>
      <c r="AO193" s="12"/>
      <c r="AQ193" s="12"/>
      <c r="AS193" s="12"/>
      <c r="AU193" s="12"/>
      <c r="AW193" s="12"/>
      <c r="AY193" s="12"/>
      <c r="BA193" s="12"/>
      <c r="BC193" s="12"/>
      <c r="BE193" s="12"/>
      <c r="BF193" s="12"/>
      <c r="BG193" s="12"/>
      <c r="BH193" s="12"/>
    </row>
    <row r="194">
      <c r="A194" s="12"/>
      <c r="B194" s="12"/>
      <c r="C194" s="12"/>
      <c r="E194" s="12"/>
      <c r="G194" s="12"/>
      <c r="I194" s="12"/>
      <c r="K194" s="12"/>
      <c r="M194" s="12"/>
      <c r="O194" s="12"/>
      <c r="Q194" s="12"/>
      <c r="S194" s="12"/>
      <c r="U194" s="12"/>
      <c r="W194" s="12"/>
      <c r="Y194" s="12"/>
      <c r="AA194" s="12"/>
      <c r="AC194" s="12"/>
      <c r="AE194" s="12"/>
      <c r="AG194" s="12"/>
      <c r="AI194" s="12"/>
      <c r="AK194" s="12"/>
      <c r="AM194" s="12"/>
      <c r="AO194" s="12"/>
      <c r="AQ194" s="12"/>
      <c r="AS194" s="12"/>
      <c r="AU194" s="12"/>
      <c r="AW194" s="12"/>
      <c r="AY194" s="12"/>
      <c r="BA194" s="12"/>
      <c r="BC194" s="12"/>
      <c r="BE194" s="12"/>
      <c r="BF194" s="12"/>
      <c r="BG194" s="12"/>
      <c r="BH194" s="12"/>
    </row>
    <row r="195">
      <c r="A195" s="12"/>
      <c r="B195" s="12"/>
      <c r="C195" s="12"/>
      <c r="E195" s="12"/>
      <c r="G195" s="12"/>
      <c r="I195" s="12"/>
      <c r="K195" s="12"/>
      <c r="M195" s="12"/>
      <c r="O195" s="12"/>
      <c r="Q195" s="12"/>
      <c r="S195" s="12"/>
      <c r="U195" s="12"/>
      <c r="W195" s="12"/>
      <c r="Y195" s="12"/>
      <c r="AA195" s="12"/>
      <c r="AC195" s="12"/>
      <c r="AE195" s="12"/>
      <c r="AG195" s="12"/>
      <c r="AI195" s="12"/>
      <c r="AK195" s="12"/>
      <c r="AM195" s="12"/>
      <c r="AO195" s="12"/>
      <c r="AQ195" s="12"/>
      <c r="AS195" s="12"/>
      <c r="AU195" s="12"/>
      <c r="AW195" s="12"/>
      <c r="AY195" s="12"/>
      <c r="BA195" s="12"/>
      <c r="BC195" s="12"/>
      <c r="BE195" s="12"/>
      <c r="BF195" s="12"/>
      <c r="BG195" s="12"/>
      <c r="BH195" s="12"/>
    </row>
    <row r="196">
      <c r="A196" s="12"/>
      <c r="B196" s="12"/>
      <c r="C196" s="12"/>
      <c r="E196" s="12"/>
      <c r="G196" s="12"/>
      <c r="I196" s="12"/>
      <c r="K196" s="12"/>
      <c r="M196" s="12"/>
      <c r="O196" s="12"/>
      <c r="Q196" s="12"/>
      <c r="S196" s="12"/>
      <c r="U196" s="12"/>
      <c r="W196" s="12"/>
      <c r="Y196" s="12"/>
      <c r="AA196" s="12"/>
      <c r="AC196" s="12"/>
      <c r="AE196" s="12"/>
      <c r="AG196" s="12"/>
      <c r="AI196" s="12"/>
      <c r="AK196" s="12"/>
      <c r="AM196" s="12"/>
      <c r="AO196" s="12"/>
      <c r="AQ196" s="12"/>
      <c r="AS196" s="12"/>
      <c r="AU196" s="12"/>
      <c r="AW196" s="12"/>
      <c r="AY196" s="12"/>
      <c r="BA196" s="12"/>
      <c r="BC196" s="12"/>
      <c r="BE196" s="12"/>
      <c r="BF196" s="12"/>
      <c r="BG196" s="12"/>
      <c r="BH196" s="12"/>
    </row>
    <row r="197">
      <c r="A197" s="12"/>
      <c r="B197" s="12"/>
      <c r="C197" s="12"/>
      <c r="E197" s="12"/>
      <c r="G197" s="12"/>
      <c r="I197" s="12"/>
      <c r="K197" s="12"/>
      <c r="M197" s="12"/>
      <c r="O197" s="12"/>
      <c r="Q197" s="12"/>
      <c r="S197" s="12"/>
      <c r="U197" s="12"/>
      <c r="W197" s="12"/>
      <c r="Y197" s="12"/>
      <c r="AA197" s="12"/>
      <c r="AC197" s="12"/>
      <c r="AE197" s="12"/>
      <c r="AG197" s="12"/>
      <c r="AI197" s="12"/>
      <c r="AK197" s="12"/>
      <c r="AM197" s="12"/>
      <c r="AO197" s="12"/>
      <c r="AQ197" s="12"/>
      <c r="AS197" s="12"/>
      <c r="AU197" s="12"/>
      <c r="AW197" s="12"/>
      <c r="AY197" s="12"/>
      <c r="BA197" s="12"/>
      <c r="BC197" s="12"/>
      <c r="BE197" s="12"/>
      <c r="BF197" s="12"/>
      <c r="BG197" s="12"/>
      <c r="BH197" s="12"/>
    </row>
    <row r="198">
      <c r="A198" s="12"/>
      <c r="B198" s="12"/>
      <c r="C198" s="12"/>
      <c r="E198" s="12"/>
      <c r="G198" s="12"/>
      <c r="I198" s="12"/>
      <c r="K198" s="12"/>
      <c r="M198" s="12"/>
      <c r="O198" s="12"/>
      <c r="Q198" s="12"/>
      <c r="S198" s="12"/>
      <c r="U198" s="12"/>
      <c r="W198" s="12"/>
      <c r="Y198" s="12"/>
      <c r="AA198" s="12"/>
      <c r="AC198" s="12"/>
      <c r="AE198" s="12"/>
      <c r="AG198" s="12"/>
      <c r="AI198" s="12"/>
      <c r="AK198" s="12"/>
      <c r="AM198" s="12"/>
      <c r="AO198" s="12"/>
      <c r="AQ198" s="12"/>
      <c r="AS198" s="12"/>
      <c r="AU198" s="12"/>
      <c r="AW198" s="12"/>
      <c r="AY198" s="12"/>
      <c r="BA198" s="12"/>
      <c r="BC198" s="12"/>
      <c r="BE198" s="12"/>
      <c r="BF198" s="12"/>
      <c r="BG198" s="12"/>
      <c r="BH198" s="12"/>
    </row>
    <row r="199">
      <c r="A199" s="12"/>
      <c r="B199" s="12"/>
      <c r="C199" s="12"/>
      <c r="E199" s="12"/>
      <c r="G199" s="12"/>
      <c r="I199" s="12"/>
      <c r="K199" s="12"/>
      <c r="M199" s="12"/>
      <c r="O199" s="12"/>
      <c r="Q199" s="12"/>
      <c r="S199" s="12"/>
      <c r="U199" s="12"/>
      <c r="W199" s="12"/>
      <c r="Y199" s="12"/>
      <c r="AA199" s="12"/>
      <c r="AC199" s="12"/>
      <c r="AE199" s="12"/>
      <c r="AG199" s="12"/>
      <c r="AI199" s="12"/>
      <c r="AK199" s="12"/>
      <c r="AM199" s="12"/>
      <c r="AO199" s="12"/>
      <c r="AQ199" s="12"/>
      <c r="AS199" s="12"/>
      <c r="AU199" s="12"/>
      <c r="AW199" s="12"/>
      <c r="AY199" s="12"/>
      <c r="BA199" s="12"/>
      <c r="BC199" s="12"/>
      <c r="BE199" s="12"/>
      <c r="BF199" s="12"/>
      <c r="BG199" s="12"/>
      <c r="BH199" s="12"/>
    </row>
    <row r="200">
      <c r="A200" s="12"/>
      <c r="B200" s="12"/>
      <c r="C200" s="12"/>
      <c r="E200" s="12"/>
      <c r="G200" s="12"/>
      <c r="I200" s="12"/>
      <c r="K200" s="12"/>
      <c r="M200" s="12"/>
      <c r="O200" s="12"/>
      <c r="Q200" s="12"/>
      <c r="S200" s="12"/>
      <c r="U200" s="12"/>
      <c r="W200" s="12"/>
      <c r="Y200" s="12"/>
      <c r="AA200" s="12"/>
      <c r="AC200" s="12"/>
      <c r="AE200" s="12"/>
      <c r="AG200" s="12"/>
      <c r="AI200" s="12"/>
      <c r="AK200" s="12"/>
      <c r="AM200" s="12"/>
      <c r="AO200" s="12"/>
      <c r="AQ200" s="12"/>
      <c r="AS200" s="12"/>
      <c r="AU200" s="12"/>
      <c r="AW200" s="12"/>
      <c r="AY200" s="12"/>
      <c r="BA200" s="12"/>
      <c r="BC200" s="12"/>
      <c r="BE200" s="12"/>
      <c r="BF200" s="12"/>
      <c r="BG200" s="12"/>
      <c r="BH200" s="12"/>
    </row>
    <row r="201">
      <c r="A201" s="12"/>
      <c r="B201" s="12"/>
      <c r="C201" s="12"/>
      <c r="E201" s="12"/>
      <c r="G201" s="12"/>
      <c r="I201" s="12"/>
      <c r="K201" s="12"/>
      <c r="M201" s="12"/>
      <c r="O201" s="12"/>
      <c r="Q201" s="12"/>
      <c r="S201" s="12"/>
      <c r="U201" s="12"/>
      <c r="W201" s="12"/>
      <c r="Y201" s="12"/>
      <c r="AA201" s="12"/>
      <c r="AC201" s="12"/>
      <c r="AE201" s="12"/>
      <c r="AG201" s="12"/>
      <c r="AI201" s="12"/>
      <c r="AK201" s="12"/>
      <c r="AM201" s="12"/>
      <c r="AO201" s="12"/>
      <c r="AQ201" s="12"/>
      <c r="AS201" s="12"/>
      <c r="AU201" s="12"/>
      <c r="AW201" s="12"/>
      <c r="AY201" s="12"/>
      <c r="BA201" s="12"/>
      <c r="BC201" s="12"/>
      <c r="BE201" s="12"/>
      <c r="BF201" s="12"/>
      <c r="BG201" s="12"/>
      <c r="BH201" s="12"/>
    </row>
    <row r="202">
      <c r="A202" s="12"/>
      <c r="B202" s="12"/>
      <c r="C202" s="12"/>
      <c r="E202" s="12"/>
      <c r="G202" s="12"/>
      <c r="I202" s="12"/>
      <c r="K202" s="12"/>
      <c r="M202" s="12"/>
      <c r="O202" s="12"/>
      <c r="Q202" s="12"/>
      <c r="S202" s="12"/>
      <c r="U202" s="12"/>
      <c r="W202" s="12"/>
      <c r="Y202" s="12"/>
      <c r="AA202" s="12"/>
      <c r="AC202" s="12"/>
      <c r="AE202" s="12"/>
      <c r="AG202" s="12"/>
      <c r="AI202" s="12"/>
      <c r="AK202" s="12"/>
      <c r="AM202" s="12"/>
      <c r="AO202" s="12"/>
      <c r="AQ202" s="12"/>
      <c r="AS202" s="12"/>
      <c r="AU202" s="12"/>
      <c r="AW202" s="12"/>
      <c r="AY202" s="12"/>
      <c r="BA202" s="12"/>
      <c r="BC202" s="12"/>
      <c r="BE202" s="12"/>
      <c r="BF202" s="12"/>
      <c r="BG202" s="12"/>
      <c r="BH202" s="12"/>
    </row>
    <row r="203">
      <c r="A203" s="12"/>
      <c r="B203" s="12"/>
      <c r="C203" s="12"/>
      <c r="E203" s="12"/>
      <c r="G203" s="12"/>
      <c r="I203" s="12"/>
      <c r="K203" s="12"/>
      <c r="M203" s="12"/>
      <c r="O203" s="12"/>
      <c r="Q203" s="12"/>
      <c r="S203" s="12"/>
      <c r="U203" s="12"/>
      <c r="W203" s="12"/>
      <c r="Y203" s="12"/>
      <c r="AA203" s="12"/>
      <c r="AC203" s="12"/>
      <c r="AE203" s="12"/>
      <c r="AG203" s="12"/>
      <c r="AI203" s="12"/>
      <c r="AK203" s="12"/>
      <c r="AM203" s="12"/>
      <c r="AO203" s="12"/>
      <c r="AQ203" s="12"/>
      <c r="AS203" s="12"/>
      <c r="AU203" s="12"/>
      <c r="AW203" s="12"/>
      <c r="AY203" s="12"/>
      <c r="BA203" s="12"/>
      <c r="BC203" s="12"/>
      <c r="BE203" s="12"/>
      <c r="BF203" s="12"/>
      <c r="BG203" s="12"/>
      <c r="BH203" s="12"/>
    </row>
    <row r="204">
      <c r="A204" s="12"/>
      <c r="B204" s="12"/>
      <c r="C204" s="12"/>
      <c r="E204" s="12"/>
      <c r="G204" s="12"/>
      <c r="I204" s="12"/>
      <c r="K204" s="12"/>
      <c r="M204" s="12"/>
      <c r="O204" s="12"/>
      <c r="Q204" s="12"/>
      <c r="S204" s="12"/>
      <c r="U204" s="12"/>
      <c r="W204" s="12"/>
      <c r="Y204" s="12"/>
      <c r="AA204" s="12"/>
      <c r="AC204" s="12"/>
      <c r="AE204" s="12"/>
      <c r="AG204" s="12"/>
      <c r="AI204" s="12"/>
      <c r="AK204" s="12"/>
      <c r="AM204" s="12"/>
      <c r="AO204" s="12"/>
      <c r="AQ204" s="12"/>
      <c r="AS204" s="12"/>
      <c r="AU204" s="12"/>
      <c r="AW204" s="12"/>
      <c r="AY204" s="12"/>
      <c r="BA204" s="12"/>
      <c r="BC204" s="12"/>
      <c r="BE204" s="12"/>
      <c r="BF204" s="12"/>
      <c r="BG204" s="12"/>
      <c r="BH204" s="12"/>
    </row>
    <row r="205">
      <c r="A205" s="12"/>
      <c r="B205" s="12"/>
      <c r="C205" s="12"/>
      <c r="E205" s="12"/>
      <c r="G205" s="12"/>
      <c r="I205" s="12"/>
      <c r="K205" s="12"/>
      <c r="M205" s="12"/>
      <c r="O205" s="12"/>
      <c r="Q205" s="12"/>
      <c r="S205" s="12"/>
      <c r="U205" s="12"/>
      <c r="W205" s="12"/>
      <c r="Y205" s="12"/>
      <c r="AA205" s="12"/>
      <c r="AC205" s="12"/>
      <c r="AE205" s="12"/>
      <c r="AG205" s="12"/>
      <c r="AI205" s="12"/>
      <c r="AK205" s="12"/>
      <c r="AM205" s="12"/>
      <c r="AO205" s="12"/>
      <c r="AQ205" s="12"/>
      <c r="AS205" s="12"/>
      <c r="AU205" s="12"/>
      <c r="AW205" s="12"/>
      <c r="AY205" s="12"/>
      <c r="BA205" s="12"/>
      <c r="BC205" s="12"/>
      <c r="BE205" s="12"/>
      <c r="BF205" s="12"/>
      <c r="BG205" s="12"/>
      <c r="BH205" s="12"/>
    </row>
    <row r="206">
      <c r="A206" s="12"/>
      <c r="B206" s="12"/>
      <c r="C206" s="12"/>
      <c r="E206" s="12"/>
      <c r="G206" s="12"/>
      <c r="I206" s="12"/>
      <c r="K206" s="12"/>
      <c r="M206" s="12"/>
      <c r="O206" s="12"/>
      <c r="Q206" s="12"/>
      <c r="S206" s="12"/>
      <c r="U206" s="12"/>
      <c r="W206" s="12"/>
      <c r="Y206" s="12"/>
      <c r="AA206" s="12"/>
      <c r="AC206" s="12"/>
      <c r="AE206" s="12"/>
      <c r="AG206" s="12"/>
      <c r="AI206" s="12"/>
      <c r="AK206" s="12"/>
      <c r="AM206" s="12"/>
      <c r="AO206" s="12"/>
      <c r="AQ206" s="12"/>
      <c r="AS206" s="12"/>
      <c r="AU206" s="12"/>
      <c r="AW206" s="12"/>
      <c r="AY206" s="12"/>
      <c r="BA206" s="12"/>
      <c r="BC206" s="12"/>
      <c r="BE206" s="12"/>
      <c r="BF206" s="12"/>
      <c r="BG206" s="12"/>
      <c r="BH206" s="12"/>
    </row>
    <row r="207">
      <c r="A207" s="12"/>
      <c r="B207" s="12"/>
      <c r="C207" s="12"/>
      <c r="E207" s="12"/>
      <c r="G207" s="12"/>
      <c r="I207" s="12"/>
      <c r="K207" s="12"/>
      <c r="M207" s="12"/>
      <c r="O207" s="12"/>
      <c r="Q207" s="12"/>
      <c r="S207" s="12"/>
      <c r="U207" s="12"/>
      <c r="W207" s="12"/>
      <c r="Y207" s="12"/>
      <c r="AA207" s="12"/>
      <c r="AC207" s="12"/>
      <c r="AE207" s="12"/>
      <c r="AG207" s="12"/>
      <c r="AI207" s="12"/>
      <c r="AK207" s="12"/>
      <c r="AM207" s="12"/>
      <c r="AO207" s="12"/>
      <c r="AQ207" s="12"/>
      <c r="AS207" s="12"/>
      <c r="AU207" s="12"/>
      <c r="AW207" s="12"/>
      <c r="AY207" s="12"/>
      <c r="BA207" s="12"/>
      <c r="BC207" s="12"/>
      <c r="BE207" s="12"/>
      <c r="BF207" s="12"/>
      <c r="BG207" s="12"/>
      <c r="BH207" s="12"/>
    </row>
    <row r="208">
      <c r="A208" s="12"/>
      <c r="B208" s="12"/>
      <c r="C208" s="12"/>
      <c r="E208" s="12"/>
      <c r="G208" s="12"/>
      <c r="I208" s="12"/>
      <c r="K208" s="12"/>
      <c r="M208" s="12"/>
      <c r="O208" s="12"/>
      <c r="Q208" s="12"/>
      <c r="S208" s="12"/>
      <c r="U208" s="12"/>
      <c r="W208" s="12"/>
      <c r="Y208" s="12"/>
      <c r="AA208" s="12"/>
      <c r="AC208" s="12"/>
      <c r="AE208" s="12"/>
      <c r="AG208" s="12"/>
      <c r="AI208" s="12"/>
      <c r="AK208" s="12"/>
      <c r="AM208" s="12"/>
      <c r="AO208" s="12"/>
      <c r="AQ208" s="12"/>
      <c r="AS208" s="12"/>
      <c r="AU208" s="12"/>
      <c r="AW208" s="12"/>
      <c r="AY208" s="12"/>
      <c r="BA208" s="12"/>
      <c r="BC208" s="12"/>
      <c r="BE208" s="12"/>
      <c r="BF208" s="12"/>
      <c r="BG208" s="12"/>
      <c r="BH208" s="12"/>
    </row>
    <row r="209">
      <c r="A209" s="12"/>
      <c r="B209" s="12"/>
      <c r="C209" s="12"/>
      <c r="E209" s="12"/>
      <c r="G209" s="12"/>
      <c r="I209" s="12"/>
      <c r="K209" s="12"/>
      <c r="M209" s="12"/>
      <c r="O209" s="12"/>
      <c r="Q209" s="12"/>
      <c r="S209" s="12"/>
      <c r="U209" s="12"/>
      <c r="W209" s="12"/>
      <c r="Y209" s="12"/>
      <c r="AA209" s="12"/>
      <c r="AC209" s="12"/>
      <c r="AE209" s="12"/>
      <c r="AG209" s="12"/>
      <c r="AI209" s="12"/>
      <c r="AK209" s="12"/>
      <c r="AM209" s="12"/>
      <c r="AO209" s="12"/>
      <c r="AQ209" s="12"/>
      <c r="AS209" s="12"/>
      <c r="AU209" s="12"/>
      <c r="AW209" s="12"/>
      <c r="AY209" s="12"/>
      <c r="BA209" s="12"/>
      <c r="BC209" s="12"/>
      <c r="BE209" s="12"/>
      <c r="BF209" s="12"/>
      <c r="BG209" s="12"/>
      <c r="BH209" s="12"/>
    </row>
    <row r="210">
      <c r="A210" s="12"/>
      <c r="B210" s="12"/>
      <c r="C210" s="12"/>
      <c r="E210" s="12"/>
      <c r="G210" s="12"/>
      <c r="I210" s="12"/>
      <c r="K210" s="12"/>
      <c r="M210" s="12"/>
      <c r="O210" s="12"/>
      <c r="Q210" s="12"/>
      <c r="S210" s="12"/>
      <c r="U210" s="12"/>
      <c r="W210" s="12"/>
      <c r="Y210" s="12"/>
      <c r="AA210" s="12"/>
      <c r="AC210" s="12"/>
      <c r="AE210" s="12"/>
      <c r="AG210" s="12"/>
      <c r="AI210" s="12"/>
      <c r="AK210" s="12"/>
      <c r="AM210" s="12"/>
      <c r="AO210" s="12"/>
      <c r="AQ210" s="12"/>
      <c r="AS210" s="12"/>
      <c r="AU210" s="12"/>
      <c r="AW210" s="12"/>
      <c r="AY210" s="12"/>
      <c r="BA210" s="12"/>
      <c r="BC210" s="12"/>
      <c r="BE210" s="12"/>
      <c r="BF210" s="12"/>
      <c r="BG210" s="12"/>
      <c r="BH210" s="12"/>
    </row>
    <row r="211">
      <c r="A211" s="12"/>
      <c r="B211" s="12"/>
      <c r="C211" s="12"/>
      <c r="E211" s="12"/>
      <c r="G211" s="12"/>
      <c r="I211" s="12"/>
      <c r="K211" s="12"/>
      <c r="M211" s="12"/>
      <c r="O211" s="12"/>
      <c r="Q211" s="12"/>
      <c r="S211" s="12"/>
      <c r="U211" s="12"/>
      <c r="W211" s="12"/>
      <c r="Y211" s="12"/>
      <c r="AA211" s="12"/>
      <c r="AC211" s="12"/>
      <c r="AE211" s="12"/>
      <c r="AG211" s="12"/>
      <c r="AI211" s="12"/>
      <c r="AK211" s="12"/>
      <c r="AM211" s="12"/>
      <c r="AO211" s="12"/>
      <c r="AQ211" s="12"/>
      <c r="AS211" s="12"/>
      <c r="AU211" s="12"/>
      <c r="AW211" s="12"/>
      <c r="AY211" s="12"/>
      <c r="BA211" s="12"/>
      <c r="BC211" s="12"/>
      <c r="BE211" s="12"/>
      <c r="BF211" s="12"/>
      <c r="BG211" s="12"/>
      <c r="BH211" s="12"/>
    </row>
    <row r="212">
      <c r="A212" s="12"/>
      <c r="B212" s="12"/>
      <c r="C212" s="12"/>
      <c r="E212" s="12"/>
      <c r="G212" s="12"/>
      <c r="I212" s="12"/>
      <c r="K212" s="12"/>
      <c r="M212" s="12"/>
      <c r="O212" s="12"/>
      <c r="Q212" s="12"/>
      <c r="S212" s="12"/>
      <c r="U212" s="12"/>
      <c r="W212" s="12"/>
      <c r="Y212" s="12"/>
      <c r="AA212" s="12"/>
      <c r="AC212" s="12"/>
      <c r="AE212" s="12"/>
      <c r="AG212" s="12"/>
      <c r="AI212" s="12"/>
      <c r="AK212" s="12"/>
      <c r="AM212" s="12"/>
      <c r="AO212" s="12"/>
      <c r="AQ212" s="12"/>
      <c r="AS212" s="12"/>
      <c r="AU212" s="12"/>
      <c r="AW212" s="12"/>
      <c r="AY212" s="12"/>
      <c r="BA212" s="12"/>
      <c r="BC212" s="12"/>
      <c r="BE212" s="12"/>
      <c r="BF212" s="12"/>
      <c r="BG212" s="12"/>
      <c r="BH212" s="12"/>
    </row>
    <row r="213">
      <c r="A213" s="12"/>
      <c r="B213" s="12"/>
      <c r="C213" s="12"/>
      <c r="E213" s="12"/>
      <c r="G213" s="12"/>
      <c r="I213" s="12"/>
      <c r="K213" s="12"/>
      <c r="M213" s="12"/>
      <c r="O213" s="12"/>
      <c r="Q213" s="12"/>
      <c r="S213" s="12"/>
      <c r="U213" s="12"/>
      <c r="W213" s="12"/>
      <c r="Y213" s="12"/>
      <c r="AA213" s="12"/>
      <c r="AC213" s="12"/>
      <c r="AE213" s="12"/>
      <c r="AG213" s="12"/>
      <c r="AI213" s="12"/>
      <c r="AK213" s="12"/>
      <c r="AM213" s="12"/>
      <c r="AO213" s="12"/>
      <c r="AQ213" s="12"/>
      <c r="AS213" s="12"/>
      <c r="AU213" s="12"/>
      <c r="AW213" s="12"/>
      <c r="AY213" s="12"/>
      <c r="BA213" s="12"/>
      <c r="BC213" s="12"/>
      <c r="BE213" s="12"/>
      <c r="BF213" s="12"/>
      <c r="BG213" s="12"/>
      <c r="BH213" s="12"/>
    </row>
    <row r="214">
      <c r="A214" s="12"/>
      <c r="B214" s="12"/>
      <c r="C214" s="12"/>
      <c r="E214" s="12"/>
      <c r="G214" s="12"/>
      <c r="I214" s="12"/>
      <c r="K214" s="12"/>
      <c r="M214" s="12"/>
      <c r="O214" s="12"/>
      <c r="Q214" s="12"/>
      <c r="S214" s="12"/>
      <c r="U214" s="12"/>
      <c r="W214" s="12"/>
      <c r="Y214" s="12"/>
      <c r="AA214" s="12"/>
      <c r="AC214" s="12"/>
      <c r="AE214" s="12"/>
      <c r="AG214" s="12"/>
      <c r="AI214" s="12"/>
      <c r="AK214" s="12"/>
      <c r="AM214" s="12"/>
      <c r="AO214" s="12"/>
      <c r="AQ214" s="12"/>
      <c r="AS214" s="12"/>
      <c r="AU214" s="12"/>
      <c r="AW214" s="12"/>
      <c r="AY214" s="12"/>
      <c r="BA214" s="12"/>
      <c r="BC214" s="12"/>
      <c r="BE214" s="12"/>
      <c r="BF214" s="12"/>
      <c r="BG214" s="12"/>
      <c r="BH214" s="12"/>
    </row>
    <row r="215">
      <c r="A215" s="12"/>
      <c r="B215" s="12"/>
      <c r="C215" s="12"/>
      <c r="E215" s="12"/>
      <c r="G215" s="12"/>
      <c r="I215" s="12"/>
      <c r="K215" s="12"/>
      <c r="M215" s="12"/>
      <c r="O215" s="12"/>
      <c r="Q215" s="12"/>
      <c r="S215" s="12"/>
      <c r="U215" s="12"/>
      <c r="W215" s="12"/>
      <c r="Y215" s="12"/>
      <c r="AA215" s="12"/>
      <c r="AC215" s="12"/>
      <c r="AE215" s="12"/>
      <c r="AG215" s="12"/>
      <c r="AI215" s="12"/>
      <c r="AK215" s="12"/>
      <c r="AM215" s="12"/>
      <c r="AO215" s="12"/>
      <c r="AQ215" s="12"/>
      <c r="AS215" s="12"/>
      <c r="AU215" s="12"/>
      <c r="AW215" s="12"/>
      <c r="AY215" s="12"/>
      <c r="BA215" s="12"/>
      <c r="BC215" s="12"/>
      <c r="BE215" s="12"/>
      <c r="BF215" s="12"/>
      <c r="BG215" s="12"/>
      <c r="BH215" s="12"/>
    </row>
    <row r="216">
      <c r="A216" s="12"/>
      <c r="B216" s="12"/>
      <c r="C216" s="12"/>
      <c r="E216" s="12"/>
      <c r="G216" s="12"/>
      <c r="I216" s="12"/>
      <c r="K216" s="12"/>
      <c r="M216" s="12"/>
      <c r="O216" s="12"/>
      <c r="Q216" s="12"/>
      <c r="S216" s="12"/>
      <c r="U216" s="12"/>
      <c r="W216" s="12"/>
      <c r="Y216" s="12"/>
      <c r="AA216" s="12"/>
      <c r="AC216" s="12"/>
      <c r="AE216" s="12"/>
      <c r="AG216" s="12"/>
      <c r="AI216" s="12"/>
      <c r="AK216" s="12"/>
      <c r="AM216" s="12"/>
      <c r="AO216" s="12"/>
      <c r="AQ216" s="12"/>
      <c r="AS216" s="12"/>
      <c r="AU216" s="12"/>
      <c r="AW216" s="12"/>
      <c r="AY216" s="12"/>
      <c r="BA216" s="12"/>
      <c r="BC216" s="12"/>
      <c r="BE216" s="12"/>
      <c r="BF216" s="12"/>
      <c r="BG216" s="12"/>
      <c r="BH216" s="12"/>
    </row>
    <row r="217">
      <c r="A217" s="12"/>
      <c r="B217" s="12"/>
      <c r="C217" s="12"/>
      <c r="E217" s="12"/>
      <c r="G217" s="12"/>
      <c r="I217" s="12"/>
      <c r="K217" s="12"/>
      <c r="M217" s="12"/>
      <c r="O217" s="12"/>
      <c r="Q217" s="12"/>
      <c r="S217" s="12"/>
      <c r="U217" s="12"/>
      <c r="W217" s="12"/>
      <c r="Y217" s="12"/>
      <c r="AA217" s="12"/>
      <c r="AC217" s="12"/>
      <c r="AE217" s="12"/>
      <c r="AG217" s="12"/>
      <c r="AI217" s="12"/>
      <c r="AK217" s="12"/>
      <c r="AM217" s="12"/>
      <c r="AO217" s="12"/>
      <c r="AQ217" s="12"/>
      <c r="AS217" s="12"/>
      <c r="AU217" s="12"/>
      <c r="AW217" s="12"/>
      <c r="AY217" s="12"/>
      <c r="BA217" s="12"/>
      <c r="BC217" s="12"/>
      <c r="BE217" s="12"/>
      <c r="BF217" s="12"/>
      <c r="BG217" s="12"/>
      <c r="BH217" s="12"/>
    </row>
    <row r="218">
      <c r="A218" s="12"/>
      <c r="B218" s="12"/>
      <c r="C218" s="12"/>
      <c r="E218" s="12"/>
      <c r="G218" s="12"/>
      <c r="I218" s="12"/>
      <c r="K218" s="12"/>
      <c r="M218" s="12"/>
      <c r="O218" s="12"/>
      <c r="Q218" s="12"/>
      <c r="S218" s="12"/>
      <c r="U218" s="12"/>
      <c r="W218" s="12"/>
      <c r="Y218" s="12"/>
      <c r="AA218" s="12"/>
      <c r="AC218" s="12"/>
      <c r="AE218" s="12"/>
      <c r="AG218" s="12"/>
      <c r="AI218" s="12"/>
      <c r="AK218" s="12"/>
      <c r="AM218" s="12"/>
      <c r="AO218" s="12"/>
      <c r="AQ218" s="12"/>
      <c r="AS218" s="12"/>
      <c r="AU218" s="12"/>
      <c r="AW218" s="12"/>
      <c r="AY218" s="12"/>
      <c r="BA218" s="12"/>
      <c r="BC218" s="12"/>
      <c r="BE218" s="12"/>
      <c r="BF218" s="12"/>
      <c r="BG218" s="12"/>
      <c r="BH218" s="12"/>
    </row>
    <row r="219">
      <c r="A219" s="12"/>
      <c r="B219" s="12"/>
      <c r="C219" s="12"/>
      <c r="E219" s="12"/>
      <c r="G219" s="12"/>
      <c r="I219" s="12"/>
      <c r="K219" s="12"/>
      <c r="M219" s="12"/>
      <c r="O219" s="12"/>
      <c r="Q219" s="12"/>
      <c r="S219" s="12"/>
      <c r="U219" s="12"/>
      <c r="W219" s="12"/>
      <c r="Y219" s="12"/>
      <c r="AA219" s="12"/>
      <c r="AC219" s="12"/>
      <c r="AE219" s="12"/>
      <c r="AG219" s="12"/>
      <c r="AI219" s="12"/>
      <c r="AK219" s="12"/>
      <c r="AM219" s="12"/>
      <c r="AO219" s="12"/>
      <c r="AQ219" s="12"/>
      <c r="AS219" s="12"/>
      <c r="AU219" s="12"/>
      <c r="AW219" s="12"/>
      <c r="AY219" s="12"/>
      <c r="BA219" s="12"/>
      <c r="BC219" s="12"/>
      <c r="BE219" s="12"/>
      <c r="BF219" s="12"/>
      <c r="BG219" s="12"/>
      <c r="BH219" s="12"/>
    </row>
    <row r="220">
      <c r="A220" s="12"/>
      <c r="B220" s="12"/>
      <c r="C220" s="12"/>
      <c r="E220" s="12"/>
      <c r="G220" s="12"/>
      <c r="I220" s="12"/>
      <c r="K220" s="12"/>
      <c r="M220" s="12"/>
      <c r="O220" s="12"/>
      <c r="Q220" s="12"/>
      <c r="S220" s="12"/>
      <c r="U220" s="12"/>
      <c r="W220" s="12"/>
      <c r="Y220" s="12"/>
      <c r="AA220" s="12"/>
      <c r="AC220" s="12"/>
      <c r="AE220" s="12"/>
      <c r="AG220" s="12"/>
      <c r="AI220" s="12"/>
      <c r="AK220" s="12"/>
      <c r="AM220" s="12"/>
      <c r="AO220" s="12"/>
      <c r="AQ220" s="12"/>
      <c r="AS220" s="12"/>
      <c r="AU220" s="12"/>
      <c r="AW220" s="12"/>
      <c r="AY220" s="12"/>
      <c r="BA220" s="12"/>
      <c r="BC220" s="12"/>
      <c r="BE220" s="12"/>
      <c r="BF220" s="12"/>
      <c r="BG220" s="12"/>
      <c r="BH220" s="12"/>
    </row>
    <row r="221">
      <c r="A221" s="12"/>
      <c r="B221" s="12"/>
      <c r="C221" s="12"/>
      <c r="E221" s="12"/>
      <c r="G221" s="12"/>
      <c r="I221" s="12"/>
      <c r="K221" s="12"/>
      <c r="M221" s="12"/>
      <c r="O221" s="12"/>
      <c r="Q221" s="12"/>
      <c r="S221" s="12"/>
      <c r="U221" s="12"/>
      <c r="W221" s="12"/>
      <c r="Y221" s="12"/>
      <c r="AA221" s="12"/>
      <c r="AC221" s="12"/>
      <c r="AE221" s="12"/>
      <c r="AG221" s="12"/>
      <c r="AI221" s="12"/>
      <c r="AK221" s="12"/>
      <c r="AM221" s="12"/>
      <c r="AO221" s="12"/>
      <c r="AQ221" s="12"/>
      <c r="AS221" s="12"/>
      <c r="AU221" s="12"/>
      <c r="AW221" s="12"/>
      <c r="AY221" s="12"/>
      <c r="BA221" s="12"/>
      <c r="BC221" s="12"/>
      <c r="BE221" s="12"/>
      <c r="BF221" s="12"/>
      <c r="BG221" s="12"/>
      <c r="BH221" s="12"/>
    </row>
    <row r="222">
      <c r="A222" s="12"/>
      <c r="B222" s="12"/>
      <c r="C222" s="12"/>
      <c r="E222" s="12"/>
      <c r="G222" s="12"/>
      <c r="I222" s="12"/>
      <c r="K222" s="12"/>
      <c r="M222" s="12"/>
      <c r="O222" s="12"/>
      <c r="Q222" s="12"/>
      <c r="S222" s="12"/>
      <c r="U222" s="12"/>
      <c r="W222" s="12"/>
      <c r="Y222" s="12"/>
      <c r="AA222" s="12"/>
      <c r="AC222" s="12"/>
      <c r="AE222" s="12"/>
      <c r="AG222" s="12"/>
      <c r="AI222" s="12"/>
      <c r="AK222" s="12"/>
      <c r="AM222" s="12"/>
      <c r="AO222" s="12"/>
      <c r="AQ222" s="12"/>
      <c r="AS222" s="12"/>
      <c r="AU222" s="12"/>
      <c r="AW222" s="12"/>
      <c r="AY222" s="12"/>
      <c r="BA222" s="12"/>
      <c r="BC222" s="12"/>
      <c r="BE222" s="12"/>
      <c r="BF222" s="12"/>
      <c r="BG222" s="12"/>
      <c r="BH222" s="12"/>
    </row>
    <row r="223">
      <c r="A223" s="12"/>
      <c r="B223" s="12"/>
      <c r="C223" s="12"/>
      <c r="E223" s="12"/>
      <c r="G223" s="12"/>
      <c r="I223" s="12"/>
      <c r="K223" s="12"/>
      <c r="M223" s="12"/>
      <c r="O223" s="12"/>
      <c r="Q223" s="12"/>
      <c r="S223" s="12"/>
      <c r="U223" s="12"/>
      <c r="W223" s="12"/>
      <c r="Y223" s="12"/>
      <c r="AA223" s="12"/>
      <c r="AC223" s="12"/>
      <c r="AE223" s="12"/>
      <c r="AG223" s="12"/>
      <c r="AI223" s="12"/>
      <c r="AK223" s="12"/>
      <c r="AM223" s="12"/>
      <c r="AO223" s="12"/>
      <c r="AQ223" s="12"/>
      <c r="AS223" s="12"/>
      <c r="AU223" s="12"/>
      <c r="AW223" s="12"/>
      <c r="AY223" s="12"/>
      <c r="BA223" s="12"/>
      <c r="BC223" s="12"/>
      <c r="BE223" s="12"/>
      <c r="BF223" s="12"/>
      <c r="BG223" s="12"/>
      <c r="BH223" s="12"/>
    </row>
    <row r="224">
      <c r="A224" s="12"/>
      <c r="B224" s="12"/>
      <c r="C224" s="12"/>
      <c r="E224" s="12"/>
      <c r="G224" s="12"/>
      <c r="I224" s="12"/>
      <c r="K224" s="12"/>
      <c r="M224" s="12"/>
      <c r="O224" s="12"/>
      <c r="Q224" s="12"/>
      <c r="S224" s="12"/>
      <c r="U224" s="12"/>
      <c r="W224" s="12"/>
      <c r="Y224" s="12"/>
      <c r="AA224" s="12"/>
      <c r="AC224" s="12"/>
      <c r="AE224" s="12"/>
      <c r="AG224" s="12"/>
      <c r="AI224" s="12"/>
      <c r="AK224" s="12"/>
      <c r="AM224" s="12"/>
      <c r="AO224" s="12"/>
      <c r="AQ224" s="12"/>
      <c r="AS224" s="12"/>
      <c r="AU224" s="12"/>
      <c r="AW224" s="12"/>
      <c r="AY224" s="12"/>
      <c r="BA224" s="12"/>
      <c r="BC224" s="12"/>
      <c r="BE224" s="12"/>
      <c r="BF224" s="12"/>
      <c r="BG224" s="12"/>
      <c r="BH224" s="12"/>
    </row>
    <row r="225">
      <c r="A225" s="12"/>
      <c r="B225" s="12"/>
      <c r="C225" s="12"/>
      <c r="E225" s="12"/>
      <c r="G225" s="12"/>
      <c r="I225" s="12"/>
      <c r="K225" s="12"/>
      <c r="M225" s="12"/>
      <c r="O225" s="12"/>
      <c r="Q225" s="12"/>
      <c r="S225" s="12"/>
      <c r="U225" s="12"/>
      <c r="W225" s="12"/>
      <c r="Y225" s="12"/>
      <c r="AA225" s="12"/>
      <c r="AC225" s="12"/>
      <c r="AE225" s="12"/>
      <c r="AG225" s="12"/>
      <c r="AI225" s="12"/>
      <c r="AK225" s="12"/>
      <c r="AM225" s="12"/>
      <c r="AO225" s="12"/>
      <c r="AQ225" s="12"/>
      <c r="AS225" s="12"/>
      <c r="AU225" s="12"/>
      <c r="AW225" s="12"/>
      <c r="AY225" s="12"/>
      <c r="BA225" s="12"/>
      <c r="BC225" s="12"/>
      <c r="BE225" s="12"/>
      <c r="BF225" s="12"/>
      <c r="BG225" s="12"/>
      <c r="BH225" s="12"/>
    </row>
    <row r="226">
      <c r="A226" s="12"/>
      <c r="B226" s="12"/>
      <c r="C226" s="12"/>
      <c r="E226" s="12"/>
      <c r="G226" s="12"/>
      <c r="I226" s="12"/>
      <c r="K226" s="12"/>
      <c r="M226" s="12"/>
      <c r="O226" s="12"/>
      <c r="Q226" s="12"/>
      <c r="S226" s="12"/>
      <c r="U226" s="12"/>
      <c r="W226" s="12"/>
      <c r="Y226" s="12"/>
      <c r="AA226" s="12"/>
      <c r="AC226" s="12"/>
      <c r="AE226" s="12"/>
      <c r="AG226" s="12"/>
      <c r="AI226" s="12"/>
      <c r="AK226" s="12"/>
      <c r="AM226" s="12"/>
      <c r="AO226" s="12"/>
      <c r="AQ226" s="12"/>
      <c r="AS226" s="12"/>
      <c r="AU226" s="12"/>
      <c r="AW226" s="12"/>
      <c r="AY226" s="12"/>
      <c r="BA226" s="12"/>
      <c r="BC226" s="12"/>
      <c r="BE226" s="12"/>
      <c r="BF226" s="12"/>
      <c r="BG226" s="12"/>
      <c r="BH226" s="12"/>
    </row>
    <row r="227">
      <c r="A227" s="12"/>
      <c r="B227" s="12"/>
      <c r="C227" s="12"/>
      <c r="E227" s="12"/>
      <c r="G227" s="12"/>
      <c r="I227" s="12"/>
      <c r="K227" s="12"/>
      <c r="M227" s="12"/>
      <c r="O227" s="12"/>
      <c r="Q227" s="12"/>
      <c r="S227" s="12"/>
      <c r="U227" s="12"/>
      <c r="W227" s="12"/>
      <c r="Y227" s="12"/>
      <c r="AA227" s="12"/>
      <c r="AC227" s="12"/>
      <c r="AE227" s="12"/>
      <c r="AG227" s="12"/>
      <c r="AI227" s="12"/>
      <c r="AK227" s="12"/>
      <c r="AM227" s="12"/>
      <c r="AO227" s="12"/>
      <c r="AQ227" s="12"/>
      <c r="AS227" s="12"/>
      <c r="AU227" s="12"/>
      <c r="AW227" s="12"/>
      <c r="AY227" s="12"/>
      <c r="BA227" s="12"/>
      <c r="BC227" s="12"/>
      <c r="BE227" s="12"/>
      <c r="BF227" s="12"/>
      <c r="BG227" s="12"/>
      <c r="BH227" s="12"/>
    </row>
    <row r="228">
      <c r="A228" s="12"/>
      <c r="B228" s="12"/>
      <c r="C228" s="12"/>
      <c r="E228" s="12"/>
      <c r="G228" s="12"/>
      <c r="I228" s="12"/>
      <c r="K228" s="12"/>
      <c r="M228" s="12"/>
      <c r="O228" s="12"/>
      <c r="Q228" s="12"/>
      <c r="S228" s="12"/>
      <c r="U228" s="12"/>
      <c r="W228" s="12"/>
      <c r="Y228" s="12"/>
      <c r="AA228" s="12"/>
      <c r="AC228" s="12"/>
      <c r="AE228" s="12"/>
      <c r="AG228" s="12"/>
      <c r="AI228" s="12"/>
      <c r="AK228" s="12"/>
      <c r="AM228" s="12"/>
      <c r="AO228" s="12"/>
      <c r="AQ228" s="12"/>
      <c r="AS228" s="12"/>
      <c r="AU228" s="12"/>
      <c r="AW228" s="12"/>
      <c r="AY228" s="12"/>
      <c r="BA228" s="12"/>
      <c r="BC228" s="12"/>
      <c r="BE228" s="12"/>
      <c r="BF228" s="12"/>
      <c r="BG228" s="12"/>
      <c r="BH228" s="12"/>
    </row>
    <row r="229">
      <c r="A229" s="12"/>
      <c r="B229" s="12"/>
      <c r="C229" s="12"/>
      <c r="E229" s="12"/>
      <c r="G229" s="12"/>
      <c r="I229" s="12"/>
      <c r="K229" s="12"/>
      <c r="M229" s="12"/>
      <c r="O229" s="12"/>
      <c r="Q229" s="12"/>
      <c r="S229" s="12"/>
      <c r="U229" s="12"/>
      <c r="W229" s="12"/>
      <c r="Y229" s="12"/>
      <c r="AA229" s="12"/>
      <c r="AC229" s="12"/>
      <c r="AE229" s="12"/>
      <c r="AG229" s="12"/>
      <c r="AI229" s="12"/>
      <c r="AK229" s="12"/>
      <c r="AM229" s="12"/>
      <c r="AO229" s="12"/>
      <c r="AQ229" s="12"/>
      <c r="AS229" s="12"/>
      <c r="AU229" s="12"/>
      <c r="AW229" s="12"/>
      <c r="AY229" s="12"/>
      <c r="BA229" s="12"/>
      <c r="BC229" s="12"/>
      <c r="BE229" s="12"/>
      <c r="BF229" s="12"/>
      <c r="BG229" s="12"/>
      <c r="BH229" s="12"/>
    </row>
    <row r="230">
      <c r="A230" s="12"/>
      <c r="B230" s="12"/>
      <c r="C230" s="12"/>
      <c r="E230" s="12"/>
      <c r="G230" s="12"/>
      <c r="I230" s="12"/>
      <c r="K230" s="12"/>
      <c r="M230" s="12"/>
      <c r="O230" s="12"/>
      <c r="Q230" s="12"/>
      <c r="S230" s="12"/>
      <c r="U230" s="12"/>
      <c r="W230" s="12"/>
      <c r="Y230" s="12"/>
      <c r="AA230" s="12"/>
      <c r="AC230" s="12"/>
      <c r="AE230" s="12"/>
      <c r="AG230" s="12"/>
      <c r="AI230" s="12"/>
      <c r="AK230" s="12"/>
      <c r="AM230" s="12"/>
      <c r="AO230" s="12"/>
      <c r="AQ230" s="12"/>
      <c r="AS230" s="12"/>
      <c r="AU230" s="12"/>
      <c r="AW230" s="12"/>
      <c r="AY230" s="12"/>
      <c r="BA230" s="12"/>
      <c r="BC230" s="12"/>
      <c r="BE230" s="12"/>
      <c r="BF230" s="12"/>
      <c r="BG230" s="12"/>
      <c r="BH230" s="12"/>
    </row>
    <row r="231">
      <c r="A231" s="12"/>
      <c r="B231" s="12"/>
      <c r="C231" s="12"/>
      <c r="E231" s="12"/>
      <c r="G231" s="12"/>
      <c r="I231" s="12"/>
      <c r="K231" s="12"/>
      <c r="M231" s="12"/>
      <c r="O231" s="12"/>
      <c r="Q231" s="12"/>
      <c r="S231" s="12"/>
      <c r="U231" s="12"/>
      <c r="W231" s="12"/>
      <c r="Y231" s="12"/>
      <c r="AA231" s="12"/>
      <c r="AC231" s="12"/>
      <c r="AE231" s="12"/>
      <c r="AG231" s="12"/>
      <c r="AI231" s="12"/>
      <c r="AK231" s="12"/>
      <c r="AM231" s="12"/>
      <c r="AO231" s="12"/>
      <c r="AQ231" s="12"/>
      <c r="AS231" s="12"/>
      <c r="AU231" s="12"/>
      <c r="AW231" s="12"/>
      <c r="AY231" s="12"/>
      <c r="BA231" s="12"/>
      <c r="BC231" s="12"/>
      <c r="BE231" s="12"/>
      <c r="BF231" s="12"/>
      <c r="BG231" s="12"/>
      <c r="BH231" s="12"/>
    </row>
    <row r="232">
      <c r="A232" s="12"/>
      <c r="B232" s="12"/>
      <c r="C232" s="12"/>
      <c r="E232" s="12"/>
      <c r="G232" s="12"/>
      <c r="I232" s="12"/>
      <c r="K232" s="12"/>
      <c r="M232" s="12"/>
      <c r="O232" s="12"/>
      <c r="Q232" s="12"/>
      <c r="S232" s="12"/>
      <c r="U232" s="12"/>
      <c r="W232" s="12"/>
      <c r="Y232" s="12"/>
      <c r="AA232" s="12"/>
      <c r="AC232" s="12"/>
      <c r="AE232" s="12"/>
      <c r="AG232" s="12"/>
      <c r="AI232" s="12"/>
      <c r="AK232" s="12"/>
      <c r="AM232" s="12"/>
      <c r="AO232" s="12"/>
      <c r="AQ232" s="12"/>
      <c r="AS232" s="12"/>
      <c r="AU232" s="12"/>
      <c r="AW232" s="12"/>
      <c r="AY232" s="12"/>
      <c r="BA232" s="12"/>
      <c r="BC232" s="12"/>
      <c r="BE232" s="12"/>
      <c r="BF232" s="12"/>
      <c r="BG232" s="12"/>
      <c r="BH232" s="12"/>
    </row>
    <row r="233">
      <c r="A233" s="12"/>
      <c r="B233" s="12"/>
      <c r="C233" s="12"/>
      <c r="E233" s="12"/>
      <c r="G233" s="12"/>
      <c r="I233" s="12"/>
      <c r="K233" s="12"/>
      <c r="M233" s="12"/>
      <c r="O233" s="12"/>
      <c r="Q233" s="12"/>
      <c r="S233" s="12"/>
      <c r="U233" s="12"/>
      <c r="W233" s="12"/>
      <c r="Y233" s="12"/>
      <c r="AA233" s="12"/>
      <c r="AC233" s="12"/>
      <c r="AE233" s="12"/>
      <c r="AG233" s="12"/>
      <c r="AI233" s="12"/>
      <c r="AK233" s="12"/>
      <c r="AM233" s="12"/>
      <c r="AO233" s="12"/>
      <c r="AQ233" s="12"/>
      <c r="AS233" s="12"/>
      <c r="AU233" s="12"/>
      <c r="AW233" s="12"/>
      <c r="AY233" s="12"/>
      <c r="BA233" s="12"/>
      <c r="BC233" s="12"/>
      <c r="BE233" s="12"/>
      <c r="BF233" s="12"/>
      <c r="BG233" s="12"/>
      <c r="BH233" s="12"/>
    </row>
    <row r="234">
      <c r="A234" s="12"/>
      <c r="B234" s="12"/>
      <c r="C234" s="12"/>
      <c r="E234" s="12"/>
      <c r="G234" s="12"/>
      <c r="I234" s="12"/>
      <c r="K234" s="12"/>
      <c r="M234" s="12"/>
      <c r="O234" s="12"/>
      <c r="Q234" s="12"/>
      <c r="S234" s="12"/>
      <c r="U234" s="12"/>
      <c r="W234" s="12"/>
      <c r="Y234" s="12"/>
      <c r="AA234" s="12"/>
      <c r="AC234" s="12"/>
      <c r="AE234" s="12"/>
      <c r="AG234" s="12"/>
      <c r="AI234" s="12"/>
      <c r="AK234" s="12"/>
      <c r="AM234" s="12"/>
      <c r="AO234" s="12"/>
      <c r="AQ234" s="12"/>
      <c r="AS234" s="12"/>
      <c r="AU234" s="12"/>
      <c r="AW234" s="12"/>
      <c r="AY234" s="12"/>
      <c r="BA234" s="12"/>
      <c r="BC234" s="12"/>
      <c r="BE234" s="12"/>
      <c r="BF234" s="12"/>
      <c r="BG234" s="12"/>
      <c r="BH234" s="12"/>
    </row>
    <row r="235">
      <c r="A235" s="12"/>
      <c r="B235" s="12"/>
      <c r="C235" s="12"/>
      <c r="E235" s="12"/>
      <c r="G235" s="12"/>
      <c r="I235" s="12"/>
      <c r="K235" s="12"/>
      <c r="M235" s="12"/>
      <c r="O235" s="12"/>
      <c r="Q235" s="12"/>
      <c r="S235" s="12"/>
      <c r="U235" s="12"/>
      <c r="W235" s="12"/>
      <c r="Y235" s="12"/>
      <c r="AA235" s="12"/>
      <c r="AC235" s="12"/>
      <c r="AE235" s="12"/>
      <c r="AG235" s="12"/>
      <c r="AI235" s="12"/>
      <c r="AK235" s="12"/>
      <c r="AM235" s="12"/>
      <c r="AO235" s="12"/>
      <c r="AQ235" s="12"/>
      <c r="AS235" s="12"/>
      <c r="AU235" s="12"/>
      <c r="AW235" s="12"/>
      <c r="AY235" s="12"/>
      <c r="BA235" s="12"/>
      <c r="BC235" s="12"/>
      <c r="BE235" s="12"/>
      <c r="BF235" s="12"/>
      <c r="BG235" s="12"/>
      <c r="BH235" s="12"/>
    </row>
    <row r="236">
      <c r="A236" s="12"/>
      <c r="B236" s="12"/>
      <c r="C236" s="12"/>
      <c r="E236" s="12"/>
      <c r="G236" s="12"/>
      <c r="I236" s="12"/>
      <c r="K236" s="12"/>
      <c r="M236" s="12"/>
      <c r="O236" s="12"/>
      <c r="Q236" s="12"/>
      <c r="S236" s="12"/>
      <c r="U236" s="12"/>
      <c r="W236" s="12"/>
      <c r="Y236" s="12"/>
      <c r="AA236" s="12"/>
      <c r="AC236" s="12"/>
      <c r="AE236" s="12"/>
      <c r="AG236" s="12"/>
      <c r="AI236" s="12"/>
      <c r="AK236" s="12"/>
      <c r="AM236" s="12"/>
      <c r="AO236" s="12"/>
      <c r="AQ236" s="12"/>
      <c r="AS236" s="12"/>
      <c r="AU236" s="12"/>
      <c r="AW236" s="12"/>
      <c r="AY236" s="12"/>
      <c r="BA236" s="12"/>
      <c r="BC236" s="12"/>
      <c r="BE236" s="12"/>
      <c r="BF236" s="12"/>
      <c r="BG236" s="12"/>
      <c r="BH236" s="12"/>
    </row>
    <row r="237">
      <c r="A237" s="12"/>
      <c r="B237" s="12"/>
      <c r="C237" s="12"/>
      <c r="E237" s="12"/>
      <c r="G237" s="12"/>
      <c r="I237" s="12"/>
      <c r="K237" s="12"/>
      <c r="M237" s="12"/>
      <c r="O237" s="12"/>
      <c r="Q237" s="12"/>
      <c r="S237" s="12"/>
      <c r="U237" s="12"/>
      <c r="W237" s="12"/>
      <c r="Y237" s="12"/>
      <c r="AA237" s="12"/>
      <c r="AC237" s="12"/>
      <c r="AE237" s="12"/>
      <c r="AG237" s="12"/>
      <c r="AI237" s="12"/>
      <c r="AK237" s="12"/>
      <c r="AM237" s="12"/>
      <c r="AO237" s="12"/>
      <c r="AQ237" s="12"/>
      <c r="AS237" s="12"/>
      <c r="AU237" s="12"/>
      <c r="AW237" s="12"/>
      <c r="AY237" s="12"/>
      <c r="BA237" s="12"/>
      <c r="BC237" s="12"/>
      <c r="BE237" s="12"/>
      <c r="BF237" s="12"/>
      <c r="BG237" s="12"/>
      <c r="BH237" s="12"/>
    </row>
    <row r="238">
      <c r="A238" s="12"/>
      <c r="B238" s="12"/>
      <c r="C238" s="12"/>
      <c r="E238" s="12"/>
      <c r="G238" s="12"/>
      <c r="I238" s="12"/>
      <c r="K238" s="12"/>
      <c r="M238" s="12"/>
      <c r="O238" s="12"/>
      <c r="Q238" s="12"/>
      <c r="S238" s="12"/>
      <c r="U238" s="12"/>
      <c r="W238" s="12"/>
      <c r="Y238" s="12"/>
      <c r="AA238" s="12"/>
      <c r="AC238" s="12"/>
      <c r="AE238" s="12"/>
      <c r="AG238" s="12"/>
      <c r="AI238" s="12"/>
      <c r="AK238" s="12"/>
      <c r="AM238" s="12"/>
      <c r="AO238" s="12"/>
      <c r="AQ238" s="12"/>
      <c r="AS238" s="12"/>
      <c r="AU238" s="12"/>
      <c r="AW238" s="12"/>
      <c r="AY238" s="12"/>
      <c r="BA238" s="12"/>
      <c r="BC238" s="12"/>
      <c r="BE238" s="12"/>
      <c r="BF238" s="12"/>
      <c r="BG238" s="12"/>
      <c r="BH238" s="12"/>
    </row>
    <row r="239">
      <c r="A239" s="12"/>
      <c r="B239" s="12"/>
      <c r="C239" s="12"/>
      <c r="E239" s="12"/>
      <c r="G239" s="12"/>
      <c r="I239" s="12"/>
      <c r="K239" s="12"/>
      <c r="M239" s="12"/>
      <c r="O239" s="12"/>
      <c r="Q239" s="12"/>
      <c r="S239" s="12"/>
      <c r="U239" s="12"/>
      <c r="W239" s="12"/>
      <c r="Y239" s="12"/>
      <c r="AA239" s="12"/>
      <c r="AC239" s="12"/>
      <c r="AE239" s="12"/>
      <c r="AG239" s="12"/>
      <c r="AI239" s="12"/>
      <c r="AK239" s="12"/>
      <c r="AM239" s="12"/>
      <c r="AO239" s="12"/>
      <c r="AQ239" s="12"/>
      <c r="AS239" s="12"/>
      <c r="AU239" s="12"/>
      <c r="AW239" s="12"/>
      <c r="AY239" s="12"/>
      <c r="BA239" s="12"/>
      <c r="BC239" s="12"/>
      <c r="BE239" s="12"/>
      <c r="BF239" s="12"/>
      <c r="BG239" s="12"/>
      <c r="BH239" s="12"/>
    </row>
    <row r="240">
      <c r="A240" s="12"/>
      <c r="B240" s="12"/>
      <c r="C240" s="12"/>
      <c r="E240" s="12"/>
      <c r="G240" s="12"/>
      <c r="I240" s="12"/>
      <c r="K240" s="12"/>
      <c r="M240" s="12"/>
      <c r="O240" s="12"/>
      <c r="Q240" s="12"/>
      <c r="S240" s="12"/>
      <c r="U240" s="12"/>
      <c r="W240" s="12"/>
      <c r="Y240" s="12"/>
      <c r="AA240" s="12"/>
      <c r="AC240" s="12"/>
      <c r="AE240" s="12"/>
      <c r="AG240" s="12"/>
      <c r="AI240" s="12"/>
      <c r="AK240" s="12"/>
      <c r="AM240" s="12"/>
      <c r="AO240" s="12"/>
      <c r="AQ240" s="12"/>
      <c r="AS240" s="12"/>
      <c r="AU240" s="12"/>
      <c r="AW240" s="12"/>
      <c r="AY240" s="12"/>
      <c r="BA240" s="12"/>
      <c r="BC240" s="12"/>
      <c r="BE240" s="12"/>
      <c r="BF240" s="12"/>
      <c r="BG240" s="12"/>
      <c r="BH240" s="12"/>
    </row>
    <row r="241">
      <c r="A241" s="12"/>
      <c r="B241" s="12"/>
      <c r="C241" s="12"/>
      <c r="E241" s="12"/>
      <c r="G241" s="12"/>
      <c r="I241" s="12"/>
      <c r="K241" s="12"/>
      <c r="M241" s="12"/>
      <c r="O241" s="12"/>
      <c r="Q241" s="12"/>
      <c r="S241" s="12"/>
      <c r="U241" s="12"/>
      <c r="W241" s="12"/>
      <c r="Y241" s="12"/>
      <c r="AA241" s="12"/>
      <c r="AC241" s="12"/>
      <c r="AE241" s="12"/>
      <c r="AG241" s="12"/>
      <c r="AI241" s="12"/>
      <c r="AK241" s="12"/>
      <c r="AM241" s="12"/>
      <c r="AO241" s="12"/>
      <c r="AQ241" s="12"/>
      <c r="AS241" s="12"/>
      <c r="AU241" s="12"/>
      <c r="AW241" s="12"/>
      <c r="AY241" s="12"/>
      <c r="BA241" s="12"/>
      <c r="BC241" s="12"/>
      <c r="BE241" s="12"/>
      <c r="BF241" s="12"/>
      <c r="BG241" s="12"/>
      <c r="BH241" s="12"/>
    </row>
    <row r="242">
      <c r="A242" s="12"/>
      <c r="B242" s="12"/>
      <c r="C242" s="12"/>
      <c r="E242" s="12"/>
      <c r="G242" s="12"/>
      <c r="I242" s="12"/>
      <c r="K242" s="12"/>
      <c r="M242" s="12"/>
      <c r="O242" s="12"/>
      <c r="Q242" s="12"/>
      <c r="S242" s="12"/>
      <c r="U242" s="12"/>
      <c r="W242" s="12"/>
      <c r="Y242" s="12"/>
      <c r="AA242" s="12"/>
      <c r="AC242" s="12"/>
      <c r="AE242" s="12"/>
      <c r="AG242" s="12"/>
      <c r="AI242" s="12"/>
      <c r="AK242" s="12"/>
      <c r="AM242" s="12"/>
      <c r="AO242" s="12"/>
      <c r="AQ242" s="12"/>
      <c r="AS242" s="12"/>
      <c r="AU242" s="12"/>
      <c r="AW242" s="12"/>
      <c r="AY242" s="12"/>
      <c r="BA242" s="12"/>
      <c r="BC242" s="12"/>
      <c r="BE242" s="12"/>
      <c r="BF242" s="12"/>
      <c r="BG242" s="12"/>
      <c r="BH242" s="12"/>
    </row>
    <row r="243">
      <c r="A243" s="12"/>
      <c r="B243" s="12"/>
      <c r="C243" s="12"/>
      <c r="E243" s="12"/>
      <c r="G243" s="12"/>
      <c r="I243" s="12"/>
      <c r="K243" s="12"/>
      <c r="M243" s="12"/>
      <c r="O243" s="12"/>
      <c r="Q243" s="12"/>
      <c r="S243" s="12"/>
      <c r="U243" s="12"/>
      <c r="W243" s="12"/>
      <c r="Y243" s="12"/>
      <c r="AA243" s="12"/>
      <c r="AC243" s="12"/>
      <c r="AE243" s="12"/>
      <c r="AG243" s="12"/>
      <c r="AI243" s="12"/>
      <c r="AK243" s="12"/>
      <c r="AM243" s="12"/>
      <c r="AO243" s="12"/>
      <c r="AQ243" s="12"/>
      <c r="AS243" s="12"/>
      <c r="AU243" s="12"/>
      <c r="AW243" s="12"/>
      <c r="AY243" s="12"/>
      <c r="BA243" s="12"/>
      <c r="BC243" s="12"/>
      <c r="BE243" s="12"/>
      <c r="BF243" s="12"/>
      <c r="BG243" s="12"/>
      <c r="BH243" s="12"/>
    </row>
    <row r="244">
      <c r="A244" s="12"/>
      <c r="B244" s="12"/>
      <c r="C244" s="12"/>
      <c r="E244" s="12"/>
      <c r="G244" s="12"/>
      <c r="I244" s="12"/>
      <c r="K244" s="12"/>
      <c r="M244" s="12"/>
      <c r="O244" s="12"/>
      <c r="Q244" s="12"/>
      <c r="S244" s="12"/>
      <c r="U244" s="12"/>
      <c r="W244" s="12"/>
      <c r="Y244" s="12"/>
      <c r="AA244" s="12"/>
      <c r="AC244" s="12"/>
      <c r="AE244" s="12"/>
      <c r="AG244" s="12"/>
      <c r="AI244" s="12"/>
      <c r="AK244" s="12"/>
      <c r="AM244" s="12"/>
      <c r="AO244" s="12"/>
      <c r="AQ244" s="12"/>
      <c r="AS244" s="12"/>
      <c r="AU244" s="12"/>
      <c r="AW244" s="12"/>
      <c r="AY244" s="12"/>
      <c r="BA244" s="12"/>
      <c r="BC244" s="12"/>
      <c r="BE244" s="12"/>
      <c r="BF244" s="12"/>
      <c r="BG244" s="12"/>
      <c r="BH244" s="12"/>
    </row>
    <row r="245">
      <c r="A245" s="12"/>
      <c r="B245" s="12"/>
      <c r="C245" s="12"/>
      <c r="E245" s="12"/>
      <c r="G245" s="12"/>
      <c r="I245" s="12"/>
      <c r="K245" s="12"/>
      <c r="M245" s="12"/>
      <c r="O245" s="12"/>
      <c r="Q245" s="12"/>
      <c r="S245" s="12"/>
      <c r="U245" s="12"/>
      <c r="W245" s="12"/>
      <c r="Y245" s="12"/>
      <c r="AA245" s="12"/>
      <c r="AC245" s="12"/>
      <c r="AE245" s="12"/>
      <c r="AG245" s="12"/>
      <c r="AI245" s="12"/>
      <c r="AK245" s="12"/>
      <c r="AM245" s="12"/>
      <c r="AO245" s="12"/>
      <c r="AQ245" s="12"/>
      <c r="AS245" s="12"/>
      <c r="AU245" s="12"/>
      <c r="AW245" s="12"/>
      <c r="AY245" s="12"/>
      <c r="BA245" s="12"/>
      <c r="BC245" s="12"/>
      <c r="BE245" s="12"/>
      <c r="BF245" s="12"/>
      <c r="BG245" s="12"/>
      <c r="BH245" s="12"/>
    </row>
    <row r="246">
      <c r="A246" s="12"/>
      <c r="B246" s="12"/>
      <c r="C246" s="12"/>
      <c r="E246" s="12"/>
      <c r="G246" s="12"/>
      <c r="I246" s="12"/>
      <c r="K246" s="12"/>
      <c r="M246" s="12"/>
      <c r="O246" s="12"/>
      <c r="Q246" s="12"/>
      <c r="S246" s="12"/>
      <c r="U246" s="12"/>
      <c r="W246" s="12"/>
      <c r="Y246" s="12"/>
      <c r="AA246" s="12"/>
      <c r="AC246" s="12"/>
      <c r="AE246" s="12"/>
      <c r="AG246" s="12"/>
      <c r="AI246" s="12"/>
      <c r="AK246" s="12"/>
      <c r="AM246" s="12"/>
      <c r="AO246" s="12"/>
      <c r="AQ246" s="12"/>
      <c r="AS246" s="12"/>
      <c r="AU246" s="12"/>
      <c r="AW246" s="12"/>
      <c r="AY246" s="12"/>
      <c r="BA246" s="12"/>
      <c r="BC246" s="12"/>
      <c r="BE246" s="12"/>
      <c r="BF246" s="12"/>
      <c r="BG246" s="12"/>
      <c r="BH246" s="12"/>
    </row>
    <row r="247">
      <c r="A247" s="12"/>
      <c r="B247" s="12"/>
      <c r="C247" s="12"/>
      <c r="E247" s="12"/>
      <c r="G247" s="12"/>
      <c r="I247" s="12"/>
      <c r="K247" s="12"/>
      <c r="M247" s="12"/>
      <c r="O247" s="12"/>
      <c r="Q247" s="12"/>
      <c r="S247" s="12"/>
      <c r="U247" s="12"/>
      <c r="W247" s="12"/>
      <c r="Y247" s="12"/>
      <c r="AA247" s="12"/>
      <c r="AC247" s="12"/>
      <c r="AE247" s="12"/>
      <c r="AG247" s="12"/>
      <c r="AI247" s="12"/>
      <c r="AK247" s="12"/>
      <c r="AM247" s="12"/>
      <c r="AO247" s="12"/>
      <c r="AQ247" s="12"/>
      <c r="AS247" s="12"/>
      <c r="AU247" s="12"/>
      <c r="AW247" s="12"/>
      <c r="AY247" s="12"/>
      <c r="BA247" s="12"/>
      <c r="BC247" s="12"/>
      <c r="BE247" s="12"/>
      <c r="BF247" s="12"/>
      <c r="BG247" s="12"/>
      <c r="BH247" s="12"/>
    </row>
    <row r="248">
      <c r="A248" s="12"/>
      <c r="B248" s="12"/>
      <c r="C248" s="12"/>
      <c r="E248" s="12"/>
      <c r="G248" s="12"/>
      <c r="I248" s="12"/>
      <c r="K248" s="12"/>
      <c r="M248" s="12"/>
      <c r="O248" s="12"/>
      <c r="Q248" s="12"/>
      <c r="S248" s="12"/>
      <c r="U248" s="12"/>
      <c r="W248" s="12"/>
      <c r="Y248" s="12"/>
      <c r="AA248" s="12"/>
      <c r="AC248" s="12"/>
      <c r="AE248" s="12"/>
      <c r="AG248" s="12"/>
      <c r="AI248" s="12"/>
      <c r="AK248" s="12"/>
      <c r="AM248" s="12"/>
      <c r="AO248" s="12"/>
      <c r="AQ248" s="12"/>
      <c r="AS248" s="12"/>
      <c r="AU248" s="12"/>
      <c r="AW248" s="12"/>
      <c r="AY248" s="12"/>
      <c r="BA248" s="12"/>
      <c r="BC248" s="12"/>
      <c r="BE248" s="12"/>
      <c r="BF248" s="12"/>
      <c r="BG248" s="12"/>
      <c r="BH248" s="12"/>
    </row>
    <row r="249">
      <c r="A249" s="12"/>
      <c r="B249" s="12"/>
      <c r="C249" s="12"/>
      <c r="E249" s="12"/>
      <c r="G249" s="12"/>
      <c r="I249" s="12"/>
      <c r="K249" s="12"/>
      <c r="M249" s="12"/>
      <c r="O249" s="12"/>
      <c r="Q249" s="12"/>
      <c r="S249" s="12"/>
      <c r="U249" s="12"/>
      <c r="W249" s="12"/>
      <c r="Y249" s="12"/>
      <c r="AA249" s="12"/>
      <c r="AC249" s="12"/>
      <c r="AE249" s="12"/>
      <c r="AG249" s="12"/>
      <c r="AI249" s="12"/>
      <c r="AK249" s="12"/>
      <c r="AM249" s="12"/>
      <c r="AO249" s="12"/>
      <c r="AQ249" s="12"/>
      <c r="AS249" s="12"/>
      <c r="AU249" s="12"/>
      <c r="AW249" s="12"/>
      <c r="AY249" s="12"/>
      <c r="BA249" s="12"/>
      <c r="BC249" s="12"/>
      <c r="BE249" s="12"/>
      <c r="BF249" s="12"/>
      <c r="BG249" s="12"/>
      <c r="BH249" s="12"/>
    </row>
    <row r="250">
      <c r="A250" s="12"/>
      <c r="B250" s="12"/>
      <c r="C250" s="12"/>
      <c r="E250" s="12"/>
      <c r="G250" s="12"/>
      <c r="I250" s="12"/>
      <c r="K250" s="12"/>
      <c r="M250" s="12"/>
      <c r="O250" s="12"/>
      <c r="Q250" s="12"/>
      <c r="S250" s="12"/>
      <c r="U250" s="12"/>
      <c r="W250" s="12"/>
      <c r="Y250" s="12"/>
      <c r="AA250" s="12"/>
      <c r="AC250" s="12"/>
      <c r="AE250" s="12"/>
      <c r="AG250" s="12"/>
      <c r="AI250" s="12"/>
      <c r="AK250" s="12"/>
      <c r="AM250" s="12"/>
      <c r="AO250" s="12"/>
      <c r="AQ250" s="12"/>
      <c r="AS250" s="12"/>
      <c r="AU250" s="12"/>
      <c r="AW250" s="12"/>
      <c r="AY250" s="12"/>
      <c r="BA250" s="12"/>
      <c r="BC250" s="12"/>
      <c r="BE250" s="12"/>
      <c r="BF250" s="12"/>
      <c r="BG250" s="12"/>
      <c r="BH250" s="12"/>
    </row>
    <row r="251">
      <c r="A251" s="12"/>
      <c r="B251" s="12"/>
      <c r="C251" s="12"/>
      <c r="E251" s="12"/>
      <c r="G251" s="12"/>
      <c r="I251" s="12"/>
      <c r="K251" s="12"/>
      <c r="M251" s="12"/>
      <c r="O251" s="12"/>
      <c r="Q251" s="12"/>
      <c r="S251" s="12"/>
      <c r="U251" s="12"/>
      <c r="W251" s="12"/>
      <c r="Y251" s="12"/>
      <c r="AA251" s="12"/>
      <c r="AC251" s="12"/>
      <c r="AE251" s="12"/>
      <c r="AG251" s="12"/>
      <c r="AI251" s="12"/>
      <c r="AK251" s="12"/>
      <c r="AM251" s="12"/>
      <c r="AO251" s="12"/>
      <c r="AQ251" s="12"/>
      <c r="AS251" s="12"/>
      <c r="AU251" s="12"/>
      <c r="AW251" s="12"/>
      <c r="AY251" s="12"/>
      <c r="BA251" s="12"/>
      <c r="BC251" s="12"/>
      <c r="BE251" s="12"/>
      <c r="BF251" s="12"/>
      <c r="BG251" s="12"/>
      <c r="BH251" s="12"/>
    </row>
    <row r="252">
      <c r="A252" s="12"/>
      <c r="B252" s="12"/>
      <c r="C252" s="12"/>
      <c r="E252" s="12"/>
      <c r="G252" s="12"/>
      <c r="I252" s="12"/>
      <c r="K252" s="12"/>
      <c r="M252" s="12"/>
      <c r="O252" s="12"/>
      <c r="Q252" s="12"/>
      <c r="S252" s="12"/>
      <c r="U252" s="12"/>
      <c r="W252" s="12"/>
      <c r="Y252" s="12"/>
      <c r="AA252" s="12"/>
      <c r="AC252" s="12"/>
      <c r="AE252" s="12"/>
      <c r="AG252" s="12"/>
      <c r="AI252" s="12"/>
      <c r="AK252" s="12"/>
      <c r="AM252" s="12"/>
      <c r="AO252" s="12"/>
      <c r="AQ252" s="12"/>
      <c r="AS252" s="12"/>
      <c r="AU252" s="12"/>
      <c r="AW252" s="12"/>
      <c r="AY252" s="12"/>
      <c r="BA252" s="12"/>
      <c r="BC252" s="12"/>
      <c r="BE252" s="12"/>
      <c r="BF252" s="12"/>
      <c r="BG252" s="12"/>
      <c r="BH252" s="12"/>
    </row>
    <row r="253">
      <c r="A253" s="12"/>
      <c r="B253" s="12"/>
      <c r="C253" s="12"/>
      <c r="E253" s="12"/>
      <c r="G253" s="12"/>
      <c r="I253" s="12"/>
      <c r="K253" s="12"/>
      <c r="M253" s="12"/>
      <c r="O253" s="12"/>
      <c r="Q253" s="12"/>
      <c r="S253" s="12"/>
      <c r="U253" s="12"/>
      <c r="W253" s="12"/>
      <c r="Y253" s="12"/>
      <c r="AA253" s="12"/>
      <c r="AC253" s="12"/>
      <c r="AE253" s="12"/>
      <c r="AG253" s="12"/>
      <c r="AI253" s="12"/>
      <c r="AK253" s="12"/>
      <c r="AM253" s="12"/>
      <c r="AO253" s="12"/>
      <c r="AQ253" s="12"/>
      <c r="AS253" s="12"/>
      <c r="AU253" s="12"/>
      <c r="AW253" s="12"/>
      <c r="AY253" s="12"/>
      <c r="BA253" s="12"/>
      <c r="BC253" s="12"/>
      <c r="BE253" s="12"/>
      <c r="BF253" s="12"/>
      <c r="BG253" s="12"/>
      <c r="BH253" s="12"/>
    </row>
    <row r="254">
      <c r="A254" s="12"/>
      <c r="B254" s="12"/>
      <c r="C254" s="12"/>
      <c r="E254" s="12"/>
      <c r="G254" s="12"/>
      <c r="I254" s="12"/>
      <c r="K254" s="12"/>
      <c r="M254" s="12"/>
      <c r="O254" s="12"/>
      <c r="Q254" s="12"/>
      <c r="S254" s="12"/>
      <c r="U254" s="12"/>
      <c r="W254" s="12"/>
      <c r="Y254" s="12"/>
      <c r="AA254" s="12"/>
      <c r="AC254" s="12"/>
      <c r="AE254" s="12"/>
      <c r="AG254" s="12"/>
      <c r="AI254" s="12"/>
      <c r="AK254" s="12"/>
      <c r="AM254" s="12"/>
      <c r="AO254" s="12"/>
      <c r="AQ254" s="12"/>
      <c r="AS254" s="12"/>
      <c r="AU254" s="12"/>
      <c r="AW254" s="12"/>
      <c r="AY254" s="12"/>
      <c r="BA254" s="12"/>
      <c r="BC254" s="12"/>
      <c r="BE254" s="12"/>
      <c r="BF254" s="12"/>
      <c r="BG254" s="12"/>
      <c r="BH254" s="12"/>
    </row>
    <row r="255">
      <c r="A255" s="12"/>
      <c r="B255" s="12"/>
      <c r="C255" s="12"/>
      <c r="E255" s="12"/>
      <c r="G255" s="12"/>
      <c r="I255" s="12"/>
      <c r="K255" s="12"/>
      <c r="M255" s="12"/>
      <c r="O255" s="12"/>
      <c r="Q255" s="12"/>
      <c r="S255" s="12"/>
      <c r="U255" s="12"/>
      <c r="W255" s="12"/>
      <c r="Y255" s="12"/>
      <c r="AA255" s="12"/>
      <c r="AC255" s="12"/>
      <c r="AE255" s="12"/>
      <c r="AG255" s="12"/>
      <c r="AI255" s="12"/>
      <c r="AK255" s="12"/>
      <c r="AM255" s="12"/>
      <c r="AO255" s="12"/>
      <c r="AQ255" s="12"/>
      <c r="AS255" s="12"/>
      <c r="AU255" s="12"/>
      <c r="AW255" s="12"/>
      <c r="AY255" s="12"/>
      <c r="BA255" s="12"/>
      <c r="BC255" s="12"/>
      <c r="BE255" s="12"/>
      <c r="BF255" s="12"/>
      <c r="BG255" s="12"/>
      <c r="BH255" s="12"/>
    </row>
    <row r="256">
      <c r="A256" s="12"/>
      <c r="B256" s="12"/>
      <c r="C256" s="12"/>
      <c r="E256" s="12"/>
      <c r="G256" s="12"/>
      <c r="I256" s="12"/>
      <c r="K256" s="12"/>
      <c r="M256" s="12"/>
      <c r="O256" s="12"/>
      <c r="Q256" s="12"/>
      <c r="S256" s="12"/>
      <c r="U256" s="12"/>
      <c r="W256" s="12"/>
      <c r="Y256" s="12"/>
      <c r="AA256" s="12"/>
      <c r="AC256" s="12"/>
      <c r="AE256" s="12"/>
      <c r="AG256" s="12"/>
      <c r="AI256" s="12"/>
      <c r="AK256" s="12"/>
      <c r="AM256" s="12"/>
      <c r="AO256" s="12"/>
      <c r="AQ256" s="12"/>
      <c r="AS256" s="12"/>
      <c r="AU256" s="12"/>
      <c r="AW256" s="12"/>
      <c r="AY256" s="12"/>
      <c r="BA256" s="12"/>
      <c r="BC256" s="12"/>
      <c r="BE256" s="12"/>
      <c r="BF256" s="12"/>
      <c r="BG256" s="12"/>
      <c r="BH256" s="12"/>
    </row>
    <row r="257">
      <c r="A257" s="12"/>
      <c r="B257" s="12"/>
      <c r="C257" s="12"/>
      <c r="E257" s="12"/>
      <c r="G257" s="12"/>
      <c r="I257" s="12"/>
      <c r="K257" s="12"/>
      <c r="M257" s="12"/>
      <c r="O257" s="12"/>
      <c r="Q257" s="12"/>
      <c r="S257" s="12"/>
      <c r="U257" s="12"/>
      <c r="W257" s="12"/>
      <c r="Y257" s="12"/>
      <c r="AA257" s="12"/>
      <c r="AC257" s="12"/>
      <c r="AE257" s="12"/>
      <c r="AG257" s="12"/>
      <c r="AI257" s="12"/>
      <c r="AK257" s="12"/>
      <c r="AM257" s="12"/>
      <c r="AO257" s="12"/>
      <c r="AQ257" s="12"/>
      <c r="AS257" s="12"/>
      <c r="AU257" s="12"/>
      <c r="AW257" s="12"/>
      <c r="AY257" s="12"/>
      <c r="BA257" s="12"/>
      <c r="BC257" s="12"/>
      <c r="BE257" s="12"/>
      <c r="BF257" s="12"/>
      <c r="BG257" s="12"/>
      <c r="BH257" s="12"/>
    </row>
    <row r="258">
      <c r="A258" s="12"/>
      <c r="B258" s="12"/>
      <c r="C258" s="12"/>
      <c r="E258" s="12"/>
      <c r="G258" s="12"/>
      <c r="I258" s="12"/>
      <c r="K258" s="12"/>
      <c r="M258" s="12"/>
      <c r="O258" s="12"/>
      <c r="Q258" s="12"/>
      <c r="S258" s="12"/>
      <c r="U258" s="12"/>
      <c r="W258" s="12"/>
      <c r="Y258" s="12"/>
      <c r="AA258" s="12"/>
      <c r="AC258" s="12"/>
      <c r="AE258" s="12"/>
      <c r="AG258" s="12"/>
      <c r="AI258" s="12"/>
      <c r="AK258" s="12"/>
      <c r="AM258" s="12"/>
      <c r="AO258" s="12"/>
      <c r="AQ258" s="12"/>
      <c r="AS258" s="12"/>
      <c r="AU258" s="12"/>
      <c r="AW258" s="12"/>
      <c r="AY258" s="12"/>
      <c r="BA258" s="12"/>
      <c r="BC258" s="12"/>
      <c r="BE258" s="12"/>
      <c r="BF258" s="12"/>
      <c r="BG258" s="12"/>
      <c r="BH258" s="12"/>
    </row>
    <row r="259">
      <c r="A259" s="12"/>
      <c r="B259" s="12"/>
      <c r="C259" s="12"/>
      <c r="E259" s="12"/>
      <c r="G259" s="12"/>
      <c r="I259" s="12"/>
      <c r="K259" s="12"/>
      <c r="M259" s="12"/>
      <c r="O259" s="12"/>
      <c r="Q259" s="12"/>
      <c r="S259" s="12"/>
      <c r="U259" s="12"/>
      <c r="W259" s="12"/>
      <c r="Y259" s="12"/>
      <c r="AA259" s="12"/>
      <c r="AC259" s="12"/>
      <c r="AE259" s="12"/>
      <c r="AG259" s="12"/>
      <c r="AI259" s="12"/>
      <c r="AK259" s="12"/>
      <c r="AM259" s="12"/>
      <c r="AO259" s="12"/>
      <c r="AQ259" s="12"/>
      <c r="AS259" s="12"/>
      <c r="AU259" s="12"/>
      <c r="AW259" s="12"/>
      <c r="AY259" s="12"/>
      <c r="BA259" s="12"/>
      <c r="BC259" s="12"/>
      <c r="BE259" s="12"/>
      <c r="BF259" s="12"/>
      <c r="BG259" s="12"/>
      <c r="BH259" s="12"/>
    </row>
    <row r="260">
      <c r="A260" s="12"/>
      <c r="B260" s="12"/>
      <c r="C260" s="12"/>
      <c r="E260" s="12"/>
      <c r="G260" s="12"/>
      <c r="I260" s="12"/>
      <c r="K260" s="12"/>
      <c r="M260" s="12"/>
      <c r="O260" s="12"/>
      <c r="Q260" s="12"/>
      <c r="S260" s="12"/>
      <c r="U260" s="12"/>
      <c r="W260" s="12"/>
      <c r="Y260" s="12"/>
      <c r="AA260" s="12"/>
      <c r="AC260" s="12"/>
      <c r="AE260" s="12"/>
      <c r="AG260" s="12"/>
      <c r="AI260" s="12"/>
      <c r="AK260" s="12"/>
      <c r="AM260" s="12"/>
      <c r="AO260" s="12"/>
      <c r="AQ260" s="12"/>
      <c r="AS260" s="12"/>
      <c r="AU260" s="12"/>
      <c r="AW260" s="12"/>
      <c r="AY260" s="12"/>
      <c r="BA260" s="12"/>
      <c r="BC260" s="12"/>
      <c r="BE260" s="12"/>
      <c r="BF260" s="12"/>
      <c r="BG260" s="12"/>
      <c r="BH260" s="12"/>
    </row>
    <row r="261">
      <c r="A261" s="12"/>
      <c r="B261" s="12"/>
      <c r="C261" s="12"/>
      <c r="E261" s="12"/>
      <c r="G261" s="12"/>
      <c r="I261" s="12"/>
      <c r="K261" s="12"/>
      <c r="M261" s="12"/>
      <c r="O261" s="12"/>
      <c r="Q261" s="12"/>
      <c r="S261" s="12"/>
      <c r="U261" s="12"/>
      <c r="W261" s="12"/>
      <c r="Y261" s="12"/>
      <c r="AA261" s="12"/>
      <c r="AC261" s="12"/>
      <c r="AE261" s="12"/>
      <c r="AG261" s="12"/>
      <c r="AI261" s="12"/>
      <c r="AK261" s="12"/>
      <c r="AM261" s="12"/>
      <c r="AO261" s="12"/>
      <c r="AQ261" s="12"/>
      <c r="AS261" s="12"/>
      <c r="AU261" s="12"/>
      <c r="AW261" s="12"/>
      <c r="AY261" s="12"/>
      <c r="BA261" s="12"/>
      <c r="BC261" s="12"/>
      <c r="BE261" s="12"/>
      <c r="BF261" s="12"/>
      <c r="BG261" s="12"/>
      <c r="BH261" s="12"/>
    </row>
    <row r="262">
      <c r="A262" s="12"/>
      <c r="B262" s="12"/>
      <c r="C262" s="12"/>
      <c r="E262" s="12"/>
      <c r="G262" s="12"/>
      <c r="I262" s="12"/>
      <c r="K262" s="12"/>
      <c r="M262" s="12"/>
      <c r="O262" s="12"/>
      <c r="Q262" s="12"/>
      <c r="S262" s="12"/>
      <c r="U262" s="12"/>
      <c r="W262" s="12"/>
      <c r="Y262" s="12"/>
      <c r="AA262" s="12"/>
      <c r="AC262" s="12"/>
      <c r="AE262" s="12"/>
      <c r="AG262" s="12"/>
      <c r="AI262" s="12"/>
      <c r="AK262" s="12"/>
      <c r="AM262" s="12"/>
      <c r="AO262" s="12"/>
      <c r="AQ262" s="12"/>
      <c r="AS262" s="12"/>
      <c r="AU262" s="12"/>
      <c r="AW262" s="12"/>
      <c r="AY262" s="12"/>
      <c r="BA262" s="12"/>
      <c r="BC262" s="12"/>
      <c r="BE262" s="12"/>
      <c r="BF262" s="12"/>
      <c r="BG262" s="12"/>
      <c r="BH262" s="12"/>
    </row>
    <row r="263">
      <c r="A263" s="12"/>
      <c r="B263" s="12"/>
      <c r="C263" s="12"/>
      <c r="E263" s="12"/>
      <c r="G263" s="12"/>
      <c r="I263" s="12"/>
      <c r="K263" s="12"/>
      <c r="M263" s="12"/>
      <c r="O263" s="12"/>
      <c r="Q263" s="12"/>
      <c r="S263" s="12"/>
      <c r="U263" s="12"/>
      <c r="W263" s="12"/>
      <c r="Y263" s="12"/>
      <c r="AA263" s="12"/>
      <c r="AC263" s="12"/>
      <c r="AE263" s="12"/>
      <c r="AG263" s="12"/>
      <c r="AI263" s="12"/>
      <c r="AK263" s="12"/>
      <c r="AM263" s="12"/>
      <c r="AO263" s="12"/>
      <c r="AQ263" s="12"/>
      <c r="AS263" s="12"/>
      <c r="AU263" s="12"/>
      <c r="AW263" s="12"/>
      <c r="AY263" s="12"/>
      <c r="BA263" s="12"/>
      <c r="BC263" s="12"/>
      <c r="BE263" s="12"/>
      <c r="BF263" s="12"/>
      <c r="BG263" s="12"/>
      <c r="BH263" s="12"/>
    </row>
    <row r="264">
      <c r="A264" s="12"/>
      <c r="B264" s="12"/>
      <c r="C264" s="12"/>
      <c r="E264" s="12"/>
      <c r="G264" s="12"/>
      <c r="I264" s="12"/>
      <c r="K264" s="12"/>
      <c r="M264" s="12"/>
      <c r="O264" s="12"/>
      <c r="Q264" s="12"/>
      <c r="S264" s="12"/>
      <c r="U264" s="12"/>
      <c r="W264" s="12"/>
      <c r="Y264" s="12"/>
      <c r="AA264" s="12"/>
      <c r="AC264" s="12"/>
      <c r="AE264" s="12"/>
      <c r="AG264" s="12"/>
      <c r="AI264" s="12"/>
      <c r="AK264" s="12"/>
      <c r="AM264" s="12"/>
      <c r="AO264" s="12"/>
      <c r="AQ264" s="12"/>
      <c r="AS264" s="12"/>
      <c r="AU264" s="12"/>
      <c r="AW264" s="12"/>
      <c r="AY264" s="12"/>
      <c r="BA264" s="12"/>
      <c r="BC264" s="12"/>
      <c r="BE264" s="12"/>
      <c r="BF264" s="12"/>
      <c r="BG264" s="12"/>
      <c r="BH264" s="12"/>
    </row>
    <row r="265">
      <c r="A265" s="12"/>
      <c r="B265" s="12"/>
      <c r="C265" s="12"/>
      <c r="E265" s="12"/>
      <c r="G265" s="12"/>
      <c r="I265" s="12"/>
      <c r="K265" s="12"/>
      <c r="M265" s="12"/>
      <c r="O265" s="12"/>
      <c r="Q265" s="12"/>
      <c r="S265" s="12"/>
      <c r="U265" s="12"/>
      <c r="W265" s="12"/>
      <c r="Y265" s="12"/>
      <c r="AA265" s="12"/>
      <c r="AC265" s="12"/>
      <c r="AE265" s="12"/>
      <c r="AG265" s="12"/>
      <c r="AI265" s="12"/>
      <c r="AK265" s="12"/>
      <c r="AM265" s="12"/>
      <c r="AO265" s="12"/>
      <c r="AQ265" s="12"/>
      <c r="AS265" s="12"/>
      <c r="AU265" s="12"/>
      <c r="AW265" s="12"/>
      <c r="AY265" s="12"/>
      <c r="BA265" s="12"/>
      <c r="BC265" s="12"/>
      <c r="BE265" s="12"/>
      <c r="BF265" s="12"/>
      <c r="BG265" s="12"/>
      <c r="BH265" s="12"/>
    </row>
    <row r="266">
      <c r="A266" s="12"/>
      <c r="B266" s="12"/>
      <c r="C266" s="12"/>
      <c r="E266" s="12"/>
      <c r="G266" s="12"/>
      <c r="I266" s="12"/>
      <c r="K266" s="12"/>
      <c r="M266" s="12"/>
      <c r="O266" s="12"/>
      <c r="Q266" s="12"/>
      <c r="S266" s="12"/>
      <c r="U266" s="12"/>
      <c r="W266" s="12"/>
      <c r="Y266" s="12"/>
      <c r="AA266" s="12"/>
      <c r="AC266" s="12"/>
      <c r="AE266" s="12"/>
      <c r="AG266" s="12"/>
      <c r="AI266" s="12"/>
      <c r="AK266" s="12"/>
      <c r="AM266" s="12"/>
      <c r="AO266" s="12"/>
      <c r="AQ266" s="12"/>
      <c r="AS266" s="12"/>
      <c r="AU266" s="12"/>
      <c r="AW266" s="12"/>
      <c r="AY266" s="12"/>
      <c r="BA266" s="12"/>
      <c r="BC266" s="12"/>
      <c r="BE266" s="12"/>
      <c r="BF266" s="12"/>
      <c r="BG266" s="12"/>
      <c r="BH266" s="12"/>
    </row>
    <row r="267">
      <c r="A267" s="12"/>
      <c r="B267" s="12"/>
      <c r="C267" s="12"/>
      <c r="E267" s="12"/>
      <c r="G267" s="12"/>
      <c r="I267" s="12"/>
      <c r="K267" s="12"/>
      <c r="M267" s="12"/>
      <c r="O267" s="12"/>
      <c r="Q267" s="12"/>
      <c r="S267" s="12"/>
      <c r="U267" s="12"/>
      <c r="W267" s="12"/>
      <c r="Y267" s="12"/>
      <c r="AA267" s="12"/>
      <c r="AC267" s="12"/>
      <c r="AE267" s="12"/>
      <c r="AG267" s="12"/>
      <c r="AI267" s="12"/>
      <c r="AK267" s="12"/>
      <c r="AM267" s="12"/>
      <c r="AO267" s="12"/>
      <c r="AQ267" s="12"/>
      <c r="AS267" s="12"/>
      <c r="AU267" s="12"/>
      <c r="AW267" s="12"/>
      <c r="AY267" s="12"/>
      <c r="BA267" s="12"/>
      <c r="BC267" s="12"/>
      <c r="BE267" s="12"/>
      <c r="BF267" s="12"/>
      <c r="BG267" s="12"/>
      <c r="BH267" s="12"/>
    </row>
    <row r="268">
      <c r="A268" s="12"/>
      <c r="B268" s="12"/>
      <c r="C268" s="12"/>
      <c r="E268" s="12"/>
      <c r="G268" s="12"/>
      <c r="I268" s="12"/>
      <c r="K268" s="12"/>
      <c r="M268" s="12"/>
      <c r="O268" s="12"/>
      <c r="Q268" s="12"/>
      <c r="S268" s="12"/>
      <c r="U268" s="12"/>
      <c r="W268" s="12"/>
      <c r="Y268" s="12"/>
      <c r="AA268" s="12"/>
      <c r="AC268" s="12"/>
      <c r="AE268" s="12"/>
      <c r="AG268" s="12"/>
      <c r="AI268" s="12"/>
      <c r="AK268" s="12"/>
      <c r="AM268" s="12"/>
      <c r="AO268" s="12"/>
      <c r="AQ268" s="12"/>
      <c r="AS268" s="12"/>
      <c r="AU268" s="12"/>
      <c r="AW268" s="12"/>
      <c r="AY268" s="12"/>
      <c r="BA268" s="12"/>
      <c r="BC268" s="12"/>
      <c r="BE268" s="12"/>
      <c r="BF268" s="12"/>
      <c r="BG268" s="12"/>
      <c r="BH268" s="12"/>
    </row>
    <row r="269">
      <c r="A269" s="12"/>
      <c r="B269" s="12"/>
      <c r="C269" s="12"/>
      <c r="E269" s="12"/>
      <c r="G269" s="12"/>
      <c r="I269" s="12"/>
      <c r="K269" s="12"/>
      <c r="M269" s="12"/>
      <c r="O269" s="12"/>
      <c r="Q269" s="12"/>
      <c r="S269" s="12"/>
      <c r="U269" s="12"/>
      <c r="W269" s="12"/>
      <c r="Y269" s="12"/>
      <c r="AA269" s="12"/>
      <c r="AC269" s="12"/>
      <c r="AE269" s="12"/>
      <c r="AG269" s="12"/>
      <c r="AI269" s="12"/>
      <c r="AK269" s="12"/>
      <c r="AM269" s="12"/>
      <c r="AO269" s="12"/>
      <c r="AQ269" s="12"/>
      <c r="AS269" s="12"/>
      <c r="AU269" s="12"/>
      <c r="AW269" s="12"/>
      <c r="AY269" s="12"/>
      <c r="BA269" s="12"/>
      <c r="BC269" s="12"/>
      <c r="BE269" s="12"/>
      <c r="BF269" s="12"/>
      <c r="BG269" s="12"/>
      <c r="BH269" s="12"/>
    </row>
    <row r="270">
      <c r="A270" s="12"/>
      <c r="B270" s="12"/>
      <c r="C270" s="12"/>
      <c r="E270" s="12"/>
      <c r="G270" s="12"/>
      <c r="I270" s="12"/>
      <c r="K270" s="12"/>
      <c r="M270" s="12"/>
      <c r="O270" s="12"/>
      <c r="Q270" s="12"/>
      <c r="S270" s="12"/>
      <c r="U270" s="12"/>
      <c r="W270" s="12"/>
      <c r="Y270" s="12"/>
      <c r="AA270" s="12"/>
      <c r="AC270" s="12"/>
      <c r="AE270" s="12"/>
      <c r="AG270" s="12"/>
      <c r="AI270" s="12"/>
      <c r="AK270" s="12"/>
      <c r="AM270" s="12"/>
      <c r="AO270" s="12"/>
      <c r="AQ270" s="12"/>
      <c r="AS270" s="12"/>
      <c r="AU270" s="12"/>
      <c r="AW270" s="12"/>
      <c r="AY270" s="12"/>
      <c r="BA270" s="12"/>
      <c r="BC270" s="12"/>
      <c r="BE270" s="12"/>
      <c r="BF270" s="12"/>
      <c r="BG270" s="12"/>
      <c r="BH270" s="12"/>
    </row>
    <row r="271">
      <c r="A271" s="12"/>
      <c r="B271" s="12"/>
      <c r="C271" s="12"/>
      <c r="E271" s="12"/>
      <c r="G271" s="12"/>
      <c r="I271" s="12"/>
      <c r="K271" s="12"/>
      <c r="M271" s="12"/>
      <c r="O271" s="12"/>
      <c r="Q271" s="12"/>
      <c r="S271" s="12"/>
      <c r="U271" s="12"/>
      <c r="W271" s="12"/>
      <c r="Y271" s="12"/>
      <c r="AA271" s="12"/>
      <c r="AC271" s="12"/>
      <c r="AE271" s="12"/>
      <c r="AG271" s="12"/>
      <c r="AI271" s="12"/>
      <c r="AK271" s="12"/>
      <c r="AM271" s="12"/>
      <c r="AO271" s="12"/>
      <c r="AQ271" s="12"/>
      <c r="AS271" s="12"/>
      <c r="AU271" s="12"/>
      <c r="AW271" s="12"/>
      <c r="AY271" s="12"/>
      <c r="BA271" s="12"/>
      <c r="BC271" s="12"/>
      <c r="BE271" s="12"/>
      <c r="BF271" s="12"/>
      <c r="BG271" s="12"/>
      <c r="BH271" s="12"/>
    </row>
    <row r="272">
      <c r="A272" s="12"/>
      <c r="B272" s="12"/>
      <c r="C272" s="12"/>
      <c r="E272" s="12"/>
      <c r="G272" s="12"/>
      <c r="I272" s="12"/>
      <c r="K272" s="12"/>
      <c r="M272" s="12"/>
      <c r="O272" s="12"/>
      <c r="Q272" s="12"/>
      <c r="S272" s="12"/>
      <c r="U272" s="12"/>
      <c r="W272" s="12"/>
      <c r="Y272" s="12"/>
      <c r="AA272" s="12"/>
      <c r="AC272" s="12"/>
      <c r="AE272" s="12"/>
      <c r="AG272" s="12"/>
      <c r="AI272" s="12"/>
      <c r="AK272" s="12"/>
      <c r="AM272" s="12"/>
      <c r="AO272" s="12"/>
      <c r="AQ272" s="12"/>
      <c r="AS272" s="12"/>
      <c r="AU272" s="12"/>
      <c r="AW272" s="12"/>
      <c r="AY272" s="12"/>
      <c r="BA272" s="12"/>
      <c r="BC272" s="12"/>
      <c r="BE272" s="12"/>
      <c r="BF272" s="12"/>
      <c r="BG272" s="12"/>
      <c r="BH272" s="12"/>
    </row>
    <row r="273">
      <c r="A273" s="12"/>
      <c r="B273" s="12"/>
      <c r="C273" s="12"/>
      <c r="E273" s="12"/>
      <c r="G273" s="12"/>
      <c r="I273" s="12"/>
      <c r="K273" s="12"/>
      <c r="M273" s="12"/>
      <c r="O273" s="12"/>
      <c r="Q273" s="12"/>
      <c r="S273" s="12"/>
      <c r="U273" s="12"/>
      <c r="W273" s="12"/>
      <c r="Y273" s="12"/>
      <c r="AA273" s="12"/>
      <c r="AC273" s="12"/>
      <c r="AE273" s="12"/>
      <c r="AG273" s="12"/>
      <c r="AI273" s="12"/>
      <c r="AK273" s="12"/>
      <c r="AM273" s="12"/>
      <c r="AO273" s="12"/>
      <c r="AQ273" s="12"/>
      <c r="AS273" s="12"/>
      <c r="AU273" s="12"/>
      <c r="AW273" s="12"/>
      <c r="AY273" s="12"/>
      <c r="BA273" s="12"/>
      <c r="BC273" s="12"/>
      <c r="BE273" s="12"/>
      <c r="BF273" s="12"/>
      <c r="BG273" s="12"/>
      <c r="BH273" s="12"/>
    </row>
    <row r="274">
      <c r="A274" s="12"/>
      <c r="B274" s="12"/>
      <c r="C274" s="12"/>
      <c r="E274" s="12"/>
      <c r="G274" s="12"/>
      <c r="I274" s="12"/>
      <c r="K274" s="12"/>
      <c r="M274" s="12"/>
      <c r="O274" s="12"/>
      <c r="Q274" s="12"/>
      <c r="S274" s="12"/>
      <c r="U274" s="12"/>
      <c r="W274" s="12"/>
      <c r="Y274" s="12"/>
      <c r="AA274" s="12"/>
      <c r="AC274" s="12"/>
      <c r="AE274" s="12"/>
      <c r="AG274" s="12"/>
      <c r="AI274" s="12"/>
      <c r="AK274" s="12"/>
      <c r="AM274" s="12"/>
      <c r="AO274" s="12"/>
      <c r="AQ274" s="12"/>
      <c r="AS274" s="12"/>
      <c r="AU274" s="12"/>
      <c r="AW274" s="12"/>
      <c r="AY274" s="12"/>
      <c r="BA274" s="12"/>
      <c r="BC274" s="12"/>
      <c r="BE274" s="12"/>
      <c r="BF274" s="12"/>
      <c r="BG274" s="12"/>
      <c r="BH274" s="12"/>
    </row>
    <row r="275">
      <c r="A275" s="12"/>
      <c r="B275" s="12"/>
      <c r="C275" s="12"/>
      <c r="E275" s="12"/>
      <c r="G275" s="12"/>
      <c r="I275" s="12"/>
      <c r="K275" s="12"/>
      <c r="M275" s="12"/>
      <c r="O275" s="12"/>
      <c r="Q275" s="12"/>
      <c r="S275" s="12"/>
      <c r="U275" s="12"/>
      <c r="W275" s="12"/>
      <c r="Y275" s="12"/>
      <c r="AA275" s="12"/>
      <c r="AC275" s="12"/>
      <c r="AE275" s="12"/>
      <c r="AG275" s="12"/>
      <c r="AI275" s="12"/>
      <c r="AK275" s="12"/>
      <c r="AM275" s="12"/>
      <c r="AO275" s="12"/>
      <c r="AQ275" s="12"/>
      <c r="AS275" s="12"/>
      <c r="AU275" s="12"/>
      <c r="AW275" s="12"/>
      <c r="AY275" s="12"/>
      <c r="BA275" s="12"/>
      <c r="BC275" s="12"/>
      <c r="BE275" s="12"/>
      <c r="BF275" s="12"/>
      <c r="BG275" s="12"/>
      <c r="BH275" s="12"/>
    </row>
    <row r="276">
      <c r="A276" s="12"/>
      <c r="B276" s="12"/>
      <c r="C276" s="12"/>
      <c r="E276" s="12"/>
      <c r="G276" s="12"/>
      <c r="I276" s="12"/>
      <c r="K276" s="12"/>
      <c r="M276" s="12"/>
      <c r="O276" s="12"/>
      <c r="Q276" s="12"/>
      <c r="S276" s="12"/>
      <c r="U276" s="12"/>
      <c r="W276" s="12"/>
      <c r="Y276" s="12"/>
      <c r="AA276" s="12"/>
      <c r="AC276" s="12"/>
      <c r="AE276" s="12"/>
      <c r="AG276" s="12"/>
      <c r="AI276" s="12"/>
      <c r="AK276" s="12"/>
      <c r="AM276" s="12"/>
      <c r="AO276" s="12"/>
      <c r="AQ276" s="12"/>
      <c r="AS276" s="12"/>
      <c r="AU276" s="12"/>
      <c r="AW276" s="12"/>
      <c r="AY276" s="12"/>
      <c r="BA276" s="12"/>
      <c r="BC276" s="12"/>
      <c r="BE276" s="12"/>
      <c r="BF276" s="12"/>
      <c r="BG276" s="12"/>
      <c r="BH276" s="12"/>
    </row>
    <row r="277">
      <c r="A277" s="12"/>
      <c r="B277" s="12"/>
      <c r="C277" s="12"/>
      <c r="E277" s="12"/>
      <c r="G277" s="12"/>
      <c r="I277" s="12"/>
      <c r="K277" s="12"/>
      <c r="M277" s="12"/>
      <c r="O277" s="12"/>
      <c r="Q277" s="12"/>
      <c r="S277" s="12"/>
      <c r="U277" s="12"/>
      <c r="W277" s="12"/>
      <c r="Y277" s="12"/>
      <c r="AA277" s="12"/>
      <c r="AC277" s="12"/>
      <c r="AE277" s="12"/>
      <c r="AG277" s="12"/>
      <c r="AI277" s="12"/>
      <c r="AK277" s="12"/>
      <c r="AM277" s="12"/>
      <c r="AO277" s="12"/>
      <c r="AQ277" s="12"/>
      <c r="AS277" s="12"/>
      <c r="AU277" s="12"/>
      <c r="AW277" s="12"/>
      <c r="AY277" s="12"/>
      <c r="BA277" s="12"/>
      <c r="BC277" s="12"/>
      <c r="BE277" s="12"/>
      <c r="BF277" s="12"/>
      <c r="BG277" s="12"/>
      <c r="BH277" s="12"/>
    </row>
    <row r="278">
      <c r="A278" s="12"/>
      <c r="B278" s="12"/>
      <c r="C278" s="12"/>
      <c r="E278" s="12"/>
      <c r="G278" s="12"/>
      <c r="I278" s="12"/>
      <c r="K278" s="12"/>
      <c r="M278" s="12"/>
      <c r="O278" s="12"/>
      <c r="Q278" s="12"/>
      <c r="S278" s="12"/>
      <c r="U278" s="12"/>
      <c r="W278" s="12"/>
      <c r="Y278" s="12"/>
      <c r="AA278" s="12"/>
      <c r="AC278" s="12"/>
      <c r="AE278" s="12"/>
      <c r="AG278" s="12"/>
      <c r="AI278" s="12"/>
      <c r="AK278" s="12"/>
      <c r="AM278" s="12"/>
      <c r="AO278" s="12"/>
      <c r="AQ278" s="12"/>
      <c r="AS278" s="12"/>
      <c r="AU278" s="12"/>
      <c r="AW278" s="12"/>
      <c r="AY278" s="12"/>
      <c r="BA278" s="12"/>
      <c r="BC278" s="12"/>
      <c r="BE278" s="12"/>
      <c r="BF278" s="12"/>
      <c r="BG278" s="12"/>
      <c r="BH278" s="12"/>
    </row>
    <row r="279">
      <c r="A279" s="12"/>
      <c r="B279" s="12"/>
      <c r="C279" s="12"/>
      <c r="E279" s="12"/>
      <c r="G279" s="12"/>
      <c r="I279" s="12"/>
      <c r="K279" s="12"/>
      <c r="M279" s="12"/>
      <c r="O279" s="12"/>
      <c r="Q279" s="12"/>
      <c r="S279" s="12"/>
      <c r="U279" s="12"/>
      <c r="W279" s="12"/>
      <c r="Y279" s="12"/>
      <c r="AA279" s="12"/>
      <c r="AC279" s="12"/>
      <c r="AE279" s="12"/>
      <c r="AG279" s="12"/>
      <c r="AI279" s="12"/>
      <c r="AK279" s="12"/>
      <c r="AM279" s="12"/>
      <c r="AO279" s="12"/>
      <c r="AQ279" s="12"/>
      <c r="AS279" s="12"/>
      <c r="AU279" s="12"/>
      <c r="AW279" s="12"/>
      <c r="AY279" s="12"/>
      <c r="BA279" s="12"/>
      <c r="BC279" s="12"/>
      <c r="BE279" s="12"/>
      <c r="BF279" s="12"/>
      <c r="BG279" s="12"/>
      <c r="BH279" s="12"/>
    </row>
    <row r="280">
      <c r="A280" s="12"/>
      <c r="B280" s="12"/>
      <c r="C280" s="12"/>
      <c r="E280" s="12"/>
      <c r="G280" s="12"/>
      <c r="I280" s="12"/>
      <c r="K280" s="12"/>
      <c r="M280" s="12"/>
      <c r="O280" s="12"/>
      <c r="Q280" s="12"/>
      <c r="S280" s="12"/>
      <c r="U280" s="12"/>
      <c r="W280" s="12"/>
      <c r="Y280" s="12"/>
      <c r="AA280" s="12"/>
      <c r="AC280" s="12"/>
      <c r="AE280" s="12"/>
      <c r="AG280" s="12"/>
      <c r="AI280" s="12"/>
      <c r="AK280" s="12"/>
      <c r="AM280" s="12"/>
      <c r="AO280" s="12"/>
      <c r="AQ280" s="12"/>
      <c r="AS280" s="12"/>
      <c r="AU280" s="12"/>
      <c r="AW280" s="12"/>
      <c r="AY280" s="12"/>
      <c r="BA280" s="12"/>
      <c r="BC280" s="12"/>
      <c r="BE280" s="12"/>
      <c r="BF280" s="12"/>
      <c r="BG280" s="12"/>
      <c r="BH280" s="12"/>
    </row>
    <row r="281">
      <c r="A281" s="12"/>
      <c r="B281" s="12"/>
      <c r="C281" s="12"/>
      <c r="E281" s="12"/>
      <c r="G281" s="12"/>
      <c r="I281" s="12"/>
      <c r="K281" s="12"/>
      <c r="M281" s="12"/>
      <c r="O281" s="12"/>
      <c r="Q281" s="12"/>
      <c r="S281" s="12"/>
      <c r="U281" s="12"/>
      <c r="W281" s="12"/>
      <c r="Y281" s="12"/>
      <c r="AA281" s="12"/>
      <c r="AC281" s="12"/>
      <c r="AE281" s="12"/>
      <c r="AG281" s="12"/>
      <c r="AI281" s="12"/>
      <c r="AK281" s="12"/>
      <c r="AM281" s="12"/>
      <c r="AO281" s="12"/>
      <c r="AQ281" s="12"/>
      <c r="AS281" s="12"/>
      <c r="AU281" s="12"/>
      <c r="AW281" s="12"/>
      <c r="AY281" s="12"/>
      <c r="BA281" s="12"/>
      <c r="BC281" s="12"/>
      <c r="BE281" s="12"/>
      <c r="BF281" s="12"/>
      <c r="BG281" s="12"/>
      <c r="BH281" s="12"/>
    </row>
    <row r="282">
      <c r="A282" s="12"/>
      <c r="B282" s="12"/>
      <c r="C282" s="12"/>
      <c r="E282" s="12"/>
      <c r="G282" s="12"/>
      <c r="I282" s="12"/>
      <c r="K282" s="12"/>
      <c r="M282" s="12"/>
      <c r="O282" s="12"/>
      <c r="Q282" s="12"/>
      <c r="S282" s="12"/>
      <c r="U282" s="12"/>
      <c r="W282" s="12"/>
      <c r="Y282" s="12"/>
      <c r="AA282" s="12"/>
      <c r="AC282" s="12"/>
      <c r="AE282" s="12"/>
      <c r="AG282" s="12"/>
      <c r="AI282" s="12"/>
      <c r="AK282" s="12"/>
      <c r="AM282" s="12"/>
      <c r="AO282" s="12"/>
      <c r="AQ282" s="12"/>
      <c r="AS282" s="12"/>
      <c r="AU282" s="12"/>
      <c r="AW282" s="12"/>
      <c r="AY282" s="12"/>
      <c r="BA282" s="12"/>
      <c r="BC282" s="12"/>
      <c r="BE282" s="12"/>
      <c r="BF282" s="12"/>
      <c r="BG282" s="12"/>
      <c r="BH282" s="12"/>
    </row>
    <row r="283">
      <c r="A283" s="12"/>
      <c r="B283" s="12"/>
      <c r="C283" s="12"/>
      <c r="E283" s="12"/>
      <c r="G283" s="12"/>
      <c r="I283" s="12"/>
      <c r="K283" s="12"/>
      <c r="M283" s="12"/>
      <c r="O283" s="12"/>
      <c r="Q283" s="12"/>
      <c r="S283" s="12"/>
      <c r="U283" s="12"/>
      <c r="W283" s="12"/>
      <c r="Y283" s="12"/>
      <c r="AA283" s="12"/>
      <c r="AC283" s="12"/>
      <c r="AE283" s="12"/>
      <c r="AG283" s="12"/>
      <c r="AI283" s="12"/>
      <c r="AK283" s="12"/>
      <c r="AM283" s="12"/>
      <c r="AO283" s="12"/>
      <c r="AQ283" s="12"/>
      <c r="AS283" s="12"/>
      <c r="AU283" s="12"/>
      <c r="AW283" s="12"/>
      <c r="AY283" s="12"/>
      <c r="BA283" s="12"/>
      <c r="BC283" s="12"/>
      <c r="BE283" s="12"/>
      <c r="BF283" s="12"/>
      <c r="BG283" s="12"/>
      <c r="BH283" s="12"/>
    </row>
    <row r="284">
      <c r="A284" s="12"/>
      <c r="B284" s="12"/>
      <c r="C284" s="12"/>
      <c r="E284" s="12"/>
      <c r="G284" s="12"/>
      <c r="I284" s="12"/>
      <c r="K284" s="12"/>
      <c r="M284" s="12"/>
      <c r="O284" s="12"/>
      <c r="Q284" s="12"/>
      <c r="S284" s="12"/>
      <c r="U284" s="12"/>
      <c r="W284" s="12"/>
      <c r="Y284" s="12"/>
      <c r="AA284" s="12"/>
      <c r="AC284" s="12"/>
      <c r="AE284" s="12"/>
      <c r="AG284" s="12"/>
      <c r="AI284" s="12"/>
      <c r="AK284" s="12"/>
      <c r="AM284" s="12"/>
      <c r="AO284" s="12"/>
      <c r="AQ284" s="12"/>
      <c r="AS284" s="12"/>
      <c r="AU284" s="12"/>
      <c r="AW284" s="12"/>
      <c r="AY284" s="12"/>
      <c r="BA284" s="12"/>
      <c r="BC284" s="12"/>
      <c r="BE284" s="12"/>
      <c r="BF284" s="12"/>
      <c r="BG284" s="12"/>
      <c r="BH284" s="12"/>
    </row>
    <row r="285">
      <c r="A285" s="12"/>
      <c r="B285" s="12"/>
      <c r="C285" s="12"/>
      <c r="E285" s="12"/>
      <c r="G285" s="12"/>
      <c r="I285" s="12"/>
      <c r="K285" s="12"/>
      <c r="M285" s="12"/>
      <c r="O285" s="12"/>
      <c r="Q285" s="12"/>
      <c r="S285" s="12"/>
      <c r="U285" s="12"/>
      <c r="W285" s="12"/>
      <c r="Y285" s="12"/>
      <c r="AA285" s="12"/>
      <c r="AC285" s="12"/>
      <c r="AE285" s="12"/>
      <c r="AG285" s="12"/>
      <c r="AI285" s="12"/>
      <c r="AK285" s="12"/>
      <c r="AM285" s="12"/>
      <c r="AO285" s="12"/>
      <c r="AQ285" s="12"/>
      <c r="AS285" s="12"/>
      <c r="AU285" s="12"/>
      <c r="AW285" s="12"/>
      <c r="AY285" s="12"/>
      <c r="BA285" s="12"/>
      <c r="BC285" s="12"/>
      <c r="BE285" s="12"/>
      <c r="BF285" s="12"/>
      <c r="BG285" s="12"/>
      <c r="BH285" s="12"/>
    </row>
    <row r="286">
      <c r="A286" s="12"/>
      <c r="B286" s="12"/>
      <c r="C286" s="12"/>
      <c r="E286" s="12"/>
      <c r="G286" s="12"/>
      <c r="I286" s="12"/>
      <c r="K286" s="12"/>
      <c r="M286" s="12"/>
      <c r="O286" s="12"/>
      <c r="Q286" s="12"/>
      <c r="S286" s="12"/>
      <c r="U286" s="12"/>
      <c r="W286" s="12"/>
      <c r="Y286" s="12"/>
      <c r="AA286" s="12"/>
      <c r="AC286" s="12"/>
      <c r="AE286" s="12"/>
      <c r="AG286" s="12"/>
      <c r="AI286" s="12"/>
      <c r="AK286" s="12"/>
      <c r="AM286" s="12"/>
      <c r="AO286" s="12"/>
      <c r="AQ286" s="12"/>
      <c r="AS286" s="12"/>
      <c r="AU286" s="12"/>
      <c r="AW286" s="12"/>
      <c r="AY286" s="12"/>
      <c r="BA286" s="12"/>
      <c r="BC286" s="12"/>
      <c r="BE286" s="12"/>
      <c r="BF286" s="12"/>
      <c r="BG286" s="12"/>
      <c r="BH286" s="12"/>
    </row>
    <row r="287">
      <c r="A287" s="12"/>
      <c r="B287" s="12"/>
      <c r="C287" s="12"/>
      <c r="E287" s="12"/>
      <c r="G287" s="12"/>
      <c r="I287" s="12"/>
      <c r="K287" s="12"/>
      <c r="M287" s="12"/>
      <c r="O287" s="12"/>
      <c r="Q287" s="12"/>
      <c r="S287" s="12"/>
      <c r="U287" s="12"/>
      <c r="W287" s="12"/>
      <c r="Y287" s="12"/>
      <c r="AA287" s="12"/>
      <c r="AC287" s="12"/>
      <c r="AE287" s="12"/>
      <c r="AG287" s="12"/>
      <c r="AI287" s="12"/>
      <c r="AK287" s="12"/>
      <c r="AM287" s="12"/>
      <c r="AO287" s="12"/>
      <c r="AQ287" s="12"/>
      <c r="AS287" s="12"/>
      <c r="AU287" s="12"/>
      <c r="AW287" s="12"/>
      <c r="AY287" s="12"/>
      <c r="BA287" s="12"/>
      <c r="BC287" s="12"/>
      <c r="BE287" s="12"/>
      <c r="BF287" s="12"/>
      <c r="BG287" s="12"/>
      <c r="BH287" s="12"/>
    </row>
    <row r="288">
      <c r="A288" s="12"/>
      <c r="B288" s="12"/>
      <c r="C288" s="12"/>
      <c r="E288" s="12"/>
      <c r="G288" s="12"/>
      <c r="I288" s="12"/>
      <c r="K288" s="12"/>
      <c r="M288" s="12"/>
      <c r="O288" s="12"/>
      <c r="Q288" s="12"/>
      <c r="S288" s="12"/>
      <c r="U288" s="12"/>
      <c r="W288" s="12"/>
      <c r="Y288" s="12"/>
      <c r="AA288" s="12"/>
      <c r="AC288" s="12"/>
      <c r="AE288" s="12"/>
      <c r="AG288" s="12"/>
      <c r="AI288" s="12"/>
      <c r="AK288" s="12"/>
      <c r="AM288" s="12"/>
      <c r="AO288" s="12"/>
      <c r="AQ288" s="12"/>
      <c r="AS288" s="12"/>
      <c r="AU288" s="12"/>
      <c r="AW288" s="12"/>
      <c r="AY288" s="12"/>
      <c r="BA288" s="12"/>
      <c r="BC288" s="12"/>
      <c r="BE288" s="12"/>
      <c r="BF288" s="12"/>
      <c r="BG288" s="12"/>
      <c r="BH288" s="12"/>
    </row>
    <row r="289">
      <c r="A289" s="12"/>
      <c r="B289" s="12"/>
      <c r="C289" s="12"/>
      <c r="E289" s="12"/>
      <c r="G289" s="12"/>
      <c r="I289" s="12"/>
      <c r="K289" s="12"/>
      <c r="M289" s="12"/>
      <c r="O289" s="12"/>
      <c r="Q289" s="12"/>
      <c r="S289" s="12"/>
      <c r="U289" s="12"/>
      <c r="W289" s="12"/>
      <c r="Y289" s="12"/>
      <c r="AA289" s="12"/>
      <c r="AC289" s="12"/>
      <c r="AE289" s="12"/>
      <c r="AG289" s="12"/>
      <c r="AI289" s="12"/>
      <c r="AK289" s="12"/>
      <c r="AM289" s="12"/>
      <c r="AO289" s="12"/>
      <c r="AQ289" s="12"/>
      <c r="AS289" s="12"/>
      <c r="AU289" s="12"/>
      <c r="AW289" s="12"/>
      <c r="AY289" s="12"/>
      <c r="BA289" s="12"/>
      <c r="BC289" s="12"/>
      <c r="BE289" s="12"/>
      <c r="BF289" s="12"/>
      <c r="BG289" s="12"/>
      <c r="BH289" s="12"/>
    </row>
    <row r="290">
      <c r="A290" s="12"/>
      <c r="B290" s="12"/>
      <c r="C290" s="12"/>
      <c r="E290" s="12"/>
      <c r="G290" s="12"/>
      <c r="I290" s="12"/>
      <c r="K290" s="12"/>
      <c r="M290" s="12"/>
      <c r="O290" s="12"/>
      <c r="Q290" s="12"/>
      <c r="S290" s="12"/>
      <c r="U290" s="12"/>
      <c r="W290" s="12"/>
      <c r="Y290" s="12"/>
      <c r="AA290" s="12"/>
      <c r="AC290" s="12"/>
      <c r="AE290" s="12"/>
      <c r="AG290" s="12"/>
      <c r="AI290" s="12"/>
      <c r="AK290" s="12"/>
      <c r="AM290" s="12"/>
      <c r="AO290" s="12"/>
      <c r="AQ290" s="12"/>
      <c r="AS290" s="12"/>
      <c r="AU290" s="12"/>
      <c r="AW290" s="12"/>
      <c r="AY290" s="12"/>
      <c r="BA290" s="12"/>
      <c r="BC290" s="12"/>
      <c r="BE290" s="12"/>
      <c r="BF290" s="12"/>
      <c r="BG290" s="12"/>
      <c r="BH290" s="12"/>
    </row>
    <row r="291">
      <c r="A291" s="12"/>
      <c r="B291" s="12"/>
      <c r="C291" s="12"/>
      <c r="E291" s="12"/>
      <c r="G291" s="12"/>
      <c r="I291" s="12"/>
      <c r="K291" s="12"/>
      <c r="M291" s="12"/>
      <c r="O291" s="12"/>
      <c r="Q291" s="12"/>
      <c r="S291" s="12"/>
      <c r="U291" s="12"/>
      <c r="W291" s="12"/>
      <c r="Y291" s="12"/>
      <c r="AA291" s="12"/>
      <c r="AC291" s="12"/>
      <c r="AE291" s="12"/>
      <c r="AG291" s="12"/>
      <c r="AI291" s="12"/>
      <c r="AK291" s="12"/>
      <c r="AM291" s="12"/>
      <c r="AO291" s="12"/>
      <c r="AQ291" s="12"/>
      <c r="AS291" s="12"/>
      <c r="AU291" s="12"/>
      <c r="AW291" s="12"/>
      <c r="AY291" s="12"/>
      <c r="BA291" s="12"/>
      <c r="BC291" s="12"/>
      <c r="BE291" s="12"/>
      <c r="BF291" s="12"/>
      <c r="BG291" s="12"/>
      <c r="BH291" s="12"/>
    </row>
    <row r="292">
      <c r="A292" s="12"/>
      <c r="B292" s="12"/>
      <c r="C292" s="12"/>
      <c r="E292" s="12"/>
      <c r="G292" s="12"/>
      <c r="I292" s="12"/>
      <c r="K292" s="12"/>
      <c r="M292" s="12"/>
      <c r="O292" s="12"/>
      <c r="Q292" s="12"/>
      <c r="S292" s="12"/>
      <c r="U292" s="12"/>
      <c r="W292" s="12"/>
      <c r="Y292" s="12"/>
      <c r="AA292" s="12"/>
      <c r="AC292" s="12"/>
      <c r="AE292" s="12"/>
      <c r="AG292" s="12"/>
      <c r="AI292" s="12"/>
      <c r="AK292" s="12"/>
      <c r="AM292" s="12"/>
      <c r="AO292" s="12"/>
      <c r="AQ292" s="12"/>
      <c r="AS292" s="12"/>
      <c r="AU292" s="12"/>
      <c r="AW292" s="12"/>
      <c r="AY292" s="12"/>
      <c r="BA292" s="12"/>
      <c r="BC292" s="12"/>
      <c r="BE292" s="12"/>
      <c r="BF292" s="12"/>
      <c r="BG292" s="12"/>
      <c r="BH292" s="12"/>
    </row>
    <row r="293">
      <c r="A293" s="12"/>
      <c r="B293" s="12"/>
      <c r="C293" s="12"/>
      <c r="E293" s="12"/>
      <c r="G293" s="12"/>
      <c r="I293" s="12"/>
      <c r="K293" s="12"/>
      <c r="M293" s="12"/>
      <c r="O293" s="12"/>
      <c r="Q293" s="12"/>
      <c r="S293" s="12"/>
      <c r="U293" s="12"/>
      <c r="W293" s="12"/>
      <c r="Y293" s="12"/>
      <c r="AA293" s="12"/>
      <c r="AC293" s="12"/>
      <c r="AE293" s="12"/>
      <c r="AG293" s="12"/>
      <c r="AI293" s="12"/>
      <c r="AK293" s="12"/>
      <c r="AM293" s="12"/>
      <c r="AO293" s="12"/>
      <c r="AQ293" s="12"/>
      <c r="AS293" s="12"/>
      <c r="AU293" s="12"/>
      <c r="AW293" s="12"/>
      <c r="AY293" s="12"/>
      <c r="BA293" s="12"/>
      <c r="BC293" s="12"/>
      <c r="BE293" s="12"/>
      <c r="BF293" s="12"/>
      <c r="BG293" s="12"/>
      <c r="BH293" s="12"/>
    </row>
    <row r="294">
      <c r="A294" s="12"/>
      <c r="B294" s="12"/>
      <c r="C294" s="12"/>
      <c r="E294" s="12"/>
      <c r="G294" s="12"/>
      <c r="I294" s="12"/>
      <c r="K294" s="12"/>
      <c r="M294" s="12"/>
      <c r="O294" s="12"/>
      <c r="Q294" s="12"/>
      <c r="S294" s="12"/>
      <c r="U294" s="12"/>
      <c r="W294" s="12"/>
      <c r="Y294" s="12"/>
      <c r="AA294" s="12"/>
      <c r="AC294" s="12"/>
      <c r="AE294" s="12"/>
      <c r="AG294" s="12"/>
      <c r="AI294" s="12"/>
      <c r="AK294" s="12"/>
      <c r="AM294" s="12"/>
      <c r="AO294" s="12"/>
      <c r="AQ294" s="12"/>
      <c r="AS294" s="12"/>
      <c r="AU294" s="12"/>
      <c r="AW294" s="12"/>
      <c r="AY294" s="12"/>
      <c r="BA294" s="12"/>
      <c r="BC294" s="12"/>
      <c r="BE294" s="12"/>
      <c r="BF294" s="12"/>
      <c r="BG294" s="12"/>
      <c r="BH294" s="12"/>
    </row>
    <row r="295">
      <c r="A295" s="12"/>
      <c r="B295" s="12"/>
      <c r="C295" s="12"/>
      <c r="E295" s="12"/>
      <c r="G295" s="12"/>
      <c r="I295" s="12"/>
      <c r="K295" s="12"/>
      <c r="M295" s="12"/>
      <c r="O295" s="12"/>
      <c r="Q295" s="12"/>
      <c r="S295" s="12"/>
      <c r="U295" s="12"/>
      <c r="W295" s="12"/>
      <c r="Y295" s="12"/>
      <c r="AA295" s="12"/>
      <c r="AC295" s="12"/>
      <c r="AE295" s="12"/>
      <c r="AG295" s="12"/>
      <c r="AI295" s="12"/>
      <c r="AK295" s="12"/>
      <c r="AM295" s="12"/>
      <c r="AO295" s="12"/>
      <c r="AQ295" s="12"/>
      <c r="AS295" s="12"/>
      <c r="AU295" s="12"/>
      <c r="AW295" s="12"/>
      <c r="AY295" s="12"/>
      <c r="BA295" s="12"/>
      <c r="BC295" s="12"/>
      <c r="BE295" s="12"/>
      <c r="BF295" s="12"/>
      <c r="BG295" s="12"/>
      <c r="BH295" s="12"/>
    </row>
    <row r="296">
      <c r="A296" s="12"/>
      <c r="B296" s="12"/>
      <c r="C296" s="12"/>
      <c r="E296" s="12"/>
      <c r="G296" s="12"/>
      <c r="I296" s="12"/>
      <c r="K296" s="12"/>
      <c r="M296" s="12"/>
      <c r="O296" s="12"/>
      <c r="Q296" s="12"/>
      <c r="S296" s="12"/>
      <c r="U296" s="12"/>
      <c r="W296" s="12"/>
      <c r="Y296" s="12"/>
      <c r="AA296" s="12"/>
      <c r="AC296" s="12"/>
      <c r="AE296" s="12"/>
      <c r="AG296" s="12"/>
      <c r="AI296" s="12"/>
      <c r="AK296" s="12"/>
      <c r="AM296" s="12"/>
      <c r="AO296" s="12"/>
      <c r="AQ296" s="12"/>
      <c r="AS296" s="12"/>
      <c r="AU296" s="12"/>
      <c r="AW296" s="12"/>
      <c r="AY296" s="12"/>
      <c r="BA296" s="12"/>
      <c r="BC296" s="12"/>
      <c r="BE296" s="12"/>
      <c r="BF296" s="12"/>
      <c r="BG296" s="12"/>
      <c r="BH296" s="12"/>
    </row>
    <row r="297">
      <c r="A297" s="12"/>
      <c r="B297" s="12"/>
      <c r="C297" s="12"/>
      <c r="E297" s="12"/>
      <c r="G297" s="12"/>
      <c r="I297" s="12"/>
      <c r="K297" s="12"/>
      <c r="M297" s="12"/>
      <c r="O297" s="12"/>
      <c r="Q297" s="12"/>
      <c r="S297" s="12"/>
      <c r="U297" s="12"/>
      <c r="W297" s="12"/>
      <c r="Y297" s="12"/>
      <c r="AA297" s="12"/>
      <c r="AC297" s="12"/>
      <c r="AE297" s="12"/>
      <c r="AG297" s="12"/>
      <c r="AI297" s="12"/>
      <c r="AK297" s="12"/>
      <c r="AM297" s="12"/>
      <c r="AO297" s="12"/>
      <c r="AQ297" s="12"/>
      <c r="AS297" s="12"/>
      <c r="AU297" s="12"/>
      <c r="AW297" s="12"/>
      <c r="AY297" s="12"/>
      <c r="BA297" s="12"/>
      <c r="BC297" s="12"/>
      <c r="BE297" s="12"/>
      <c r="BF297" s="12"/>
      <c r="BG297" s="12"/>
      <c r="BH297" s="12"/>
    </row>
    <row r="298">
      <c r="A298" s="12"/>
      <c r="B298" s="12"/>
      <c r="C298" s="12"/>
      <c r="E298" s="12"/>
      <c r="G298" s="12"/>
      <c r="I298" s="12"/>
      <c r="K298" s="12"/>
      <c r="M298" s="12"/>
      <c r="O298" s="12"/>
      <c r="Q298" s="12"/>
      <c r="S298" s="12"/>
      <c r="U298" s="12"/>
      <c r="W298" s="12"/>
      <c r="Y298" s="12"/>
      <c r="AA298" s="12"/>
      <c r="AC298" s="12"/>
      <c r="AE298" s="12"/>
      <c r="AG298" s="12"/>
      <c r="AI298" s="12"/>
      <c r="AK298" s="12"/>
      <c r="AM298" s="12"/>
      <c r="AO298" s="12"/>
      <c r="AQ298" s="12"/>
      <c r="AS298" s="12"/>
      <c r="AU298" s="12"/>
      <c r="AW298" s="12"/>
      <c r="AY298" s="12"/>
      <c r="BA298" s="12"/>
      <c r="BC298" s="12"/>
      <c r="BE298" s="12"/>
      <c r="BF298" s="12"/>
      <c r="BG298" s="12"/>
      <c r="BH298" s="12"/>
    </row>
    <row r="299">
      <c r="A299" s="12"/>
      <c r="B299" s="12"/>
      <c r="C299" s="12"/>
      <c r="E299" s="12"/>
      <c r="G299" s="12"/>
      <c r="I299" s="12"/>
      <c r="K299" s="12"/>
      <c r="M299" s="12"/>
      <c r="O299" s="12"/>
      <c r="Q299" s="12"/>
      <c r="S299" s="12"/>
      <c r="U299" s="12"/>
      <c r="W299" s="12"/>
      <c r="Y299" s="12"/>
      <c r="AA299" s="12"/>
      <c r="AC299" s="12"/>
      <c r="AE299" s="12"/>
      <c r="AG299" s="12"/>
      <c r="AI299" s="12"/>
      <c r="AK299" s="12"/>
      <c r="AM299" s="12"/>
      <c r="AO299" s="12"/>
      <c r="AQ299" s="12"/>
      <c r="AS299" s="12"/>
      <c r="AU299" s="12"/>
      <c r="AW299" s="12"/>
      <c r="AY299" s="12"/>
      <c r="BA299" s="12"/>
      <c r="BC299" s="12"/>
      <c r="BE299" s="12"/>
      <c r="BF299" s="12"/>
      <c r="BG299" s="12"/>
      <c r="BH299" s="12"/>
    </row>
    <row r="300">
      <c r="A300" s="12"/>
      <c r="B300" s="12"/>
      <c r="C300" s="12"/>
      <c r="E300" s="12"/>
      <c r="G300" s="12"/>
      <c r="I300" s="12"/>
      <c r="K300" s="12"/>
      <c r="M300" s="12"/>
      <c r="O300" s="12"/>
      <c r="Q300" s="12"/>
      <c r="S300" s="12"/>
      <c r="U300" s="12"/>
      <c r="W300" s="12"/>
      <c r="Y300" s="12"/>
      <c r="AA300" s="12"/>
      <c r="AC300" s="12"/>
      <c r="AE300" s="12"/>
      <c r="AG300" s="12"/>
      <c r="AI300" s="12"/>
      <c r="AK300" s="12"/>
      <c r="AM300" s="12"/>
      <c r="AO300" s="12"/>
      <c r="AQ300" s="12"/>
      <c r="AS300" s="12"/>
      <c r="AU300" s="12"/>
      <c r="AW300" s="12"/>
      <c r="AY300" s="12"/>
      <c r="BA300" s="12"/>
      <c r="BC300" s="12"/>
      <c r="BE300" s="12"/>
      <c r="BF300" s="12"/>
      <c r="BG300" s="12"/>
      <c r="BH300" s="12"/>
    </row>
    <row r="301">
      <c r="A301" s="12"/>
      <c r="B301" s="12"/>
      <c r="C301" s="12"/>
      <c r="E301" s="12"/>
      <c r="G301" s="12"/>
      <c r="I301" s="12"/>
      <c r="K301" s="12"/>
      <c r="M301" s="12"/>
      <c r="O301" s="12"/>
      <c r="Q301" s="12"/>
      <c r="S301" s="12"/>
      <c r="U301" s="12"/>
      <c r="W301" s="12"/>
      <c r="Y301" s="12"/>
      <c r="AA301" s="12"/>
      <c r="AC301" s="12"/>
      <c r="AE301" s="12"/>
      <c r="AG301" s="12"/>
      <c r="AI301" s="12"/>
      <c r="AK301" s="12"/>
      <c r="AM301" s="12"/>
      <c r="AO301" s="12"/>
      <c r="AQ301" s="12"/>
      <c r="AS301" s="12"/>
      <c r="AU301" s="12"/>
      <c r="AW301" s="12"/>
      <c r="AY301" s="12"/>
      <c r="BA301" s="12"/>
      <c r="BC301" s="12"/>
      <c r="BE301" s="12"/>
      <c r="BF301" s="12"/>
      <c r="BG301" s="12"/>
      <c r="BH301" s="12"/>
    </row>
    <row r="302">
      <c r="A302" s="12"/>
      <c r="B302" s="12"/>
      <c r="C302" s="12"/>
      <c r="E302" s="12"/>
      <c r="G302" s="12"/>
      <c r="I302" s="12"/>
      <c r="K302" s="12"/>
      <c r="M302" s="12"/>
      <c r="O302" s="12"/>
      <c r="Q302" s="12"/>
      <c r="S302" s="12"/>
      <c r="U302" s="12"/>
      <c r="W302" s="12"/>
      <c r="Y302" s="12"/>
      <c r="AA302" s="12"/>
      <c r="AC302" s="12"/>
      <c r="AE302" s="12"/>
      <c r="AG302" s="12"/>
      <c r="AI302" s="12"/>
      <c r="AK302" s="12"/>
      <c r="AM302" s="12"/>
      <c r="AO302" s="12"/>
      <c r="AQ302" s="12"/>
      <c r="AS302" s="12"/>
      <c r="AU302" s="12"/>
      <c r="AW302" s="12"/>
      <c r="AY302" s="12"/>
      <c r="BA302" s="12"/>
      <c r="BC302" s="12"/>
      <c r="BE302" s="12"/>
      <c r="BF302" s="12"/>
      <c r="BG302" s="12"/>
      <c r="BH302" s="12"/>
    </row>
    <row r="303">
      <c r="A303" s="12"/>
      <c r="B303" s="12"/>
      <c r="C303" s="12"/>
      <c r="E303" s="12"/>
      <c r="G303" s="12"/>
      <c r="I303" s="12"/>
      <c r="K303" s="12"/>
      <c r="M303" s="12"/>
      <c r="O303" s="12"/>
      <c r="Q303" s="12"/>
      <c r="S303" s="12"/>
      <c r="U303" s="12"/>
      <c r="W303" s="12"/>
      <c r="Y303" s="12"/>
      <c r="AA303" s="12"/>
      <c r="AC303" s="12"/>
      <c r="AE303" s="12"/>
      <c r="AG303" s="12"/>
      <c r="AI303" s="12"/>
      <c r="AK303" s="12"/>
      <c r="AM303" s="12"/>
      <c r="AO303" s="12"/>
      <c r="AQ303" s="12"/>
      <c r="AS303" s="12"/>
      <c r="AU303" s="12"/>
      <c r="AW303" s="12"/>
      <c r="AY303" s="12"/>
      <c r="BA303" s="12"/>
      <c r="BC303" s="12"/>
      <c r="BE303" s="12"/>
      <c r="BF303" s="12"/>
      <c r="BG303" s="12"/>
      <c r="BH303" s="12"/>
    </row>
    <row r="304">
      <c r="A304" s="12"/>
      <c r="B304" s="12"/>
      <c r="C304" s="12"/>
      <c r="E304" s="12"/>
      <c r="G304" s="12"/>
      <c r="I304" s="12"/>
      <c r="K304" s="12"/>
      <c r="M304" s="12"/>
      <c r="O304" s="12"/>
      <c r="Q304" s="12"/>
      <c r="S304" s="12"/>
      <c r="U304" s="12"/>
      <c r="W304" s="12"/>
      <c r="Y304" s="12"/>
      <c r="AA304" s="12"/>
      <c r="AC304" s="12"/>
      <c r="AE304" s="12"/>
      <c r="AG304" s="12"/>
      <c r="AI304" s="12"/>
      <c r="AK304" s="12"/>
      <c r="AM304" s="12"/>
      <c r="AO304" s="12"/>
      <c r="AQ304" s="12"/>
      <c r="AS304" s="12"/>
      <c r="AU304" s="12"/>
      <c r="AW304" s="12"/>
      <c r="AY304" s="12"/>
      <c r="BA304" s="12"/>
      <c r="BC304" s="12"/>
      <c r="BE304" s="12"/>
      <c r="BF304" s="12"/>
      <c r="BG304" s="12"/>
      <c r="BH304" s="12"/>
    </row>
    <row r="305">
      <c r="A305" s="12"/>
      <c r="B305" s="12"/>
      <c r="C305" s="12"/>
      <c r="E305" s="12"/>
      <c r="G305" s="12"/>
      <c r="I305" s="12"/>
      <c r="K305" s="12"/>
      <c r="M305" s="12"/>
      <c r="O305" s="12"/>
      <c r="Q305" s="12"/>
      <c r="S305" s="12"/>
      <c r="U305" s="12"/>
      <c r="W305" s="12"/>
      <c r="Y305" s="12"/>
      <c r="AA305" s="12"/>
      <c r="AC305" s="12"/>
      <c r="AE305" s="12"/>
      <c r="AG305" s="12"/>
      <c r="AI305" s="12"/>
      <c r="AK305" s="12"/>
      <c r="AM305" s="12"/>
      <c r="AO305" s="12"/>
      <c r="AQ305" s="12"/>
      <c r="AS305" s="12"/>
      <c r="AU305" s="12"/>
      <c r="AW305" s="12"/>
      <c r="AY305" s="12"/>
      <c r="BA305" s="12"/>
      <c r="BC305" s="12"/>
      <c r="BE305" s="12"/>
      <c r="BF305" s="12"/>
      <c r="BG305" s="12"/>
      <c r="BH305" s="12"/>
    </row>
    <row r="306">
      <c r="A306" s="12"/>
      <c r="B306" s="12"/>
      <c r="C306" s="12"/>
      <c r="E306" s="12"/>
      <c r="G306" s="12"/>
      <c r="I306" s="12"/>
      <c r="K306" s="12"/>
      <c r="M306" s="12"/>
      <c r="O306" s="12"/>
      <c r="Q306" s="12"/>
      <c r="S306" s="12"/>
      <c r="U306" s="12"/>
      <c r="W306" s="12"/>
      <c r="Y306" s="12"/>
      <c r="AA306" s="12"/>
      <c r="AC306" s="12"/>
      <c r="AE306" s="12"/>
      <c r="AG306" s="12"/>
      <c r="AI306" s="12"/>
      <c r="AK306" s="12"/>
      <c r="AM306" s="12"/>
      <c r="AO306" s="12"/>
      <c r="AQ306" s="12"/>
      <c r="AS306" s="12"/>
      <c r="AU306" s="12"/>
      <c r="AW306" s="12"/>
      <c r="AY306" s="12"/>
      <c r="BA306" s="12"/>
      <c r="BC306" s="12"/>
      <c r="BE306" s="12"/>
      <c r="BF306" s="12"/>
      <c r="BG306" s="12"/>
      <c r="BH306" s="12"/>
    </row>
    <row r="307">
      <c r="A307" s="12"/>
      <c r="B307" s="12"/>
      <c r="C307" s="12"/>
      <c r="E307" s="12"/>
      <c r="G307" s="12"/>
      <c r="I307" s="12"/>
      <c r="K307" s="12"/>
      <c r="M307" s="12"/>
      <c r="O307" s="12"/>
      <c r="Q307" s="12"/>
      <c r="S307" s="12"/>
      <c r="U307" s="12"/>
      <c r="W307" s="12"/>
      <c r="Y307" s="12"/>
      <c r="AA307" s="12"/>
      <c r="AC307" s="12"/>
      <c r="AE307" s="12"/>
      <c r="AG307" s="12"/>
      <c r="AI307" s="12"/>
      <c r="AK307" s="12"/>
      <c r="AM307" s="12"/>
      <c r="AO307" s="12"/>
      <c r="AQ307" s="12"/>
      <c r="AS307" s="12"/>
      <c r="AU307" s="12"/>
      <c r="AW307" s="12"/>
      <c r="AY307" s="12"/>
      <c r="BA307" s="12"/>
      <c r="BC307" s="12"/>
      <c r="BE307" s="12"/>
      <c r="BF307" s="12"/>
      <c r="BG307" s="12"/>
      <c r="BH307" s="12"/>
    </row>
    <row r="308">
      <c r="A308" s="12"/>
      <c r="B308" s="12"/>
      <c r="C308" s="12"/>
      <c r="E308" s="12"/>
      <c r="G308" s="12"/>
      <c r="I308" s="12"/>
      <c r="K308" s="12"/>
      <c r="M308" s="12"/>
      <c r="O308" s="12"/>
      <c r="Q308" s="12"/>
      <c r="S308" s="12"/>
      <c r="U308" s="12"/>
      <c r="W308" s="12"/>
      <c r="Y308" s="12"/>
      <c r="AA308" s="12"/>
      <c r="AC308" s="12"/>
      <c r="AE308" s="12"/>
      <c r="AG308" s="12"/>
      <c r="AI308" s="12"/>
      <c r="AK308" s="12"/>
      <c r="AM308" s="12"/>
      <c r="AO308" s="12"/>
      <c r="AQ308" s="12"/>
      <c r="AS308" s="12"/>
      <c r="AU308" s="12"/>
      <c r="AW308" s="12"/>
      <c r="AY308" s="12"/>
      <c r="BA308" s="12"/>
      <c r="BC308" s="12"/>
      <c r="BE308" s="12"/>
      <c r="BF308" s="12"/>
      <c r="BG308" s="12"/>
      <c r="BH308" s="12"/>
    </row>
    <row r="309">
      <c r="A309" s="12"/>
      <c r="B309" s="12"/>
      <c r="C309" s="12"/>
      <c r="E309" s="12"/>
      <c r="G309" s="12"/>
      <c r="I309" s="12"/>
      <c r="K309" s="12"/>
      <c r="M309" s="12"/>
      <c r="O309" s="12"/>
      <c r="Q309" s="12"/>
      <c r="S309" s="12"/>
      <c r="U309" s="12"/>
      <c r="W309" s="12"/>
      <c r="Y309" s="12"/>
      <c r="AA309" s="12"/>
      <c r="AC309" s="12"/>
      <c r="AE309" s="12"/>
      <c r="AG309" s="12"/>
      <c r="AI309" s="12"/>
      <c r="AK309" s="12"/>
      <c r="AM309" s="12"/>
      <c r="AO309" s="12"/>
      <c r="AQ309" s="12"/>
      <c r="AS309" s="12"/>
      <c r="AU309" s="12"/>
      <c r="AW309" s="12"/>
      <c r="AY309" s="12"/>
      <c r="BA309" s="12"/>
      <c r="BC309" s="12"/>
      <c r="BE309" s="12"/>
      <c r="BF309" s="12"/>
      <c r="BG309" s="12"/>
      <c r="BH309" s="12"/>
    </row>
    <row r="310">
      <c r="A310" s="12"/>
      <c r="B310" s="12"/>
      <c r="C310" s="12"/>
      <c r="E310" s="12"/>
      <c r="G310" s="12"/>
      <c r="I310" s="12"/>
      <c r="K310" s="12"/>
      <c r="M310" s="12"/>
      <c r="O310" s="12"/>
      <c r="Q310" s="12"/>
      <c r="S310" s="12"/>
      <c r="U310" s="12"/>
      <c r="W310" s="12"/>
      <c r="Y310" s="12"/>
      <c r="AA310" s="12"/>
      <c r="AC310" s="12"/>
      <c r="AE310" s="12"/>
      <c r="AG310" s="12"/>
      <c r="AI310" s="12"/>
      <c r="AK310" s="12"/>
      <c r="AM310" s="12"/>
      <c r="AO310" s="12"/>
      <c r="AQ310" s="12"/>
      <c r="AS310" s="12"/>
      <c r="AU310" s="12"/>
      <c r="AW310" s="12"/>
      <c r="AY310" s="12"/>
      <c r="BA310" s="12"/>
      <c r="BC310" s="12"/>
      <c r="BE310" s="12"/>
      <c r="BF310" s="12"/>
      <c r="BG310" s="12"/>
      <c r="BH310" s="12"/>
    </row>
    <row r="311">
      <c r="A311" s="12"/>
      <c r="B311" s="12"/>
      <c r="C311" s="12"/>
      <c r="E311" s="12"/>
      <c r="G311" s="12"/>
      <c r="I311" s="12"/>
      <c r="K311" s="12"/>
      <c r="M311" s="12"/>
      <c r="O311" s="12"/>
      <c r="Q311" s="12"/>
      <c r="S311" s="12"/>
      <c r="U311" s="12"/>
      <c r="W311" s="12"/>
      <c r="Y311" s="12"/>
      <c r="AA311" s="12"/>
      <c r="AC311" s="12"/>
      <c r="AE311" s="12"/>
      <c r="AG311" s="12"/>
      <c r="AI311" s="12"/>
      <c r="AK311" s="12"/>
      <c r="AM311" s="12"/>
      <c r="AO311" s="12"/>
      <c r="AQ311" s="12"/>
      <c r="AS311" s="12"/>
      <c r="AU311" s="12"/>
      <c r="AW311" s="12"/>
      <c r="AY311" s="12"/>
      <c r="BA311" s="12"/>
      <c r="BC311" s="12"/>
      <c r="BE311" s="12"/>
      <c r="BF311" s="12"/>
      <c r="BG311" s="12"/>
      <c r="BH311" s="12"/>
    </row>
    <row r="312">
      <c r="A312" s="12"/>
      <c r="B312" s="12"/>
      <c r="C312" s="12"/>
      <c r="E312" s="12"/>
      <c r="G312" s="12"/>
      <c r="I312" s="12"/>
      <c r="K312" s="12"/>
      <c r="M312" s="12"/>
      <c r="O312" s="12"/>
      <c r="Q312" s="12"/>
      <c r="S312" s="12"/>
      <c r="U312" s="12"/>
      <c r="W312" s="12"/>
      <c r="Y312" s="12"/>
      <c r="AA312" s="12"/>
      <c r="AC312" s="12"/>
      <c r="AE312" s="12"/>
      <c r="AG312" s="12"/>
      <c r="AI312" s="12"/>
      <c r="AK312" s="12"/>
      <c r="AM312" s="12"/>
      <c r="AO312" s="12"/>
      <c r="AQ312" s="12"/>
      <c r="AS312" s="12"/>
      <c r="AU312" s="12"/>
      <c r="AW312" s="12"/>
      <c r="AY312" s="12"/>
      <c r="BA312" s="12"/>
      <c r="BC312" s="12"/>
      <c r="BE312" s="12"/>
      <c r="BF312" s="12"/>
      <c r="BG312" s="12"/>
      <c r="BH312" s="12"/>
    </row>
    <row r="313">
      <c r="A313" s="12"/>
      <c r="B313" s="12"/>
      <c r="C313" s="12"/>
      <c r="E313" s="12"/>
      <c r="G313" s="12"/>
      <c r="I313" s="12"/>
      <c r="K313" s="12"/>
      <c r="M313" s="12"/>
      <c r="O313" s="12"/>
      <c r="Q313" s="12"/>
      <c r="S313" s="12"/>
      <c r="U313" s="12"/>
      <c r="W313" s="12"/>
      <c r="Y313" s="12"/>
      <c r="AA313" s="12"/>
      <c r="AC313" s="12"/>
      <c r="AE313" s="12"/>
      <c r="AG313" s="12"/>
      <c r="AI313" s="12"/>
      <c r="AK313" s="12"/>
      <c r="AM313" s="12"/>
      <c r="AO313" s="12"/>
      <c r="AQ313" s="12"/>
      <c r="AS313" s="12"/>
      <c r="AU313" s="12"/>
      <c r="AW313" s="12"/>
      <c r="AY313" s="12"/>
      <c r="BA313" s="12"/>
      <c r="BC313" s="12"/>
      <c r="BE313" s="12"/>
      <c r="BF313" s="12"/>
      <c r="BG313" s="12"/>
      <c r="BH313" s="12"/>
    </row>
    <row r="314">
      <c r="A314" s="12"/>
      <c r="B314" s="12"/>
      <c r="C314" s="12"/>
      <c r="E314" s="12"/>
      <c r="G314" s="12"/>
      <c r="I314" s="12"/>
      <c r="K314" s="12"/>
      <c r="M314" s="12"/>
      <c r="O314" s="12"/>
      <c r="Q314" s="12"/>
      <c r="S314" s="12"/>
      <c r="U314" s="12"/>
      <c r="W314" s="12"/>
      <c r="Y314" s="12"/>
      <c r="AA314" s="12"/>
      <c r="AC314" s="12"/>
      <c r="AE314" s="12"/>
      <c r="AG314" s="12"/>
      <c r="AI314" s="12"/>
      <c r="AK314" s="12"/>
      <c r="AM314" s="12"/>
      <c r="AO314" s="12"/>
      <c r="AQ314" s="12"/>
      <c r="AS314" s="12"/>
      <c r="AU314" s="12"/>
      <c r="AW314" s="12"/>
      <c r="AY314" s="12"/>
      <c r="BA314" s="12"/>
      <c r="BC314" s="12"/>
      <c r="BE314" s="12"/>
      <c r="BF314" s="12"/>
      <c r="BG314" s="12"/>
      <c r="BH314" s="12"/>
    </row>
    <row r="315">
      <c r="A315" s="12"/>
      <c r="B315" s="12"/>
      <c r="C315" s="12"/>
      <c r="E315" s="12"/>
      <c r="G315" s="12"/>
      <c r="I315" s="12"/>
      <c r="K315" s="12"/>
      <c r="M315" s="12"/>
      <c r="O315" s="12"/>
      <c r="Q315" s="12"/>
      <c r="S315" s="12"/>
      <c r="U315" s="12"/>
      <c r="W315" s="12"/>
      <c r="Y315" s="12"/>
      <c r="AA315" s="12"/>
      <c r="AC315" s="12"/>
      <c r="AE315" s="12"/>
      <c r="AG315" s="12"/>
      <c r="AI315" s="12"/>
      <c r="AK315" s="12"/>
      <c r="AM315" s="12"/>
      <c r="AO315" s="12"/>
      <c r="AQ315" s="12"/>
      <c r="AS315" s="12"/>
      <c r="AU315" s="12"/>
      <c r="AW315" s="12"/>
      <c r="AY315" s="12"/>
      <c r="BA315" s="12"/>
      <c r="BC315" s="12"/>
      <c r="BE315" s="12"/>
      <c r="BF315" s="12"/>
      <c r="BG315" s="12"/>
      <c r="BH315" s="12"/>
    </row>
    <row r="316">
      <c r="A316" s="12"/>
      <c r="B316" s="12"/>
      <c r="C316" s="12"/>
      <c r="E316" s="12"/>
      <c r="G316" s="12"/>
      <c r="I316" s="12"/>
      <c r="K316" s="12"/>
      <c r="M316" s="12"/>
      <c r="O316" s="12"/>
      <c r="Q316" s="12"/>
      <c r="S316" s="12"/>
      <c r="U316" s="12"/>
      <c r="W316" s="12"/>
      <c r="Y316" s="12"/>
      <c r="AA316" s="12"/>
      <c r="AC316" s="12"/>
      <c r="AE316" s="12"/>
      <c r="AG316" s="12"/>
      <c r="AI316" s="12"/>
      <c r="AK316" s="12"/>
      <c r="AM316" s="12"/>
      <c r="AO316" s="12"/>
      <c r="AQ316" s="12"/>
      <c r="AS316" s="12"/>
      <c r="AU316" s="12"/>
      <c r="AW316" s="12"/>
      <c r="AY316" s="12"/>
      <c r="BA316" s="12"/>
      <c r="BC316" s="12"/>
      <c r="BE316" s="12"/>
      <c r="BF316" s="12"/>
      <c r="BG316" s="12"/>
      <c r="BH316" s="12"/>
    </row>
    <row r="317">
      <c r="A317" s="12"/>
      <c r="B317" s="12"/>
      <c r="C317" s="12"/>
      <c r="E317" s="12"/>
      <c r="G317" s="12"/>
      <c r="I317" s="12"/>
      <c r="K317" s="12"/>
      <c r="M317" s="12"/>
      <c r="O317" s="12"/>
      <c r="Q317" s="12"/>
      <c r="S317" s="12"/>
      <c r="U317" s="12"/>
      <c r="W317" s="12"/>
      <c r="Y317" s="12"/>
      <c r="AA317" s="12"/>
      <c r="AC317" s="12"/>
      <c r="AE317" s="12"/>
      <c r="AG317" s="12"/>
      <c r="AI317" s="12"/>
      <c r="AK317" s="12"/>
      <c r="AM317" s="12"/>
      <c r="AO317" s="12"/>
      <c r="AQ317" s="12"/>
      <c r="AS317" s="12"/>
      <c r="AU317" s="12"/>
      <c r="AW317" s="12"/>
      <c r="AY317" s="12"/>
      <c r="BA317" s="12"/>
      <c r="BC317" s="12"/>
      <c r="BE317" s="12"/>
      <c r="BF317" s="12"/>
      <c r="BG317" s="12"/>
      <c r="BH317" s="12"/>
    </row>
    <row r="318">
      <c r="A318" s="12"/>
      <c r="B318" s="12"/>
      <c r="C318" s="12"/>
      <c r="E318" s="12"/>
      <c r="G318" s="12"/>
      <c r="I318" s="12"/>
      <c r="K318" s="12"/>
      <c r="M318" s="12"/>
      <c r="O318" s="12"/>
      <c r="Q318" s="12"/>
      <c r="S318" s="12"/>
      <c r="U318" s="12"/>
      <c r="W318" s="12"/>
      <c r="Y318" s="12"/>
      <c r="AA318" s="12"/>
      <c r="AC318" s="12"/>
      <c r="AE318" s="12"/>
      <c r="AG318" s="12"/>
      <c r="AI318" s="12"/>
      <c r="AK318" s="12"/>
      <c r="AM318" s="12"/>
      <c r="AO318" s="12"/>
      <c r="AQ318" s="12"/>
      <c r="AS318" s="12"/>
      <c r="AU318" s="12"/>
      <c r="AW318" s="12"/>
      <c r="AY318" s="12"/>
      <c r="BA318" s="12"/>
      <c r="BC318" s="12"/>
      <c r="BE318" s="12"/>
      <c r="BF318" s="12"/>
      <c r="BG318" s="12"/>
      <c r="BH318" s="12"/>
    </row>
    <row r="319">
      <c r="A319" s="12"/>
      <c r="B319" s="12"/>
      <c r="C319" s="12"/>
      <c r="E319" s="12"/>
      <c r="G319" s="12"/>
      <c r="I319" s="12"/>
      <c r="K319" s="12"/>
      <c r="M319" s="12"/>
      <c r="O319" s="12"/>
      <c r="Q319" s="12"/>
      <c r="S319" s="12"/>
      <c r="U319" s="12"/>
      <c r="W319" s="12"/>
      <c r="Y319" s="12"/>
      <c r="AA319" s="12"/>
      <c r="AC319" s="12"/>
      <c r="AE319" s="12"/>
      <c r="AG319" s="12"/>
      <c r="AI319" s="12"/>
      <c r="AK319" s="12"/>
      <c r="AM319" s="12"/>
      <c r="AO319" s="12"/>
      <c r="AQ319" s="12"/>
      <c r="AS319" s="12"/>
      <c r="AU319" s="12"/>
      <c r="AW319" s="12"/>
      <c r="AY319" s="12"/>
      <c r="BA319" s="12"/>
      <c r="BC319" s="12"/>
      <c r="BE319" s="12"/>
      <c r="BF319" s="12"/>
      <c r="BG319" s="12"/>
      <c r="BH319" s="12"/>
    </row>
    <row r="320">
      <c r="A320" s="12"/>
      <c r="B320" s="12"/>
      <c r="C320" s="12"/>
      <c r="E320" s="12"/>
      <c r="G320" s="12"/>
      <c r="I320" s="12"/>
      <c r="K320" s="12"/>
      <c r="M320" s="12"/>
      <c r="O320" s="12"/>
      <c r="Q320" s="12"/>
      <c r="S320" s="12"/>
      <c r="U320" s="12"/>
      <c r="W320" s="12"/>
      <c r="Y320" s="12"/>
      <c r="AA320" s="12"/>
      <c r="AC320" s="12"/>
      <c r="AE320" s="12"/>
      <c r="AG320" s="12"/>
      <c r="AI320" s="12"/>
      <c r="AK320" s="12"/>
      <c r="AM320" s="12"/>
      <c r="AO320" s="12"/>
      <c r="AQ320" s="12"/>
      <c r="AS320" s="12"/>
      <c r="AU320" s="12"/>
      <c r="AW320" s="12"/>
      <c r="AY320" s="12"/>
      <c r="BA320" s="12"/>
      <c r="BC320" s="12"/>
      <c r="BE320" s="12"/>
      <c r="BF320" s="12"/>
      <c r="BG320" s="12"/>
      <c r="BH320" s="12"/>
    </row>
    <row r="321">
      <c r="A321" s="12"/>
      <c r="B321" s="12"/>
      <c r="C321" s="12"/>
      <c r="E321" s="12"/>
      <c r="G321" s="12"/>
      <c r="I321" s="12"/>
      <c r="K321" s="12"/>
      <c r="M321" s="12"/>
      <c r="O321" s="12"/>
      <c r="Q321" s="12"/>
      <c r="S321" s="12"/>
      <c r="U321" s="12"/>
      <c r="W321" s="12"/>
      <c r="Y321" s="12"/>
      <c r="AA321" s="12"/>
      <c r="AC321" s="12"/>
      <c r="AE321" s="12"/>
      <c r="AG321" s="12"/>
      <c r="AI321" s="12"/>
      <c r="AK321" s="12"/>
      <c r="AM321" s="12"/>
      <c r="AO321" s="12"/>
      <c r="AQ321" s="12"/>
      <c r="AS321" s="12"/>
      <c r="AU321" s="12"/>
      <c r="AW321" s="12"/>
      <c r="AY321" s="12"/>
      <c r="BA321" s="12"/>
      <c r="BC321" s="12"/>
      <c r="BE321" s="12"/>
      <c r="BF321" s="12"/>
      <c r="BG321" s="12"/>
      <c r="BH321" s="12"/>
    </row>
    <row r="322">
      <c r="A322" s="12"/>
      <c r="B322" s="12"/>
      <c r="C322" s="12"/>
      <c r="E322" s="12"/>
      <c r="G322" s="12"/>
      <c r="I322" s="12"/>
      <c r="K322" s="12"/>
      <c r="M322" s="12"/>
      <c r="O322" s="12"/>
      <c r="Q322" s="12"/>
      <c r="S322" s="12"/>
      <c r="U322" s="12"/>
      <c r="W322" s="12"/>
      <c r="Y322" s="12"/>
      <c r="AA322" s="12"/>
      <c r="AC322" s="12"/>
      <c r="AE322" s="12"/>
      <c r="AG322" s="12"/>
      <c r="AI322" s="12"/>
      <c r="AK322" s="12"/>
      <c r="AM322" s="12"/>
      <c r="AO322" s="12"/>
      <c r="AQ322" s="12"/>
      <c r="AS322" s="12"/>
      <c r="AU322" s="12"/>
      <c r="AW322" s="12"/>
      <c r="AY322" s="12"/>
      <c r="BA322" s="12"/>
      <c r="BC322" s="12"/>
      <c r="BE322" s="12"/>
      <c r="BF322" s="12"/>
      <c r="BG322" s="12"/>
      <c r="BH322" s="12"/>
    </row>
    <row r="323">
      <c r="A323" s="12"/>
      <c r="B323" s="12"/>
      <c r="C323" s="12"/>
      <c r="E323" s="12"/>
      <c r="G323" s="12"/>
      <c r="I323" s="12"/>
      <c r="K323" s="12"/>
      <c r="M323" s="12"/>
      <c r="O323" s="12"/>
      <c r="Q323" s="12"/>
      <c r="S323" s="12"/>
      <c r="U323" s="12"/>
      <c r="W323" s="12"/>
      <c r="Y323" s="12"/>
      <c r="AA323" s="12"/>
      <c r="AC323" s="12"/>
      <c r="AE323" s="12"/>
      <c r="AG323" s="12"/>
      <c r="AI323" s="12"/>
      <c r="AK323" s="12"/>
      <c r="AM323" s="12"/>
      <c r="AO323" s="12"/>
      <c r="AQ323" s="12"/>
      <c r="AS323" s="12"/>
      <c r="AU323" s="12"/>
      <c r="AW323" s="12"/>
      <c r="AY323" s="12"/>
      <c r="BA323" s="12"/>
      <c r="BC323" s="12"/>
      <c r="BE323" s="12"/>
      <c r="BF323" s="12"/>
      <c r="BG323" s="12"/>
      <c r="BH323" s="12"/>
    </row>
    <row r="324">
      <c r="A324" s="12"/>
      <c r="B324" s="12"/>
      <c r="C324" s="12"/>
      <c r="E324" s="12"/>
      <c r="G324" s="12"/>
      <c r="I324" s="12"/>
      <c r="K324" s="12"/>
      <c r="M324" s="12"/>
      <c r="O324" s="12"/>
      <c r="Q324" s="12"/>
      <c r="S324" s="12"/>
      <c r="U324" s="12"/>
      <c r="W324" s="12"/>
      <c r="Y324" s="12"/>
      <c r="AA324" s="12"/>
      <c r="AC324" s="12"/>
      <c r="AE324" s="12"/>
      <c r="AG324" s="12"/>
      <c r="AI324" s="12"/>
      <c r="AK324" s="12"/>
      <c r="AM324" s="12"/>
      <c r="AO324" s="12"/>
      <c r="AQ324" s="12"/>
      <c r="AS324" s="12"/>
      <c r="AU324" s="12"/>
      <c r="AW324" s="12"/>
      <c r="AY324" s="12"/>
      <c r="BA324" s="12"/>
      <c r="BC324" s="12"/>
      <c r="BE324" s="12"/>
      <c r="BF324" s="12"/>
      <c r="BG324" s="12"/>
      <c r="BH324" s="12"/>
    </row>
    <row r="325">
      <c r="A325" s="12"/>
      <c r="B325" s="12"/>
      <c r="C325" s="12"/>
      <c r="E325" s="12"/>
      <c r="G325" s="12"/>
      <c r="I325" s="12"/>
      <c r="K325" s="12"/>
      <c r="M325" s="12"/>
      <c r="O325" s="12"/>
      <c r="Q325" s="12"/>
      <c r="S325" s="12"/>
      <c r="U325" s="12"/>
      <c r="W325" s="12"/>
      <c r="Y325" s="12"/>
      <c r="AA325" s="12"/>
      <c r="AC325" s="12"/>
      <c r="AE325" s="12"/>
      <c r="AG325" s="12"/>
      <c r="AI325" s="12"/>
      <c r="AK325" s="12"/>
      <c r="AM325" s="12"/>
      <c r="AO325" s="12"/>
      <c r="AQ325" s="12"/>
      <c r="AS325" s="12"/>
      <c r="AU325" s="12"/>
      <c r="AW325" s="12"/>
      <c r="AY325" s="12"/>
      <c r="BA325" s="12"/>
      <c r="BC325" s="12"/>
      <c r="BE325" s="12"/>
      <c r="BF325" s="12"/>
      <c r="BG325" s="12"/>
      <c r="BH325" s="12"/>
    </row>
    <row r="326">
      <c r="A326" s="12"/>
      <c r="B326" s="12"/>
      <c r="C326" s="12"/>
      <c r="E326" s="12"/>
      <c r="G326" s="12"/>
      <c r="I326" s="12"/>
      <c r="K326" s="12"/>
      <c r="M326" s="12"/>
      <c r="O326" s="12"/>
      <c r="Q326" s="12"/>
      <c r="S326" s="12"/>
      <c r="U326" s="12"/>
      <c r="W326" s="12"/>
      <c r="Y326" s="12"/>
      <c r="AA326" s="12"/>
      <c r="AC326" s="12"/>
      <c r="AE326" s="12"/>
      <c r="AG326" s="12"/>
      <c r="AI326" s="12"/>
      <c r="AK326" s="12"/>
      <c r="AM326" s="12"/>
      <c r="AO326" s="12"/>
      <c r="AQ326" s="12"/>
      <c r="AS326" s="12"/>
      <c r="AU326" s="12"/>
      <c r="AW326" s="12"/>
      <c r="AY326" s="12"/>
      <c r="BA326" s="12"/>
      <c r="BC326" s="12"/>
      <c r="BE326" s="12"/>
      <c r="BF326" s="12"/>
      <c r="BG326" s="12"/>
      <c r="BH326" s="12"/>
    </row>
    <row r="327">
      <c r="A327" s="12"/>
      <c r="B327" s="12"/>
      <c r="C327" s="12"/>
      <c r="E327" s="12"/>
      <c r="G327" s="12"/>
      <c r="I327" s="12"/>
      <c r="K327" s="12"/>
      <c r="M327" s="12"/>
      <c r="O327" s="12"/>
      <c r="Q327" s="12"/>
      <c r="S327" s="12"/>
      <c r="U327" s="12"/>
      <c r="W327" s="12"/>
      <c r="Y327" s="12"/>
      <c r="AA327" s="12"/>
      <c r="AC327" s="12"/>
      <c r="AE327" s="12"/>
      <c r="AG327" s="12"/>
      <c r="AI327" s="12"/>
      <c r="AK327" s="12"/>
      <c r="AM327" s="12"/>
      <c r="AO327" s="12"/>
      <c r="AQ327" s="12"/>
      <c r="AS327" s="12"/>
      <c r="AU327" s="12"/>
      <c r="AW327" s="12"/>
      <c r="AY327" s="12"/>
      <c r="BA327" s="12"/>
      <c r="BC327" s="12"/>
      <c r="BE327" s="12"/>
      <c r="BF327" s="12"/>
      <c r="BG327" s="12"/>
      <c r="BH327" s="12"/>
    </row>
    <row r="328">
      <c r="A328" s="12"/>
      <c r="B328" s="12"/>
      <c r="C328" s="12"/>
      <c r="E328" s="12"/>
      <c r="G328" s="12"/>
      <c r="I328" s="12"/>
      <c r="K328" s="12"/>
      <c r="M328" s="12"/>
      <c r="O328" s="12"/>
      <c r="Q328" s="12"/>
      <c r="S328" s="12"/>
      <c r="U328" s="12"/>
      <c r="W328" s="12"/>
      <c r="Y328" s="12"/>
      <c r="AA328" s="12"/>
      <c r="AC328" s="12"/>
      <c r="AE328" s="12"/>
      <c r="AG328" s="12"/>
      <c r="AI328" s="12"/>
      <c r="AK328" s="12"/>
      <c r="AM328" s="12"/>
      <c r="AO328" s="12"/>
      <c r="AQ328" s="12"/>
      <c r="AS328" s="12"/>
      <c r="AU328" s="12"/>
      <c r="AW328" s="12"/>
      <c r="AY328" s="12"/>
      <c r="BA328" s="12"/>
      <c r="BC328" s="12"/>
      <c r="BE328" s="12"/>
      <c r="BF328" s="12"/>
      <c r="BG328" s="12"/>
      <c r="BH328" s="12"/>
    </row>
    <row r="329">
      <c r="A329" s="12"/>
      <c r="B329" s="12"/>
      <c r="C329" s="12"/>
      <c r="E329" s="12"/>
      <c r="G329" s="12"/>
      <c r="I329" s="12"/>
      <c r="K329" s="12"/>
      <c r="M329" s="12"/>
      <c r="O329" s="12"/>
      <c r="Q329" s="12"/>
      <c r="S329" s="12"/>
      <c r="U329" s="12"/>
      <c r="W329" s="12"/>
      <c r="Y329" s="12"/>
      <c r="AA329" s="12"/>
      <c r="AC329" s="12"/>
      <c r="AE329" s="12"/>
      <c r="AG329" s="12"/>
      <c r="AI329" s="12"/>
      <c r="AK329" s="12"/>
      <c r="AM329" s="12"/>
      <c r="AO329" s="12"/>
      <c r="AQ329" s="12"/>
      <c r="AS329" s="12"/>
      <c r="AU329" s="12"/>
      <c r="AW329" s="12"/>
      <c r="AY329" s="12"/>
      <c r="BA329" s="12"/>
      <c r="BC329" s="12"/>
      <c r="BE329" s="12"/>
      <c r="BF329" s="12"/>
      <c r="BG329" s="12"/>
      <c r="BH329" s="12"/>
    </row>
    <row r="330">
      <c r="A330" s="12"/>
      <c r="B330" s="12"/>
      <c r="C330" s="12"/>
      <c r="E330" s="12"/>
      <c r="G330" s="12"/>
      <c r="I330" s="12"/>
      <c r="K330" s="12"/>
      <c r="M330" s="12"/>
      <c r="O330" s="12"/>
      <c r="Q330" s="12"/>
      <c r="S330" s="12"/>
      <c r="U330" s="12"/>
      <c r="W330" s="12"/>
      <c r="Y330" s="12"/>
      <c r="AA330" s="12"/>
      <c r="AC330" s="12"/>
      <c r="AE330" s="12"/>
      <c r="AG330" s="12"/>
      <c r="AI330" s="12"/>
      <c r="AK330" s="12"/>
      <c r="AM330" s="12"/>
      <c r="AO330" s="12"/>
      <c r="AQ330" s="12"/>
      <c r="AS330" s="12"/>
      <c r="AU330" s="12"/>
      <c r="AW330" s="12"/>
      <c r="AY330" s="12"/>
      <c r="BA330" s="12"/>
      <c r="BC330" s="12"/>
      <c r="BE330" s="12"/>
      <c r="BF330" s="12"/>
      <c r="BG330" s="12"/>
      <c r="BH330" s="12"/>
    </row>
    <row r="331">
      <c r="A331" s="12"/>
      <c r="B331" s="12"/>
      <c r="C331" s="12"/>
      <c r="E331" s="12"/>
      <c r="G331" s="12"/>
      <c r="I331" s="12"/>
      <c r="K331" s="12"/>
      <c r="M331" s="12"/>
      <c r="O331" s="12"/>
      <c r="Q331" s="12"/>
      <c r="S331" s="12"/>
      <c r="U331" s="12"/>
      <c r="W331" s="12"/>
      <c r="Y331" s="12"/>
      <c r="AA331" s="12"/>
      <c r="AC331" s="12"/>
      <c r="AE331" s="12"/>
      <c r="AG331" s="12"/>
      <c r="AI331" s="12"/>
      <c r="AK331" s="12"/>
      <c r="AM331" s="12"/>
      <c r="AO331" s="12"/>
      <c r="AQ331" s="12"/>
      <c r="AS331" s="12"/>
      <c r="AU331" s="12"/>
      <c r="AW331" s="12"/>
      <c r="AY331" s="12"/>
      <c r="BA331" s="12"/>
      <c r="BC331" s="12"/>
      <c r="BE331" s="12"/>
      <c r="BF331" s="12"/>
      <c r="BG331" s="12"/>
      <c r="BH331" s="12"/>
    </row>
    <row r="332">
      <c r="A332" s="12"/>
      <c r="B332" s="12"/>
      <c r="C332" s="12"/>
      <c r="E332" s="12"/>
      <c r="G332" s="12"/>
      <c r="I332" s="12"/>
      <c r="K332" s="12"/>
      <c r="M332" s="12"/>
      <c r="O332" s="12"/>
      <c r="Q332" s="12"/>
      <c r="S332" s="12"/>
      <c r="U332" s="12"/>
      <c r="W332" s="12"/>
      <c r="Y332" s="12"/>
      <c r="AA332" s="12"/>
      <c r="AC332" s="12"/>
      <c r="AE332" s="12"/>
      <c r="AG332" s="12"/>
      <c r="AI332" s="12"/>
      <c r="AK332" s="12"/>
      <c r="AM332" s="12"/>
      <c r="AO332" s="12"/>
      <c r="AQ332" s="12"/>
      <c r="AS332" s="12"/>
      <c r="AU332" s="12"/>
      <c r="AW332" s="12"/>
      <c r="AY332" s="12"/>
      <c r="BA332" s="12"/>
      <c r="BC332" s="12"/>
      <c r="BE332" s="12"/>
      <c r="BF332" s="12"/>
      <c r="BG332" s="12"/>
      <c r="BH332" s="12"/>
    </row>
    <row r="333">
      <c r="A333" s="12"/>
      <c r="B333" s="12"/>
      <c r="C333" s="12"/>
      <c r="E333" s="12"/>
      <c r="G333" s="12"/>
      <c r="I333" s="12"/>
      <c r="K333" s="12"/>
      <c r="M333" s="12"/>
      <c r="O333" s="12"/>
      <c r="Q333" s="12"/>
      <c r="S333" s="12"/>
      <c r="U333" s="12"/>
      <c r="W333" s="12"/>
      <c r="Y333" s="12"/>
      <c r="AA333" s="12"/>
      <c r="AC333" s="12"/>
      <c r="AE333" s="12"/>
      <c r="AG333" s="12"/>
      <c r="AI333" s="12"/>
      <c r="AK333" s="12"/>
      <c r="AM333" s="12"/>
      <c r="AO333" s="12"/>
      <c r="AQ333" s="12"/>
      <c r="AS333" s="12"/>
      <c r="AU333" s="12"/>
      <c r="AW333" s="12"/>
      <c r="AY333" s="12"/>
      <c r="BA333" s="12"/>
      <c r="BC333" s="12"/>
      <c r="BE333" s="12"/>
      <c r="BF333" s="12"/>
      <c r="BG333" s="12"/>
      <c r="BH333" s="12"/>
    </row>
    <row r="334">
      <c r="A334" s="12"/>
      <c r="B334" s="12"/>
      <c r="C334" s="12"/>
      <c r="E334" s="12"/>
      <c r="G334" s="12"/>
      <c r="I334" s="12"/>
      <c r="K334" s="12"/>
      <c r="M334" s="12"/>
      <c r="O334" s="12"/>
      <c r="Q334" s="12"/>
      <c r="S334" s="12"/>
      <c r="U334" s="12"/>
      <c r="W334" s="12"/>
      <c r="Y334" s="12"/>
      <c r="AA334" s="12"/>
      <c r="AC334" s="12"/>
      <c r="AE334" s="12"/>
      <c r="AG334" s="12"/>
      <c r="AI334" s="12"/>
      <c r="AK334" s="12"/>
      <c r="AM334" s="12"/>
      <c r="AO334" s="12"/>
      <c r="AQ334" s="12"/>
      <c r="AS334" s="12"/>
      <c r="AU334" s="12"/>
      <c r="AW334" s="12"/>
      <c r="AY334" s="12"/>
      <c r="BA334" s="12"/>
      <c r="BC334" s="12"/>
      <c r="BE334" s="12"/>
      <c r="BF334" s="12"/>
      <c r="BG334" s="12"/>
      <c r="BH334" s="12"/>
    </row>
    <row r="335">
      <c r="A335" s="12"/>
      <c r="B335" s="12"/>
      <c r="C335" s="12"/>
      <c r="E335" s="12"/>
      <c r="G335" s="12"/>
      <c r="I335" s="12"/>
      <c r="K335" s="12"/>
      <c r="M335" s="12"/>
      <c r="O335" s="12"/>
      <c r="Q335" s="12"/>
      <c r="S335" s="12"/>
      <c r="U335" s="12"/>
      <c r="W335" s="12"/>
      <c r="Y335" s="12"/>
      <c r="AA335" s="12"/>
      <c r="AC335" s="12"/>
      <c r="AE335" s="12"/>
      <c r="AG335" s="12"/>
      <c r="AI335" s="12"/>
      <c r="AK335" s="12"/>
      <c r="AM335" s="12"/>
      <c r="AO335" s="12"/>
      <c r="AQ335" s="12"/>
      <c r="AS335" s="12"/>
      <c r="AU335" s="12"/>
      <c r="AW335" s="12"/>
      <c r="AY335" s="12"/>
      <c r="BA335" s="12"/>
      <c r="BC335" s="12"/>
      <c r="BE335" s="12"/>
      <c r="BF335" s="12"/>
      <c r="BG335" s="12"/>
      <c r="BH335" s="12"/>
    </row>
    <row r="336">
      <c r="A336" s="12"/>
      <c r="B336" s="12"/>
      <c r="C336" s="12"/>
      <c r="E336" s="12"/>
      <c r="G336" s="12"/>
      <c r="I336" s="12"/>
      <c r="K336" s="12"/>
      <c r="M336" s="12"/>
      <c r="O336" s="12"/>
      <c r="Q336" s="12"/>
      <c r="S336" s="12"/>
      <c r="U336" s="12"/>
      <c r="W336" s="12"/>
      <c r="Y336" s="12"/>
      <c r="AA336" s="12"/>
      <c r="AC336" s="12"/>
      <c r="AE336" s="12"/>
      <c r="AG336" s="12"/>
      <c r="AI336" s="12"/>
      <c r="AK336" s="12"/>
      <c r="AM336" s="12"/>
      <c r="AO336" s="12"/>
      <c r="AQ336" s="12"/>
      <c r="AS336" s="12"/>
      <c r="AU336" s="12"/>
      <c r="AW336" s="12"/>
      <c r="AY336" s="12"/>
      <c r="BA336" s="12"/>
      <c r="BC336" s="12"/>
      <c r="BE336" s="12"/>
      <c r="BF336" s="12"/>
      <c r="BG336" s="12"/>
      <c r="BH336" s="12"/>
    </row>
    <row r="337">
      <c r="A337" s="12"/>
      <c r="B337" s="12"/>
      <c r="C337" s="12"/>
      <c r="E337" s="12"/>
      <c r="G337" s="12"/>
      <c r="I337" s="12"/>
      <c r="K337" s="12"/>
      <c r="M337" s="12"/>
      <c r="O337" s="12"/>
      <c r="Q337" s="12"/>
      <c r="S337" s="12"/>
      <c r="U337" s="12"/>
      <c r="W337" s="12"/>
      <c r="Y337" s="12"/>
      <c r="AA337" s="12"/>
      <c r="AC337" s="12"/>
      <c r="AE337" s="12"/>
      <c r="AG337" s="12"/>
      <c r="AI337" s="12"/>
      <c r="AK337" s="12"/>
      <c r="AM337" s="12"/>
      <c r="AO337" s="12"/>
      <c r="AQ337" s="12"/>
      <c r="AS337" s="12"/>
      <c r="AU337" s="12"/>
      <c r="AW337" s="12"/>
      <c r="AY337" s="12"/>
      <c r="BA337" s="12"/>
      <c r="BC337" s="12"/>
      <c r="BE337" s="12"/>
      <c r="BF337" s="12"/>
      <c r="BG337" s="12"/>
      <c r="BH337" s="12"/>
    </row>
    <row r="338">
      <c r="A338" s="12"/>
      <c r="B338" s="12"/>
      <c r="C338" s="12"/>
      <c r="E338" s="12"/>
      <c r="G338" s="12"/>
      <c r="I338" s="12"/>
      <c r="K338" s="12"/>
      <c r="M338" s="12"/>
      <c r="O338" s="12"/>
      <c r="Q338" s="12"/>
      <c r="S338" s="12"/>
      <c r="U338" s="12"/>
      <c r="W338" s="12"/>
      <c r="Y338" s="12"/>
      <c r="AA338" s="12"/>
      <c r="AC338" s="12"/>
      <c r="AE338" s="12"/>
      <c r="AG338" s="12"/>
      <c r="AI338" s="12"/>
      <c r="AK338" s="12"/>
      <c r="AM338" s="12"/>
      <c r="AO338" s="12"/>
      <c r="AQ338" s="12"/>
      <c r="AS338" s="12"/>
      <c r="AU338" s="12"/>
      <c r="AW338" s="12"/>
      <c r="AY338" s="12"/>
      <c r="BA338" s="12"/>
      <c r="BC338" s="12"/>
      <c r="BE338" s="12"/>
      <c r="BF338" s="12"/>
      <c r="BG338" s="12"/>
      <c r="BH338" s="12"/>
    </row>
    <row r="339">
      <c r="A339" s="12"/>
      <c r="B339" s="12"/>
      <c r="C339" s="12"/>
      <c r="E339" s="12"/>
      <c r="G339" s="12"/>
      <c r="I339" s="12"/>
      <c r="K339" s="12"/>
      <c r="M339" s="12"/>
      <c r="O339" s="12"/>
      <c r="Q339" s="12"/>
      <c r="S339" s="12"/>
      <c r="U339" s="12"/>
      <c r="W339" s="12"/>
      <c r="Y339" s="12"/>
      <c r="AA339" s="12"/>
      <c r="AC339" s="12"/>
      <c r="AE339" s="12"/>
      <c r="AG339" s="12"/>
      <c r="AI339" s="12"/>
      <c r="AK339" s="12"/>
      <c r="AM339" s="12"/>
      <c r="AO339" s="12"/>
      <c r="AQ339" s="12"/>
      <c r="AS339" s="12"/>
      <c r="AU339" s="12"/>
      <c r="AW339" s="12"/>
      <c r="AY339" s="12"/>
      <c r="BA339" s="12"/>
      <c r="BC339" s="12"/>
      <c r="BE339" s="12"/>
      <c r="BF339" s="12"/>
      <c r="BG339" s="12"/>
      <c r="BH339" s="12"/>
    </row>
    <row r="340">
      <c r="A340" s="12"/>
      <c r="B340" s="12"/>
      <c r="C340" s="12"/>
      <c r="E340" s="12"/>
      <c r="G340" s="12"/>
      <c r="I340" s="12"/>
      <c r="K340" s="12"/>
      <c r="M340" s="12"/>
      <c r="O340" s="12"/>
      <c r="Q340" s="12"/>
      <c r="S340" s="12"/>
      <c r="U340" s="12"/>
      <c r="W340" s="12"/>
      <c r="Y340" s="12"/>
      <c r="AA340" s="12"/>
      <c r="AC340" s="12"/>
      <c r="AE340" s="12"/>
      <c r="AG340" s="12"/>
      <c r="AI340" s="12"/>
      <c r="AK340" s="12"/>
      <c r="AM340" s="12"/>
      <c r="AO340" s="12"/>
      <c r="AQ340" s="12"/>
      <c r="AS340" s="12"/>
      <c r="AU340" s="12"/>
      <c r="AW340" s="12"/>
      <c r="AY340" s="12"/>
      <c r="BA340" s="12"/>
      <c r="BC340" s="12"/>
      <c r="BE340" s="12"/>
      <c r="BF340" s="12"/>
      <c r="BG340" s="12"/>
      <c r="BH340" s="12"/>
    </row>
    <row r="341">
      <c r="A341" s="12"/>
      <c r="B341" s="12"/>
      <c r="C341" s="12"/>
      <c r="E341" s="12"/>
      <c r="G341" s="12"/>
      <c r="I341" s="12"/>
      <c r="K341" s="12"/>
      <c r="M341" s="12"/>
      <c r="O341" s="12"/>
      <c r="Q341" s="12"/>
      <c r="S341" s="12"/>
      <c r="U341" s="12"/>
      <c r="W341" s="12"/>
      <c r="Y341" s="12"/>
      <c r="AA341" s="12"/>
      <c r="AC341" s="12"/>
      <c r="AE341" s="12"/>
      <c r="AG341" s="12"/>
      <c r="AI341" s="12"/>
      <c r="AK341" s="12"/>
      <c r="AM341" s="12"/>
      <c r="AO341" s="12"/>
      <c r="AQ341" s="12"/>
      <c r="AS341" s="12"/>
      <c r="AU341" s="12"/>
      <c r="AW341" s="12"/>
      <c r="AY341" s="12"/>
      <c r="BA341" s="12"/>
      <c r="BC341" s="12"/>
      <c r="BE341" s="12"/>
      <c r="BF341" s="12"/>
      <c r="BG341" s="12"/>
      <c r="BH341" s="12"/>
    </row>
    <row r="342">
      <c r="A342" s="12"/>
      <c r="B342" s="12"/>
      <c r="C342" s="12"/>
      <c r="E342" s="12"/>
      <c r="G342" s="12"/>
      <c r="I342" s="12"/>
      <c r="K342" s="12"/>
      <c r="M342" s="12"/>
      <c r="O342" s="12"/>
      <c r="Q342" s="12"/>
      <c r="S342" s="12"/>
      <c r="U342" s="12"/>
      <c r="W342" s="12"/>
      <c r="Y342" s="12"/>
      <c r="AA342" s="12"/>
      <c r="AC342" s="12"/>
      <c r="AE342" s="12"/>
      <c r="AG342" s="12"/>
      <c r="AI342" s="12"/>
      <c r="AK342" s="12"/>
      <c r="AM342" s="12"/>
      <c r="AO342" s="12"/>
      <c r="AQ342" s="12"/>
      <c r="AS342" s="12"/>
      <c r="AU342" s="12"/>
      <c r="AW342" s="12"/>
      <c r="AY342" s="12"/>
      <c r="BA342" s="12"/>
      <c r="BC342" s="12"/>
      <c r="BE342" s="12"/>
      <c r="BF342" s="12"/>
      <c r="BG342" s="12"/>
      <c r="BH342" s="12"/>
    </row>
    <row r="343">
      <c r="A343" s="12"/>
      <c r="B343" s="12"/>
      <c r="C343" s="12"/>
      <c r="E343" s="12"/>
      <c r="G343" s="12"/>
      <c r="I343" s="12"/>
      <c r="K343" s="12"/>
      <c r="M343" s="12"/>
      <c r="O343" s="12"/>
      <c r="Q343" s="12"/>
      <c r="S343" s="12"/>
      <c r="U343" s="12"/>
      <c r="W343" s="12"/>
      <c r="Y343" s="12"/>
      <c r="AA343" s="12"/>
      <c r="AC343" s="12"/>
      <c r="AE343" s="12"/>
      <c r="AG343" s="12"/>
      <c r="AI343" s="12"/>
      <c r="AK343" s="12"/>
      <c r="AM343" s="12"/>
      <c r="AO343" s="12"/>
      <c r="AQ343" s="12"/>
      <c r="AS343" s="12"/>
      <c r="AU343" s="12"/>
      <c r="AW343" s="12"/>
      <c r="AY343" s="12"/>
      <c r="BA343" s="12"/>
      <c r="BC343" s="12"/>
      <c r="BE343" s="12"/>
      <c r="BF343" s="12"/>
      <c r="BG343" s="12"/>
      <c r="BH343" s="12"/>
    </row>
    <row r="344">
      <c r="A344" s="12"/>
      <c r="B344" s="12"/>
      <c r="C344" s="12"/>
      <c r="E344" s="12"/>
      <c r="G344" s="12"/>
      <c r="I344" s="12"/>
      <c r="K344" s="12"/>
      <c r="M344" s="12"/>
      <c r="O344" s="12"/>
      <c r="Q344" s="12"/>
      <c r="S344" s="12"/>
      <c r="U344" s="12"/>
      <c r="W344" s="12"/>
      <c r="Y344" s="12"/>
      <c r="AA344" s="12"/>
      <c r="AC344" s="12"/>
      <c r="AE344" s="12"/>
      <c r="AG344" s="12"/>
      <c r="AI344" s="12"/>
      <c r="AK344" s="12"/>
      <c r="AM344" s="12"/>
      <c r="AO344" s="12"/>
      <c r="AQ344" s="12"/>
      <c r="AS344" s="12"/>
      <c r="AU344" s="12"/>
      <c r="AW344" s="12"/>
      <c r="AY344" s="12"/>
      <c r="BA344" s="12"/>
      <c r="BC344" s="12"/>
      <c r="BE344" s="12"/>
      <c r="BF344" s="12"/>
      <c r="BG344" s="12"/>
      <c r="BH344" s="12"/>
    </row>
    <row r="345">
      <c r="A345" s="12"/>
      <c r="B345" s="12"/>
      <c r="C345" s="12"/>
      <c r="E345" s="12"/>
      <c r="G345" s="12"/>
      <c r="I345" s="12"/>
      <c r="K345" s="12"/>
      <c r="M345" s="12"/>
      <c r="O345" s="12"/>
      <c r="Q345" s="12"/>
      <c r="S345" s="12"/>
      <c r="U345" s="12"/>
      <c r="W345" s="12"/>
      <c r="Y345" s="12"/>
      <c r="AA345" s="12"/>
      <c r="AC345" s="12"/>
      <c r="AE345" s="12"/>
      <c r="AG345" s="12"/>
      <c r="AI345" s="12"/>
      <c r="AK345" s="12"/>
      <c r="AM345" s="12"/>
      <c r="AO345" s="12"/>
      <c r="AQ345" s="12"/>
      <c r="AS345" s="12"/>
      <c r="AU345" s="12"/>
      <c r="AW345" s="12"/>
      <c r="AY345" s="12"/>
      <c r="BA345" s="12"/>
      <c r="BC345" s="12"/>
      <c r="BE345" s="12"/>
      <c r="BF345" s="12"/>
      <c r="BG345" s="12"/>
      <c r="BH345" s="12"/>
    </row>
    <row r="346">
      <c r="A346" s="12"/>
      <c r="B346" s="12"/>
      <c r="C346" s="12"/>
      <c r="E346" s="12"/>
      <c r="G346" s="12"/>
      <c r="I346" s="12"/>
      <c r="K346" s="12"/>
      <c r="M346" s="12"/>
      <c r="O346" s="12"/>
      <c r="Q346" s="12"/>
      <c r="S346" s="12"/>
      <c r="U346" s="12"/>
      <c r="W346" s="12"/>
      <c r="Y346" s="12"/>
      <c r="AA346" s="12"/>
      <c r="AC346" s="12"/>
      <c r="AE346" s="12"/>
      <c r="AG346" s="12"/>
      <c r="AI346" s="12"/>
      <c r="AK346" s="12"/>
      <c r="AM346" s="12"/>
      <c r="AO346" s="12"/>
      <c r="AQ346" s="12"/>
      <c r="AS346" s="12"/>
      <c r="AU346" s="12"/>
      <c r="AW346" s="12"/>
      <c r="AY346" s="12"/>
      <c r="BA346" s="12"/>
      <c r="BC346" s="12"/>
      <c r="BE346" s="12"/>
      <c r="BF346" s="12"/>
      <c r="BG346" s="12"/>
      <c r="BH346" s="12"/>
    </row>
    <row r="347">
      <c r="A347" s="12"/>
      <c r="B347" s="12"/>
      <c r="C347" s="12"/>
      <c r="E347" s="12"/>
      <c r="G347" s="12"/>
      <c r="I347" s="12"/>
      <c r="K347" s="12"/>
      <c r="M347" s="12"/>
      <c r="O347" s="12"/>
      <c r="Q347" s="12"/>
      <c r="S347" s="12"/>
      <c r="U347" s="12"/>
      <c r="W347" s="12"/>
      <c r="Y347" s="12"/>
      <c r="AA347" s="12"/>
      <c r="AC347" s="12"/>
      <c r="AE347" s="12"/>
      <c r="AG347" s="12"/>
      <c r="AI347" s="12"/>
      <c r="AK347" s="12"/>
      <c r="AM347" s="12"/>
      <c r="AO347" s="12"/>
      <c r="AQ347" s="12"/>
      <c r="AS347" s="12"/>
      <c r="AU347" s="12"/>
      <c r="AW347" s="12"/>
      <c r="AY347" s="12"/>
      <c r="BA347" s="12"/>
      <c r="BC347" s="12"/>
      <c r="BE347" s="12"/>
      <c r="BF347" s="12"/>
      <c r="BG347" s="12"/>
      <c r="BH347" s="12"/>
    </row>
    <row r="348">
      <c r="A348" s="12"/>
      <c r="B348" s="12"/>
      <c r="C348" s="12"/>
      <c r="E348" s="12"/>
      <c r="G348" s="12"/>
      <c r="I348" s="12"/>
      <c r="K348" s="12"/>
      <c r="M348" s="12"/>
      <c r="O348" s="12"/>
      <c r="Q348" s="12"/>
      <c r="S348" s="12"/>
      <c r="U348" s="12"/>
      <c r="W348" s="12"/>
      <c r="Y348" s="12"/>
      <c r="AA348" s="12"/>
      <c r="AC348" s="12"/>
      <c r="AE348" s="12"/>
      <c r="AG348" s="12"/>
      <c r="AI348" s="12"/>
      <c r="AK348" s="12"/>
      <c r="AM348" s="12"/>
      <c r="AO348" s="12"/>
      <c r="AQ348" s="12"/>
      <c r="AS348" s="12"/>
      <c r="AU348" s="12"/>
      <c r="AW348" s="12"/>
      <c r="AY348" s="12"/>
      <c r="BA348" s="12"/>
      <c r="BC348" s="12"/>
      <c r="BE348" s="12"/>
      <c r="BF348" s="12"/>
      <c r="BG348" s="12"/>
      <c r="BH348" s="12"/>
    </row>
    <row r="349">
      <c r="A349" s="12"/>
      <c r="B349" s="12"/>
      <c r="C349" s="12"/>
      <c r="E349" s="12"/>
      <c r="G349" s="12"/>
      <c r="I349" s="12"/>
      <c r="K349" s="12"/>
      <c r="M349" s="12"/>
      <c r="O349" s="12"/>
      <c r="Q349" s="12"/>
      <c r="S349" s="12"/>
      <c r="U349" s="12"/>
      <c r="W349" s="12"/>
      <c r="Y349" s="12"/>
      <c r="AA349" s="12"/>
      <c r="AC349" s="12"/>
      <c r="AE349" s="12"/>
      <c r="AG349" s="12"/>
      <c r="AI349" s="12"/>
      <c r="AK349" s="12"/>
      <c r="AM349" s="12"/>
      <c r="AO349" s="12"/>
      <c r="AQ349" s="12"/>
      <c r="AS349" s="12"/>
      <c r="AU349" s="12"/>
      <c r="AW349" s="12"/>
      <c r="AY349" s="12"/>
      <c r="BA349" s="12"/>
      <c r="BC349" s="12"/>
      <c r="BE349" s="12"/>
      <c r="BF349" s="12"/>
      <c r="BG349" s="12"/>
      <c r="BH349" s="12"/>
    </row>
    <row r="350">
      <c r="A350" s="12"/>
      <c r="B350" s="12"/>
      <c r="C350" s="12"/>
      <c r="E350" s="12"/>
      <c r="G350" s="12"/>
      <c r="I350" s="12"/>
      <c r="K350" s="12"/>
      <c r="M350" s="12"/>
      <c r="O350" s="12"/>
      <c r="Q350" s="12"/>
      <c r="S350" s="12"/>
      <c r="U350" s="12"/>
      <c r="W350" s="12"/>
      <c r="Y350" s="12"/>
      <c r="AA350" s="12"/>
      <c r="AC350" s="12"/>
      <c r="AE350" s="12"/>
      <c r="AG350" s="12"/>
      <c r="AI350" s="12"/>
      <c r="AK350" s="12"/>
      <c r="AM350" s="12"/>
      <c r="AO350" s="12"/>
      <c r="AQ350" s="12"/>
      <c r="AS350" s="12"/>
      <c r="AU350" s="12"/>
      <c r="AW350" s="12"/>
      <c r="AY350" s="12"/>
      <c r="BA350" s="12"/>
      <c r="BC350" s="12"/>
      <c r="BE350" s="12"/>
      <c r="BF350" s="12"/>
      <c r="BG350" s="12"/>
      <c r="BH350" s="12"/>
    </row>
    <row r="351">
      <c r="A351" s="12"/>
      <c r="B351" s="12"/>
      <c r="C351" s="12"/>
      <c r="E351" s="12"/>
      <c r="G351" s="12"/>
      <c r="I351" s="12"/>
      <c r="K351" s="12"/>
      <c r="M351" s="12"/>
      <c r="O351" s="12"/>
      <c r="Q351" s="12"/>
      <c r="S351" s="12"/>
      <c r="U351" s="12"/>
      <c r="W351" s="12"/>
      <c r="Y351" s="12"/>
      <c r="AA351" s="12"/>
      <c r="AC351" s="12"/>
      <c r="AE351" s="12"/>
      <c r="AG351" s="12"/>
      <c r="AI351" s="12"/>
      <c r="AK351" s="12"/>
      <c r="AM351" s="12"/>
      <c r="AO351" s="12"/>
      <c r="AQ351" s="12"/>
      <c r="AS351" s="12"/>
      <c r="AU351" s="12"/>
      <c r="AW351" s="12"/>
      <c r="AY351" s="12"/>
      <c r="BA351" s="12"/>
      <c r="BC351" s="12"/>
      <c r="BE351" s="12"/>
      <c r="BF351" s="12"/>
      <c r="BG351" s="12"/>
      <c r="BH351" s="12"/>
    </row>
    <row r="352">
      <c r="A352" s="12"/>
      <c r="B352" s="12"/>
      <c r="C352" s="12"/>
      <c r="E352" s="12"/>
      <c r="G352" s="12"/>
      <c r="I352" s="12"/>
      <c r="K352" s="12"/>
      <c r="M352" s="12"/>
      <c r="O352" s="12"/>
      <c r="Q352" s="12"/>
      <c r="S352" s="12"/>
      <c r="U352" s="12"/>
      <c r="W352" s="12"/>
      <c r="Y352" s="12"/>
      <c r="AA352" s="12"/>
      <c r="AC352" s="12"/>
      <c r="AE352" s="12"/>
      <c r="AG352" s="12"/>
      <c r="AI352" s="12"/>
      <c r="AK352" s="12"/>
      <c r="AM352" s="12"/>
      <c r="AO352" s="12"/>
      <c r="AQ352" s="12"/>
      <c r="AS352" s="12"/>
      <c r="AU352" s="12"/>
      <c r="AW352" s="12"/>
      <c r="AY352" s="12"/>
      <c r="BA352" s="12"/>
      <c r="BC352" s="12"/>
      <c r="BE352" s="12"/>
      <c r="BF352" s="12"/>
      <c r="BG352" s="12"/>
      <c r="BH352" s="12"/>
    </row>
    <row r="353">
      <c r="A353" s="12"/>
      <c r="B353" s="12"/>
      <c r="C353" s="12"/>
      <c r="E353" s="12"/>
      <c r="G353" s="12"/>
      <c r="I353" s="12"/>
      <c r="K353" s="12"/>
      <c r="M353" s="12"/>
      <c r="O353" s="12"/>
      <c r="Q353" s="12"/>
      <c r="S353" s="12"/>
      <c r="U353" s="12"/>
      <c r="W353" s="12"/>
      <c r="Y353" s="12"/>
      <c r="AA353" s="12"/>
      <c r="AC353" s="12"/>
      <c r="AE353" s="12"/>
      <c r="AG353" s="12"/>
      <c r="AI353" s="12"/>
      <c r="AK353" s="12"/>
      <c r="AM353" s="12"/>
      <c r="AO353" s="12"/>
      <c r="AQ353" s="12"/>
      <c r="AS353" s="12"/>
      <c r="AU353" s="12"/>
      <c r="AW353" s="12"/>
      <c r="AY353" s="12"/>
      <c r="BA353" s="12"/>
      <c r="BC353" s="12"/>
      <c r="BE353" s="12"/>
      <c r="BF353" s="12"/>
      <c r="BG353" s="12"/>
      <c r="BH353" s="12"/>
    </row>
    <row r="354">
      <c r="A354" s="12"/>
      <c r="B354" s="12"/>
      <c r="C354" s="12"/>
      <c r="E354" s="12"/>
      <c r="G354" s="12"/>
      <c r="I354" s="12"/>
      <c r="K354" s="12"/>
      <c r="M354" s="12"/>
      <c r="O354" s="12"/>
      <c r="Q354" s="12"/>
      <c r="S354" s="12"/>
      <c r="U354" s="12"/>
      <c r="W354" s="12"/>
      <c r="Y354" s="12"/>
      <c r="AA354" s="12"/>
      <c r="AC354" s="12"/>
      <c r="AE354" s="12"/>
      <c r="AG354" s="12"/>
      <c r="AI354" s="12"/>
      <c r="AK354" s="12"/>
      <c r="AM354" s="12"/>
      <c r="AO354" s="12"/>
      <c r="AQ354" s="12"/>
      <c r="AS354" s="12"/>
      <c r="AU354" s="12"/>
      <c r="AW354" s="12"/>
      <c r="AY354" s="12"/>
      <c r="BA354" s="12"/>
      <c r="BC354" s="12"/>
      <c r="BE354" s="12"/>
      <c r="BF354" s="12"/>
      <c r="BG354" s="12"/>
      <c r="BH354" s="12"/>
    </row>
    <row r="355">
      <c r="A355" s="12"/>
      <c r="B355" s="12"/>
      <c r="C355" s="12"/>
      <c r="E355" s="12"/>
      <c r="G355" s="12"/>
      <c r="I355" s="12"/>
      <c r="K355" s="12"/>
      <c r="M355" s="12"/>
      <c r="O355" s="12"/>
      <c r="Q355" s="12"/>
      <c r="S355" s="12"/>
      <c r="U355" s="12"/>
      <c r="W355" s="12"/>
      <c r="Y355" s="12"/>
      <c r="AA355" s="12"/>
      <c r="AC355" s="12"/>
      <c r="AE355" s="12"/>
      <c r="AG355" s="12"/>
      <c r="AI355" s="12"/>
      <c r="AK355" s="12"/>
      <c r="AM355" s="12"/>
      <c r="AO355" s="12"/>
      <c r="AQ355" s="12"/>
      <c r="AS355" s="12"/>
      <c r="AU355" s="12"/>
      <c r="AW355" s="12"/>
      <c r="AY355" s="12"/>
      <c r="BA355" s="12"/>
      <c r="BC355" s="12"/>
      <c r="BE355" s="12"/>
      <c r="BF355" s="12"/>
      <c r="BG355" s="12"/>
      <c r="BH355" s="12"/>
    </row>
    <row r="356">
      <c r="A356" s="12"/>
      <c r="B356" s="12"/>
      <c r="C356" s="12"/>
      <c r="E356" s="12"/>
      <c r="G356" s="12"/>
      <c r="I356" s="12"/>
      <c r="K356" s="12"/>
      <c r="M356" s="12"/>
      <c r="O356" s="12"/>
      <c r="Q356" s="12"/>
      <c r="S356" s="12"/>
      <c r="U356" s="12"/>
      <c r="W356" s="12"/>
      <c r="Y356" s="12"/>
      <c r="AA356" s="12"/>
      <c r="AC356" s="12"/>
      <c r="AE356" s="12"/>
      <c r="AG356" s="12"/>
      <c r="AI356" s="12"/>
      <c r="AK356" s="12"/>
      <c r="AM356" s="12"/>
      <c r="AO356" s="12"/>
      <c r="AQ356" s="12"/>
      <c r="AS356" s="12"/>
      <c r="AU356" s="12"/>
      <c r="AW356" s="12"/>
      <c r="AY356" s="12"/>
      <c r="BA356" s="12"/>
      <c r="BC356" s="12"/>
      <c r="BE356" s="12"/>
      <c r="BF356" s="12"/>
      <c r="BG356" s="12"/>
      <c r="BH356" s="12"/>
    </row>
    <row r="357">
      <c r="A357" s="12"/>
      <c r="B357" s="12"/>
      <c r="C357" s="12"/>
      <c r="E357" s="12"/>
      <c r="G357" s="12"/>
      <c r="I357" s="12"/>
      <c r="K357" s="12"/>
      <c r="M357" s="12"/>
      <c r="O357" s="12"/>
      <c r="Q357" s="12"/>
      <c r="S357" s="12"/>
      <c r="U357" s="12"/>
      <c r="W357" s="12"/>
      <c r="Y357" s="12"/>
      <c r="AA357" s="12"/>
      <c r="AC357" s="12"/>
      <c r="AE357" s="12"/>
      <c r="AG357" s="12"/>
      <c r="AI357" s="12"/>
      <c r="AK357" s="12"/>
      <c r="AM357" s="12"/>
      <c r="AO357" s="12"/>
      <c r="AQ357" s="12"/>
      <c r="AS357" s="12"/>
      <c r="AU357" s="12"/>
      <c r="AW357" s="12"/>
      <c r="AY357" s="12"/>
      <c r="BA357" s="12"/>
      <c r="BC357" s="12"/>
      <c r="BE357" s="12"/>
      <c r="BF357" s="12"/>
      <c r="BG357" s="12"/>
      <c r="BH357" s="12"/>
    </row>
    <row r="358">
      <c r="A358" s="12"/>
      <c r="B358" s="12"/>
      <c r="C358" s="12"/>
      <c r="E358" s="12"/>
      <c r="G358" s="12"/>
      <c r="I358" s="12"/>
      <c r="K358" s="12"/>
      <c r="M358" s="12"/>
      <c r="O358" s="12"/>
      <c r="Q358" s="12"/>
      <c r="S358" s="12"/>
      <c r="U358" s="12"/>
      <c r="W358" s="12"/>
      <c r="Y358" s="12"/>
      <c r="AA358" s="12"/>
      <c r="AC358" s="12"/>
      <c r="AE358" s="12"/>
      <c r="AG358" s="12"/>
      <c r="AI358" s="12"/>
      <c r="AK358" s="12"/>
      <c r="AM358" s="12"/>
      <c r="AO358" s="12"/>
      <c r="AQ358" s="12"/>
      <c r="AS358" s="12"/>
      <c r="AU358" s="12"/>
      <c r="AW358" s="12"/>
      <c r="AY358" s="12"/>
      <c r="BA358" s="12"/>
      <c r="BC358" s="12"/>
      <c r="BE358" s="12"/>
      <c r="BF358" s="12"/>
      <c r="BG358" s="12"/>
      <c r="BH358" s="12"/>
    </row>
    <row r="359">
      <c r="A359" s="12"/>
      <c r="B359" s="12"/>
      <c r="C359" s="12"/>
      <c r="E359" s="12"/>
      <c r="G359" s="12"/>
      <c r="I359" s="12"/>
      <c r="K359" s="12"/>
      <c r="M359" s="12"/>
      <c r="O359" s="12"/>
      <c r="Q359" s="12"/>
      <c r="S359" s="12"/>
      <c r="U359" s="12"/>
      <c r="W359" s="12"/>
      <c r="Y359" s="12"/>
      <c r="AA359" s="12"/>
      <c r="AC359" s="12"/>
      <c r="AE359" s="12"/>
      <c r="AG359" s="12"/>
      <c r="AI359" s="12"/>
      <c r="AK359" s="12"/>
      <c r="AM359" s="12"/>
      <c r="AO359" s="12"/>
      <c r="AQ359" s="12"/>
      <c r="AS359" s="12"/>
      <c r="AU359" s="12"/>
      <c r="AW359" s="12"/>
      <c r="AY359" s="12"/>
      <c r="BA359" s="12"/>
      <c r="BC359" s="12"/>
      <c r="BE359" s="12"/>
      <c r="BF359" s="12"/>
      <c r="BG359" s="12"/>
      <c r="BH359" s="12"/>
    </row>
    <row r="360">
      <c r="A360" s="12"/>
      <c r="B360" s="12"/>
      <c r="C360" s="12"/>
      <c r="E360" s="12"/>
      <c r="G360" s="12"/>
      <c r="I360" s="12"/>
      <c r="K360" s="12"/>
      <c r="M360" s="12"/>
      <c r="O360" s="12"/>
      <c r="Q360" s="12"/>
      <c r="S360" s="12"/>
      <c r="U360" s="12"/>
      <c r="W360" s="12"/>
      <c r="Y360" s="12"/>
      <c r="AA360" s="12"/>
      <c r="AC360" s="12"/>
      <c r="AE360" s="12"/>
      <c r="AG360" s="12"/>
      <c r="AI360" s="12"/>
      <c r="AK360" s="12"/>
      <c r="AM360" s="12"/>
      <c r="AO360" s="12"/>
      <c r="AQ360" s="12"/>
      <c r="AS360" s="12"/>
      <c r="AU360" s="12"/>
      <c r="AW360" s="12"/>
      <c r="AY360" s="12"/>
      <c r="BA360" s="12"/>
      <c r="BC360" s="12"/>
      <c r="BE360" s="12"/>
      <c r="BF360" s="12"/>
      <c r="BG360" s="12"/>
      <c r="BH360" s="12"/>
    </row>
    <row r="361">
      <c r="A361" s="12"/>
      <c r="B361" s="12"/>
      <c r="C361" s="12"/>
      <c r="E361" s="12"/>
      <c r="G361" s="12"/>
      <c r="I361" s="12"/>
      <c r="K361" s="12"/>
      <c r="M361" s="12"/>
      <c r="O361" s="12"/>
      <c r="Q361" s="12"/>
      <c r="S361" s="12"/>
      <c r="U361" s="12"/>
      <c r="W361" s="12"/>
      <c r="Y361" s="12"/>
      <c r="AA361" s="12"/>
      <c r="AC361" s="12"/>
      <c r="AE361" s="12"/>
      <c r="AG361" s="12"/>
      <c r="AI361" s="12"/>
      <c r="AK361" s="12"/>
      <c r="AM361" s="12"/>
      <c r="AO361" s="12"/>
      <c r="AQ361" s="12"/>
      <c r="AS361" s="12"/>
      <c r="AU361" s="12"/>
      <c r="AW361" s="12"/>
      <c r="AY361" s="12"/>
      <c r="BA361" s="12"/>
      <c r="BC361" s="12"/>
      <c r="BE361" s="12"/>
      <c r="BF361" s="12"/>
      <c r="BG361" s="12"/>
      <c r="BH361" s="12"/>
    </row>
    <row r="362">
      <c r="A362" s="12"/>
      <c r="B362" s="12"/>
      <c r="C362" s="12"/>
      <c r="E362" s="12"/>
      <c r="G362" s="12"/>
      <c r="I362" s="12"/>
      <c r="K362" s="12"/>
      <c r="M362" s="12"/>
      <c r="O362" s="12"/>
      <c r="Q362" s="12"/>
      <c r="S362" s="12"/>
      <c r="U362" s="12"/>
      <c r="W362" s="12"/>
      <c r="Y362" s="12"/>
      <c r="AA362" s="12"/>
      <c r="AC362" s="12"/>
      <c r="AE362" s="12"/>
      <c r="AG362" s="12"/>
      <c r="AI362" s="12"/>
      <c r="AK362" s="12"/>
      <c r="AM362" s="12"/>
      <c r="AO362" s="12"/>
      <c r="AQ362" s="12"/>
      <c r="AS362" s="12"/>
      <c r="AU362" s="12"/>
      <c r="AW362" s="12"/>
      <c r="AY362" s="12"/>
      <c r="BA362" s="12"/>
      <c r="BC362" s="12"/>
      <c r="BE362" s="12"/>
      <c r="BF362" s="12"/>
      <c r="BG362" s="12"/>
      <c r="BH362" s="12"/>
    </row>
    <row r="363">
      <c r="A363" s="12"/>
      <c r="B363" s="12"/>
      <c r="C363" s="12"/>
      <c r="E363" s="12"/>
      <c r="G363" s="12"/>
      <c r="I363" s="12"/>
      <c r="K363" s="12"/>
      <c r="M363" s="12"/>
      <c r="O363" s="12"/>
      <c r="Q363" s="12"/>
      <c r="S363" s="12"/>
      <c r="U363" s="12"/>
      <c r="W363" s="12"/>
      <c r="Y363" s="12"/>
      <c r="AA363" s="12"/>
      <c r="AC363" s="12"/>
      <c r="AE363" s="12"/>
      <c r="AG363" s="12"/>
      <c r="AI363" s="12"/>
      <c r="AK363" s="12"/>
      <c r="AM363" s="12"/>
      <c r="AO363" s="12"/>
      <c r="AQ363" s="12"/>
      <c r="AS363" s="12"/>
      <c r="AU363" s="12"/>
      <c r="AW363" s="12"/>
      <c r="AY363" s="12"/>
      <c r="BA363" s="12"/>
      <c r="BC363" s="12"/>
      <c r="BE363" s="12"/>
      <c r="BF363" s="12"/>
      <c r="BG363" s="12"/>
      <c r="BH363" s="12"/>
    </row>
    <row r="364">
      <c r="A364" s="12"/>
      <c r="B364" s="12"/>
      <c r="C364" s="12"/>
      <c r="E364" s="12"/>
      <c r="G364" s="12"/>
      <c r="I364" s="12"/>
      <c r="K364" s="12"/>
      <c r="M364" s="12"/>
      <c r="O364" s="12"/>
      <c r="Q364" s="12"/>
      <c r="S364" s="12"/>
      <c r="U364" s="12"/>
      <c r="W364" s="12"/>
      <c r="Y364" s="12"/>
      <c r="AA364" s="12"/>
      <c r="AC364" s="12"/>
      <c r="AE364" s="12"/>
      <c r="AG364" s="12"/>
      <c r="AI364" s="12"/>
      <c r="AK364" s="12"/>
      <c r="AM364" s="12"/>
      <c r="AO364" s="12"/>
      <c r="AQ364" s="12"/>
      <c r="AS364" s="12"/>
      <c r="AU364" s="12"/>
      <c r="AW364" s="12"/>
      <c r="AY364" s="12"/>
      <c r="BA364" s="12"/>
      <c r="BC364" s="12"/>
      <c r="BE364" s="12"/>
      <c r="BF364" s="12"/>
      <c r="BG364" s="12"/>
      <c r="BH364" s="12"/>
    </row>
    <row r="365">
      <c r="A365" s="12"/>
      <c r="B365" s="12"/>
      <c r="C365" s="12"/>
      <c r="E365" s="12"/>
      <c r="G365" s="12"/>
      <c r="I365" s="12"/>
      <c r="K365" s="12"/>
      <c r="M365" s="12"/>
      <c r="O365" s="12"/>
      <c r="Q365" s="12"/>
      <c r="S365" s="12"/>
      <c r="U365" s="12"/>
      <c r="W365" s="12"/>
      <c r="Y365" s="12"/>
      <c r="AA365" s="12"/>
      <c r="AC365" s="12"/>
      <c r="AE365" s="12"/>
      <c r="AG365" s="12"/>
      <c r="AI365" s="12"/>
      <c r="AK365" s="12"/>
      <c r="AM365" s="12"/>
      <c r="AO365" s="12"/>
      <c r="AQ365" s="12"/>
      <c r="AS365" s="12"/>
      <c r="AU365" s="12"/>
      <c r="AW365" s="12"/>
      <c r="AY365" s="12"/>
      <c r="BA365" s="12"/>
      <c r="BC365" s="12"/>
      <c r="BE365" s="12"/>
      <c r="BF365" s="12"/>
      <c r="BG365" s="12"/>
      <c r="BH365" s="12"/>
    </row>
    <row r="366">
      <c r="A366" s="12"/>
      <c r="B366" s="12"/>
      <c r="C366" s="12"/>
      <c r="E366" s="12"/>
      <c r="G366" s="12"/>
      <c r="I366" s="12"/>
      <c r="K366" s="12"/>
      <c r="M366" s="12"/>
      <c r="O366" s="12"/>
      <c r="Q366" s="12"/>
      <c r="S366" s="12"/>
      <c r="U366" s="12"/>
      <c r="W366" s="12"/>
      <c r="Y366" s="12"/>
      <c r="AA366" s="12"/>
      <c r="AC366" s="12"/>
      <c r="AE366" s="12"/>
      <c r="AG366" s="12"/>
      <c r="AI366" s="12"/>
      <c r="AK366" s="12"/>
      <c r="AM366" s="12"/>
      <c r="AO366" s="12"/>
      <c r="AQ366" s="12"/>
      <c r="AS366" s="12"/>
      <c r="AU366" s="12"/>
      <c r="AW366" s="12"/>
      <c r="AY366" s="12"/>
      <c r="BA366" s="12"/>
      <c r="BC366" s="12"/>
      <c r="BE366" s="12"/>
      <c r="BF366" s="12"/>
      <c r="BG366" s="12"/>
      <c r="BH366" s="12"/>
    </row>
    <row r="367">
      <c r="A367" s="12"/>
      <c r="B367" s="12"/>
      <c r="C367" s="12"/>
      <c r="E367" s="12"/>
      <c r="G367" s="12"/>
      <c r="I367" s="12"/>
      <c r="K367" s="12"/>
      <c r="M367" s="12"/>
      <c r="O367" s="12"/>
      <c r="Q367" s="12"/>
      <c r="S367" s="12"/>
      <c r="U367" s="12"/>
      <c r="W367" s="12"/>
      <c r="Y367" s="12"/>
      <c r="AA367" s="12"/>
      <c r="AC367" s="12"/>
      <c r="AE367" s="12"/>
      <c r="AG367" s="12"/>
      <c r="AI367" s="12"/>
      <c r="AK367" s="12"/>
      <c r="AM367" s="12"/>
      <c r="AO367" s="12"/>
      <c r="AQ367" s="12"/>
      <c r="AS367" s="12"/>
      <c r="AU367" s="12"/>
      <c r="AW367" s="12"/>
      <c r="AY367" s="12"/>
      <c r="BA367" s="12"/>
      <c r="BC367" s="12"/>
      <c r="BE367" s="12"/>
      <c r="BF367" s="12"/>
      <c r="BG367" s="12"/>
      <c r="BH367" s="12"/>
    </row>
    <row r="368">
      <c r="A368" s="12"/>
      <c r="B368" s="12"/>
      <c r="C368" s="12"/>
      <c r="E368" s="12"/>
      <c r="G368" s="12"/>
      <c r="I368" s="12"/>
      <c r="K368" s="12"/>
      <c r="M368" s="12"/>
      <c r="O368" s="12"/>
      <c r="Q368" s="12"/>
      <c r="S368" s="12"/>
      <c r="U368" s="12"/>
      <c r="W368" s="12"/>
      <c r="Y368" s="12"/>
      <c r="AA368" s="12"/>
      <c r="AC368" s="12"/>
      <c r="AE368" s="12"/>
      <c r="AG368" s="12"/>
      <c r="AI368" s="12"/>
      <c r="AK368" s="12"/>
      <c r="AM368" s="12"/>
      <c r="AO368" s="12"/>
      <c r="AQ368" s="12"/>
      <c r="AS368" s="12"/>
      <c r="AU368" s="12"/>
      <c r="AW368" s="12"/>
      <c r="AY368" s="12"/>
      <c r="BA368" s="12"/>
      <c r="BC368" s="12"/>
      <c r="BE368" s="12"/>
      <c r="BF368" s="12"/>
      <c r="BG368" s="12"/>
      <c r="BH368" s="12"/>
    </row>
    <row r="369">
      <c r="A369" s="12"/>
      <c r="B369" s="12"/>
      <c r="C369" s="12"/>
      <c r="E369" s="12"/>
      <c r="G369" s="12"/>
      <c r="I369" s="12"/>
      <c r="K369" s="12"/>
      <c r="M369" s="12"/>
      <c r="O369" s="12"/>
      <c r="Q369" s="12"/>
      <c r="S369" s="12"/>
      <c r="U369" s="12"/>
      <c r="W369" s="12"/>
      <c r="Y369" s="12"/>
      <c r="AA369" s="12"/>
      <c r="AC369" s="12"/>
      <c r="AE369" s="12"/>
      <c r="AG369" s="12"/>
      <c r="AI369" s="12"/>
      <c r="AK369" s="12"/>
      <c r="AM369" s="12"/>
      <c r="AO369" s="12"/>
      <c r="AQ369" s="12"/>
      <c r="AS369" s="12"/>
      <c r="AU369" s="12"/>
      <c r="AW369" s="12"/>
      <c r="AY369" s="12"/>
      <c r="BA369" s="12"/>
      <c r="BC369" s="12"/>
      <c r="BE369" s="12"/>
      <c r="BF369" s="12"/>
      <c r="BG369" s="12"/>
      <c r="BH369" s="12"/>
    </row>
    <row r="370">
      <c r="A370" s="12"/>
      <c r="B370" s="12"/>
      <c r="C370" s="12"/>
      <c r="E370" s="12"/>
      <c r="G370" s="12"/>
      <c r="I370" s="12"/>
      <c r="K370" s="12"/>
      <c r="M370" s="12"/>
      <c r="O370" s="12"/>
      <c r="Q370" s="12"/>
      <c r="S370" s="12"/>
      <c r="U370" s="12"/>
      <c r="W370" s="12"/>
      <c r="Y370" s="12"/>
      <c r="AA370" s="12"/>
      <c r="AC370" s="12"/>
      <c r="AE370" s="12"/>
      <c r="AG370" s="12"/>
      <c r="AI370" s="12"/>
      <c r="AK370" s="12"/>
      <c r="AM370" s="12"/>
      <c r="AO370" s="12"/>
      <c r="AQ370" s="12"/>
      <c r="AS370" s="12"/>
      <c r="AU370" s="12"/>
      <c r="AW370" s="12"/>
      <c r="AY370" s="12"/>
      <c r="BA370" s="12"/>
      <c r="BC370" s="12"/>
      <c r="BE370" s="12"/>
      <c r="BF370" s="12"/>
      <c r="BG370" s="12"/>
      <c r="BH370" s="12"/>
    </row>
    <row r="371">
      <c r="A371" s="12"/>
      <c r="B371" s="12"/>
      <c r="C371" s="12"/>
      <c r="E371" s="12"/>
      <c r="G371" s="12"/>
      <c r="I371" s="12"/>
      <c r="K371" s="12"/>
      <c r="M371" s="12"/>
      <c r="O371" s="12"/>
      <c r="Q371" s="12"/>
      <c r="S371" s="12"/>
      <c r="U371" s="12"/>
      <c r="W371" s="12"/>
      <c r="Y371" s="12"/>
      <c r="AA371" s="12"/>
      <c r="AC371" s="12"/>
      <c r="AE371" s="12"/>
      <c r="AG371" s="12"/>
      <c r="AI371" s="12"/>
      <c r="AK371" s="12"/>
      <c r="AM371" s="12"/>
      <c r="AO371" s="12"/>
      <c r="AQ371" s="12"/>
      <c r="AS371" s="12"/>
      <c r="AU371" s="12"/>
      <c r="AW371" s="12"/>
      <c r="AY371" s="12"/>
      <c r="BA371" s="12"/>
      <c r="BC371" s="12"/>
      <c r="BE371" s="12"/>
      <c r="BF371" s="12"/>
      <c r="BG371" s="12"/>
      <c r="BH371" s="12"/>
    </row>
    <row r="372">
      <c r="A372" s="12"/>
      <c r="B372" s="12"/>
      <c r="C372" s="12"/>
      <c r="E372" s="12"/>
      <c r="G372" s="12"/>
      <c r="I372" s="12"/>
      <c r="K372" s="12"/>
      <c r="M372" s="12"/>
      <c r="O372" s="12"/>
      <c r="Q372" s="12"/>
      <c r="S372" s="12"/>
      <c r="U372" s="12"/>
      <c r="W372" s="12"/>
      <c r="Y372" s="12"/>
      <c r="AA372" s="12"/>
      <c r="AC372" s="12"/>
      <c r="AE372" s="12"/>
      <c r="AG372" s="12"/>
      <c r="AI372" s="12"/>
      <c r="AK372" s="12"/>
      <c r="AM372" s="12"/>
      <c r="AO372" s="12"/>
      <c r="AQ372" s="12"/>
      <c r="AS372" s="12"/>
      <c r="AU372" s="12"/>
      <c r="AW372" s="12"/>
      <c r="AY372" s="12"/>
      <c r="BA372" s="12"/>
      <c r="BC372" s="12"/>
      <c r="BE372" s="12"/>
      <c r="BF372" s="12"/>
      <c r="BG372" s="12"/>
      <c r="BH372" s="12"/>
    </row>
    <row r="373">
      <c r="A373" s="12"/>
      <c r="B373" s="12"/>
      <c r="C373" s="12"/>
      <c r="E373" s="12"/>
      <c r="G373" s="12"/>
      <c r="I373" s="12"/>
      <c r="K373" s="12"/>
      <c r="M373" s="12"/>
      <c r="O373" s="12"/>
      <c r="Q373" s="12"/>
      <c r="S373" s="12"/>
      <c r="U373" s="12"/>
      <c r="W373" s="12"/>
      <c r="Y373" s="12"/>
      <c r="AA373" s="12"/>
      <c r="AC373" s="12"/>
      <c r="AE373" s="12"/>
      <c r="AG373" s="12"/>
      <c r="AI373" s="12"/>
      <c r="AK373" s="12"/>
      <c r="AM373" s="12"/>
      <c r="AO373" s="12"/>
      <c r="AQ373" s="12"/>
      <c r="AS373" s="12"/>
      <c r="AU373" s="12"/>
      <c r="AW373" s="12"/>
      <c r="AY373" s="12"/>
      <c r="BA373" s="12"/>
      <c r="BC373" s="12"/>
      <c r="BE373" s="12"/>
      <c r="BF373" s="12"/>
      <c r="BG373" s="12"/>
      <c r="BH373" s="12"/>
    </row>
    <row r="374">
      <c r="A374" s="12"/>
      <c r="B374" s="12"/>
      <c r="C374" s="12"/>
      <c r="E374" s="12"/>
      <c r="G374" s="12"/>
      <c r="I374" s="12"/>
      <c r="K374" s="12"/>
      <c r="M374" s="12"/>
      <c r="O374" s="12"/>
      <c r="Q374" s="12"/>
      <c r="S374" s="12"/>
      <c r="U374" s="12"/>
      <c r="W374" s="12"/>
      <c r="Y374" s="12"/>
      <c r="AA374" s="12"/>
      <c r="AC374" s="12"/>
      <c r="AE374" s="12"/>
      <c r="AG374" s="12"/>
      <c r="AI374" s="12"/>
      <c r="AK374" s="12"/>
      <c r="AM374" s="12"/>
      <c r="AO374" s="12"/>
      <c r="AQ374" s="12"/>
      <c r="AS374" s="12"/>
      <c r="AU374" s="12"/>
      <c r="AW374" s="12"/>
      <c r="AY374" s="12"/>
      <c r="BA374" s="12"/>
      <c r="BC374" s="12"/>
      <c r="BE374" s="12"/>
      <c r="BF374" s="12"/>
      <c r="BG374" s="12"/>
      <c r="BH374" s="12"/>
    </row>
    <row r="375">
      <c r="A375" s="12"/>
      <c r="B375" s="12"/>
      <c r="C375" s="12"/>
      <c r="E375" s="12"/>
      <c r="G375" s="12"/>
      <c r="I375" s="12"/>
      <c r="K375" s="12"/>
      <c r="M375" s="12"/>
      <c r="O375" s="12"/>
      <c r="Q375" s="12"/>
      <c r="S375" s="12"/>
      <c r="U375" s="12"/>
      <c r="W375" s="12"/>
      <c r="Y375" s="12"/>
      <c r="AA375" s="12"/>
      <c r="AC375" s="12"/>
      <c r="AE375" s="12"/>
      <c r="AG375" s="12"/>
      <c r="AI375" s="12"/>
      <c r="AK375" s="12"/>
      <c r="AM375" s="12"/>
      <c r="AO375" s="12"/>
      <c r="AQ375" s="12"/>
      <c r="AS375" s="12"/>
      <c r="AU375" s="12"/>
      <c r="AW375" s="12"/>
      <c r="AY375" s="12"/>
      <c r="BA375" s="12"/>
      <c r="BC375" s="12"/>
      <c r="BE375" s="12"/>
      <c r="BF375" s="12"/>
      <c r="BG375" s="12"/>
      <c r="BH375" s="12"/>
    </row>
    <row r="376">
      <c r="A376" s="12"/>
      <c r="B376" s="12"/>
      <c r="C376" s="12"/>
      <c r="E376" s="12"/>
      <c r="G376" s="12"/>
      <c r="I376" s="12"/>
      <c r="K376" s="12"/>
      <c r="M376" s="12"/>
      <c r="O376" s="12"/>
      <c r="Q376" s="12"/>
      <c r="S376" s="12"/>
      <c r="U376" s="12"/>
      <c r="W376" s="12"/>
      <c r="Y376" s="12"/>
      <c r="AA376" s="12"/>
      <c r="AC376" s="12"/>
      <c r="AE376" s="12"/>
      <c r="AG376" s="12"/>
      <c r="AI376" s="12"/>
      <c r="AK376" s="12"/>
      <c r="AM376" s="12"/>
      <c r="AO376" s="12"/>
      <c r="AQ376" s="12"/>
      <c r="AS376" s="12"/>
      <c r="AU376" s="12"/>
      <c r="AW376" s="12"/>
      <c r="AY376" s="12"/>
      <c r="BA376" s="12"/>
      <c r="BC376" s="12"/>
      <c r="BE376" s="12"/>
      <c r="BF376" s="12"/>
      <c r="BG376" s="12"/>
      <c r="BH376" s="12"/>
    </row>
    <row r="377">
      <c r="A377" s="12"/>
      <c r="B377" s="12"/>
      <c r="C377" s="12"/>
      <c r="E377" s="12"/>
      <c r="G377" s="12"/>
      <c r="I377" s="12"/>
      <c r="K377" s="12"/>
      <c r="M377" s="12"/>
      <c r="O377" s="12"/>
      <c r="Q377" s="12"/>
      <c r="S377" s="12"/>
      <c r="U377" s="12"/>
      <c r="W377" s="12"/>
      <c r="Y377" s="12"/>
      <c r="AA377" s="12"/>
      <c r="AC377" s="12"/>
      <c r="AE377" s="12"/>
      <c r="AG377" s="12"/>
      <c r="AI377" s="12"/>
      <c r="AK377" s="12"/>
      <c r="AM377" s="12"/>
      <c r="AO377" s="12"/>
      <c r="AQ377" s="12"/>
      <c r="AS377" s="12"/>
      <c r="AU377" s="12"/>
      <c r="AW377" s="12"/>
      <c r="AY377" s="12"/>
      <c r="BA377" s="12"/>
      <c r="BC377" s="12"/>
      <c r="BE377" s="12"/>
      <c r="BF377" s="12"/>
      <c r="BG377" s="12"/>
      <c r="BH377" s="12"/>
    </row>
    <row r="378">
      <c r="A378" s="12"/>
      <c r="B378" s="12"/>
      <c r="C378" s="12"/>
      <c r="E378" s="12"/>
      <c r="G378" s="12"/>
      <c r="I378" s="12"/>
      <c r="K378" s="12"/>
      <c r="M378" s="12"/>
      <c r="O378" s="12"/>
      <c r="Q378" s="12"/>
      <c r="S378" s="12"/>
      <c r="U378" s="12"/>
      <c r="W378" s="12"/>
      <c r="Y378" s="12"/>
      <c r="AA378" s="12"/>
      <c r="AC378" s="12"/>
      <c r="AE378" s="12"/>
      <c r="AG378" s="12"/>
      <c r="AI378" s="12"/>
      <c r="AK378" s="12"/>
      <c r="AM378" s="12"/>
      <c r="AO378" s="12"/>
      <c r="AQ378" s="12"/>
      <c r="AS378" s="12"/>
      <c r="AU378" s="12"/>
      <c r="AW378" s="12"/>
      <c r="AY378" s="12"/>
      <c r="BA378" s="12"/>
      <c r="BC378" s="12"/>
      <c r="BE378" s="12"/>
      <c r="BF378" s="12"/>
      <c r="BG378" s="12"/>
      <c r="BH378" s="12"/>
    </row>
    <row r="379">
      <c r="A379" s="12"/>
      <c r="B379" s="12"/>
      <c r="C379" s="12"/>
      <c r="E379" s="12"/>
      <c r="G379" s="12"/>
      <c r="I379" s="12"/>
      <c r="K379" s="12"/>
      <c r="M379" s="12"/>
      <c r="O379" s="12"/>
      <c r="Q379" s="12"/>
      <c r="S379" s="12"/>
      <c r="U379" s="12"/>
      <c r="W379" s="12"/>
      <c r="Y379" s="12"/>
      <c r="AA379" s="12"/>
      <c r="AC379" s="12"/>
      <c r="AE379" s="12"/>
      <c r="AG379" s="12"/>
      <c r="AI379" s="12"/>
      <c r="AK379" s="12"/>
      <c r="AM379" s="12"/>
      <c r="AO379" s="12"/>
      <c r="AQ379" s="12"/>
      <c r="AS379" s="12"/>
      <c r="AU379" s="12"/>
      <c r="AW379" s="12"/>
      <c r="AY379" s="12"/>
      <c r="BA379" s="12"/>
      <c r="BC379" s="12"/>
      <c r="BE379" s="12"/>
      <c r="BF379" s="12"/>
      <c r="BG379" s="12"/>
      <c r="BH379" s="12"/>
    </row>
    <row r="380">
      <c r="A380" s="12"/>
      <c r="B380" s="12"/>
      <c r="C380" s="12"/>
      <c r="E380" s="12"/>
      <c r="G380" s="12"/>
      <c r="I380" s="12"/>
      <c r="K380" s="12"/>
      <c r="M380" s="12"/>
      <c r="O380" s="12"/>
      <c r="Q380" s="12"/>
      <c r="S380" s="12"/>
      <c r="U380" s="12"/>
      <c r="W380" s="12"/>
      <c r="Y380" s="12"/>
      <c r="AA380" s="12"/>
      <c r="AC380" s="12"/>
      <c r="AE380" s="12"/>
      <c r="AG380" s="12"/>
      <c r="AI380" s="12"/>
      <c r="AK380" s="12"/>
      <c r="AM380" s="12"/>
      <c r="AO380" s="12"/>
      <c r="AQ380" s="12"/>
      <c r="AS380" s="12"/>
      <c r="AU380" s="12"/>
      <c r="AW380" s="12"/>
      <c r="AY380" s="12"/>
      <c r="BA380" s="12"/>
      <c r="BC380" s="12"/>
      <c r="BE380" s="12"/>
      <c r="BF380" s="12"/>
      <c r="BG380" s="12"/>
      <c r="BH380" s="12"/>
    </row>
    <row r="381">
      <c r="A381" s="12"/>
      <c r="B381" s="12"/>
      <c r="C381" s="12"/>
      <c r="E381" s="12"/>
      <c r="G381" s="12"/>
      <c r="I381" s="12"/>
      <c r="K381" s="12"/>
      <c r="M381" s="12"/>
      <c r="O381" s="12"/>
      <c r="Q381" s="12"/>
      <c r="S381" s="12"/>
      <c r="U381" s="12"/>
      <c r="W381" s="12"/>
      <c r="Y381" s="12"/>
      <c r="AA381" s="12"/>
      <c r="AC381" s="12"/>
      <c r="AE381" s="12"/>
      <c r="AG381" s="12"/>
      <c r="AI381" s="12"/>
      <c r="AK381" s="12"/>
      <c r="AM381" s="12"/>
      <c r="AO381" s="12"/>
      <c r="AQ381" s="12"/>
      <c r="AS381" s="12"/>
      <c r="AU381" s="12"/>
      <c r="AW381" s="12"/>
      <c r="AY381" s="12"/>
      <c r="BA381" s="12"/>
      <c r="BC381" s="12"/>
      <c r="BE381" s="12"/>
      <c r="BF381" s="12"/>
      <c r="BG381" s="12"/>
      <c r="BH381" s="12"/>
    </row>
    <row r="382">
      <c r="A382" s="12"/>
      <c r="B382" s="12"/>
      <c r="C382" s="12"/>
      <c r="E382" s="12"/>
      <c r="G382" s="12"/>
      <c r="I382" s="12"/>
      <c r="K382" s="12"/>
      <c r="M382" s="12"/>
      <c r="O382" s="12"/>
      <c r="Q382" s="12"/>
      <c r="S382" s="12"/>
      <c r="U382" s="12"/>
      <c r="W382" s="12"/>
      <c r="Y382" s="12"/>
      <c r="AA382" s="12"/>
      <c r="AC382" s="12"/>
      <c r="AE382" s="12"/>
      <c r="AG382" s="12"/>
      <c r="AI382" s="12"/>
      <c r="AK382" s="12"/>
      <c r="AM382" s="12"/>
      <c r="AO382" s="12"/>
      <c r="AQ382" s="12"/>
      <c r="AS382" s="12"/>
      <c r="AU382" s="12"/>
      <c r="AW382" s="12"/>
      <c r="AY382" s="12"/>
      <c r="BA382" s="12"/>
      <c r="BC382" s="12"/>
      <c r="BE382" s="12"/>
      <c r="BF382" s="12"/>
      <c r="BG382" s="12"/>
      <c r="BH382" s="12"/>
    </row>
    <row r="383">
      <c r="A383" s="12"/>
      <c r="B383" s="12"/>
      <c r="C383" s="12"/>
      <c r="E383" s="12"/>
      <c r="G383" s="12"/>
      <c r="I383" s="12"/>
      <c r="K383" s="12"/>
      <c r="M383" s="12"/>
      <c r="O383" s="12"/>
      <c r="Q383" s="12"/>
      <c r="S383" s="12"/>
      <c r="U383" s="12"/>
      <c r="W383" s="12"/>
      <c r="Y383" s="12"/>
      <c r="AA383" s="12"/>
      <c r="AC383" s="12"/>
      <c r="AE383" s="12"/>
      <c r="AG383" s="12"/>
      <c r="AI383" s="12"/>
      <c r="AK383" s="12"/>
      <c r="AM383" s="12"/>
      <c r="AO383" s="12"/>
      <c r="AQ383" s="12"/>
      <c r="AS383" s="12"/>
      <c r="AU383" s="12"/>
      <c r="AW383" s="12"/>
      <c r="AY383" s="12"/>
      <c r="BA383" s="12"/>
      <c r="BC383" s="12"/>
      <c r="BE383" s="12"/>
      <c r="BF383" s="12"/>
      <c r="BG383" s="12"/>
      <c r="BH383" s="12"/>
    </row>
    <row r="384">
      <c r="A384" s="12"/>
      <c r="B384" s="12"/>
      <c r="C384" s="12"/>
      <c r="E384" s="12"/>
      <c r="G384" s="12"/>
      <c r="I384" s="12"/>
      <c r="K384" s="12"/>
      <c r="M384" s="12"/>
      <c r="O384" s="12"/>
      <c r="Q384" s="12"/>
      <c r="S384" s="12"/>
      <c r="U384" s="12"/>
      <c r="W384" s="12"/>
      <c r="Y384" s="12"/>
      <c r="AA384" s="12"/>
      <c r="AC384" s="12"/>
      <c r="AE384" s="12"/>
      <c r="AG384" s="12"/>
      <c r="AI384" s="12"/>
      <c r="AK384" s="12"/>
      <c r="AM384" s="12"/>
      <c r="AO384" s="12"/>
      <c r="AQ384" s="12"/>
      <c r="AS384" s="12"/>
      <c r="AU384" s="12"/>
      <c r="AW384" s="12"/>
      <c r="AY384" s="12"/>
      <c r="BA384" s="12"/>
      <c r="BC384" s="12"/>
      <c r="BE384" s="12"/>
      <c r="BF384" s="12"/>
      <c r="BG384" s="12"/>
      <c r="BH384" s="12"/>
    </row>
    <row r="385">
      <c r="A385" s="12"/>
      <c r="B385" s="12"/>
      <c r="C385" s="12"/>
      <c r="E385" s="12"/>
      <c r="G385" s="12"/>
      <c r="I385" s="12"/>
      <c r="K385" s="12"/>
      <c r="M385" s="12"/>
      <c r="O385" s="12"/>
      <c r="Q385" s="12"/>
      <c r="S385" s="12"/>
      <c r="U385" s="12"/>
      <c r="W385" s="12"/>
      <c r="Y385" s="12"/>
      <c r="AA385" s="12"/>
      <c r="AC385" s="12"/>
      <c r="AE385" s="12"/>
      <c r="AG385" s="12"/>
      <c r="AI385" s="12"/>
      <c r="AK385" s="12"/>
      <c r="AM385" s="12"/>
      <c r="AO385" s="12"/>
      <c r="AQ385" s="12"/>
      <c r="AS385" s="12"/>
      <c r="AU385" s="12"/>
      <c r="AW385" s="12"/>
      <c r="AY385" s="12"/>
      <c r="BA385" s="12"/>
      <c r="BC385" s="12"/>
      <c r="BE385" s="12"/>
      <c r="BF385" s="12"/>
      <c r="BG385" s="12"/>
      <c r="BH385" s="12"/>
    </row>
    <row r="386">
      <c r="A386" s="12"/>
      <c r="B386" s="12"/>
      <c r="C386" s="12"/>
      <c r="E386" s="12"/>
      <c r="G386" s="12"/>
      <c r="I386" s="12"/>
      <c r="K386" s="12"/>
      <c r="M386" s="12"/>
      <c r="O386" s="12"/>
      <c r="Q386" s="12"/>
      <c r="S386" s="12"/>
      <c r="U386" s="12"/>
      <c r="W386" s="12"/>
      <c r="Y386" s="12"/>
      <c r="AA386" s="12"/>
      <c r="AC386" s="12"/>
      <c r="AE386" s="12"/>
      <c r="AG386" s="12"/>
      <c r="AI386" s="12"/>
      <c r="AK386" s="12"/>
      <c r="AM386" s="12"/>
      <c r="AO386" s="12"/>
      <c r="AQ386" s="12"/>
      <c r="AS386" s="12"/>
      <c r="AU386" s="12"/>
      <c r="AW386" s="12"/>
      <c r="AY386" s="12"/>
      <c r="BA386" s="12"/>
      <c r="BC386" s="12"/>
      <c r="BE386" s="12"/>
      <c r="BF386" s="12"/>
      <c r="BG386" s="12"/>
      <c r="BH386" s="12"/>
    </row>
    <row r="387">
      <c r="A387" s="12"/>
      <c r="B387" s="12"/>
      <c r="C387" s="12"/>
      <c r="E387" s="12"/>
      <c r="G387" s="12"/>
      <c r="I387" s="12"/>
      <c r="K387" s="12"/>
      <c r="M387" s="12"/>
      <c r="O387" s="12"/>
      <c r="Q387" s="12"/>
      <c r="S387" s="12"/>
      <c r="U387" s="12"/>
      <c r="W387" s="12"/>
      <c r="Y387" s="12"/>
      <c r="AA387" s="12"/>
      <c r="AC387" s="12"/>
      <c r="AE387" s="12"/>
      <c r="AG387" s="12"/>
      <c r="AI387" s="12"/>
      <c r="AK387" s="12"/>
      <c r="AM387" s="12"/>
      <c r="AO387" s="12"/>
      <c r="AQ387" s="12"/>
      <c r="AS387" s="12"/>
      <c r="AU387" s="12"/>
      <c r="AW387" s="12"/>
      <c r="AY387" s="12"/>
      <c r="BA387" s="12"/>
      <c r="BC387" s="12"/>
      <c r="BE387" s="12"/>
      <c r="BF387" s="12"/>
      <c r="BG387" s="12"/>
      <c r="BH387" s="12"/>
    </row>
    <row r="388">
      <c r="A388" s="12"/>
      <c r="B388" s="12"/>
      <c r="C388" s="12"/>
      <c r="E388" s="12"/>
      <c r="G388" s="12"/>
      <c r="I388" s="12"/>
      <c r="K388" s="12"/>
      <c r="M388" s="12"/>
      <c r="O388" s="12"/>
      <c r="Q388" s="12"/>
      <c r="S388" s="12"/>
      <c r="U388" s="12"/>
      <c r="W388" s="12"/>
      <c r="Y388" s="12"/>
      <c r="AA388" s="12"/>
      <c r="AC388" s="12"/>
      <c r="AE388" s="12"/>
      <c r="AG388" s="12"/>
      <c r="AI388" s="12"/>
      <c r="AK388" s="12"/>
      <c r="AM388" s="12"/>
      <c r="AO388" s="12"/>
      <c r="AQ388" s="12"/>
      <c r="AS388" s="12"/>
      <c r="AU388" s="12"/>
      <c r="AW388" s="12"/>
      <c r="AY388" s="12"/>
      <c r="BA388" s="12"/>
      <c r="BC388" s="12"/>
      <c r="BE388" s="12"/>
      <c r="BF388" s="12"/>
      <c r="BG388" s="12"/>
      <c r="BH388" s="12"/>
    </row>
    <row r="389">
      <c r="A389" s="12"/>
      <c r="B389" s="12"/>
      <c r="C389" s="12"/>
      <c r="E389" s="12"/>
      <c r="G389" s="12"/>
      <c r="I389" s="12"/>
      <c r="K389" s="12"/>
      <c r="M389" s="12"/>
      <c r="O389" s="12"/>
      <c r="Q389" s="12"/>
      <c r="S389" s="12"/>
      <c r="U389" s="12"/>
      <c r="W389" s="12"/>
      <c r="Y389" s="12"/>
      <c r="AA389" s="12"/>
      <c r="AC389" s="12"/>
      <c r="AE389" s="12"/>
      <c r="AG389" s="12"/>
      <c r="AI389" s="12"/>
      <c r="AK389" s="12"/>
      <c r="AM389" s="12"/>
      <c r="AO389" s="12"/>
      <c r="AQ389" s="12"/>
      <c r="AS389" s="12"/>
      <c r="AU389" s="12"/>
      <c r="AW389" s="12"/>
      <c r="AY389" s="12"/>
      <c r="BA389" s="12"/>
      <c r="BC389" s="12"/>
      <c r="BE389" s="12"/>
      <c r="BF389" s="12"/>
      <c r="BG389" s="12"/>
      <c r="BH389" s="12"/>
    </row>
    <row r="390">
      <c r="A390" s="12"/>
      <c r="B390" s="12"/>
      <c r="C390" s="12"/>
      <c r="E390" s="12"/>
      <c r="G390" s="12"/>
      <c r="I390" s="12"/>
      <c r="K390" s="12"/>
      <c r="M390" s="12"/>
      <c r="O390" s="12"/>
      <c r="Q390" s="12"/>
      <c r="S390" s="12"/>
      <c r="U390" s="12"/>
      <c r="W390" s="12"/>
      <c r="Y390" s="12"/>
      <c r="AA390" s="12"/>
      <c r="AC390" s="12"/>
      <c r="AE390" s="12"/>
      <c r="AG390" s="12"/>
      <c r="AI390" s="12"/>
      <c r="AK390" s="12"/>
      <c r="AM390" s="12"/>
      <c r="AO390" s="12"/>
      <c r="AQ390" s="12"/>
      <c r="AS390" s="12"/>
      <c r="AU390" s="12"/>
      <c r="AW390" s="12"/>
      <c r="AY390" s="12"/>
      <c r="BA390" s="12"/>
      <c r="BC390" s="12"/>
      <c r="BE390" s="12"/>
      <c r="BF390" s="12"/>
      <c r="BG390" s="12"/>
      <c r="BH390" s="12"/>
    </row>
    <row r="391">
      <c r="A391" s="12"/>
      <c r="B391" s="12"/>
      <c r="C391" s="12"/>
      <c r="E391" s="12"/>
      <c r="G391" s="12"/>
      <c r="I391" s="12"/>
      <c r="K391" s="12"/>
      <c r="M391" s="12"/>
      <c r="O391" s="12"/>
      <c r="Q391" s="12"/>
      <c r="S391" s="12"/>
      <c r="U391" s="12"/>
      <c r="W391" s="12"/>
      <c r="Y391" s="12"/>
      <c r="AA391" s="12"/>
      <c r="AC391" s="12"/>
      <c r="AE391" s="12"/>
      <c r="AG391" s="12"/>
      <c r="AI391" s="12"/>
      <c r="AK391" s="12"/>
      <c r="AM391" s="12"/>
      <c r="AO391" s="12"/>
      <c r="AQ391" s="12"/>
      <c r="AS391" s="12"/>
      <c r="AU391" s="12"/>
      <c r="AW391" s="12"/>
      <c r="AY391" s="12"/>
      <c r="BA391" s="12"/>
      <c r="BC391" s="12"/>
      <c r="BE391" s="12"/>
      <c r="BF391" s="12"/>
      <c r="BG391" s="12"/>
      <c r="BH391" s="12"/>
    </row>
    <row r="392">
      <c r="A392" s="12"/>
      <c r="B392" s="12"/>
      <c r="C392" s="12"/>
      <c r="E392" s="12"/>
      <c r="G392" s="12"/>
      <c r="I392" s="12"/>
      <c r="K392" s="12"/>
      <c r="M392" s="12"/>
      <c r="O392" s="12"/>
      <c r="Q392" s="12"/>
      <c r="S392" s="12"/>
      <c r="U392" s="12"/>
      <c r="W392" s="12"/>
      <c r="Y392" s="12"/>
      <c r="AA392" s="12"/>
      <c r="AC392" s="12"/>
      <c r="AE392" s="12"/>
      <c r="AG392" s="12"/>
      <c r="AI392" s="12"/>
      <c r="AK392" s="12"/>
      <c r="AM392" s="12"/>
      <c r="AO392" s="12"/>
      <c r="AQ392" s="12"/>
      <c r="AS392" s="12"/>
      <c r="AU392" s="12"/>
      <c r="AW392" s="12"/>
      <c r="AY392" s="12"/>
      <c r="BA392" s="12"/>
      <c r="BC392" s="12"/>
      <c r="BE392" s="12"/>
      <c r="BF392" s="12"/>
      <c r="BG392" s="12"/>
      <c r="BH392" s="12"/>
    </row>
    <row r="393">
      <c r="A393" s="12"/>
      <c r="B393" s="12"/>
      <c r="C393" s="12"/>
      <c r="E393" s="12"/>
      <c r="G393" s="12"/>
      <c r="I393" s="12"/>
      <c r="K393" s="12"/>
      <c r="M393" s="12"/>
      <c r="O393" s="12"/>
      <c r="Q393" s="12"/>
      <c r="S393" s="12"/>
      <c r="U393" s="12"/>
      <c r="W393" s="12"/>
      <c r="Y393" s="12"/>
      <c r="AA393" s="12"/>
      <c r="AC393" s="12"/>
      <c r="AE393" s="12"/>
      <c r="AG393" s="12"/>
      <c r="AI393" s="12"/>
      <c r="AK393" s="12"/>
      <c r="AM393" s="12"/>
      <c r="AO393" s="12"/>
      <c r="AQ393" s="12"/>
      <c r="AS393" s="12"/>
      <c r="AU393" s="12"/>
      <c r="AW393" s="12"/>
      <c r="AY393" s="12"/>
      <c r="BA393" s="12"/>
      <c r="BC393" s="12"/>
      <c r="BE393" s="12"/>
      <c r="BF393" s="12"/>
      <c r="BG393" s="12"/>
      <c r="BH393" s="12"/>
    </row>
    <row r="394">
      <c r="A394" s="12"/>
      <c r="B394" s="12"/>
      <c r="C394" s="12"/>
      <c r="E394" s="12"/>
      <c r="G394" s="12"/>
      <c r="I394" s="12"/>
      <c r="K394" s="12"/>
      <c r="M394" s="12"/>
      <c r="O394" s="12"/>
      <c r="Q394" s="12"/>
      <c r="S394" s="12"/>
      <c r="U394" s="12"/>
      <c r="W394" s="12"/>
      <c r="Y394" s="12"/>
      <c r="AA394" s="12"/>
      <c r="AC394" s="12"/>
      <c r="AE394" s="12"/>
      <c r="AG394" s="12"/>
      <c r="AI394" s="12"/>
      <c r="AK394" s="12"/>
      <c r="AM394" s="12"/>
      <c r="AO394" s="12"/>
      <c r="AQ394" s="12"/>
      <c r="AS394" s="12"/>
      <c r="AU394" s="12"/>
      <c r="AW394" s="12"/>
      <c r="AY394" s="12"/>
      <c r="BA394" s="12"/>
      <c r="BC394" s="12"/>
      <c r="BE394" s="12"/>
      <c r="BF394" s="12"/>
      <c r="BG394" s="12"/>
      <c r="BH394" s="12"/>
    </row>
    <row r="395">
      <c r="A395" s="12"/>
      <c r="B395" s="12"/>
      <c r="C395" s="12"/>
      <c r="E395" s="12"/>
      <c r="G395" s="12"/>
      <c r="I395" s="12"/>
      <c r="K395" s="12"/>
      <c r="M395" s="12"/>
      <c r="O395" s="12"/>
      <c r="Q395" s="12"/>
      <c r="S395" s="12"/>
      <c r="U395" s="12"/>
      <c r="W395" s="12"/>
      <c r="Y395" s="12"/>
      <c r="AA395" s="12"/>
      <c r="AC395" s="12"/>
      <c r="AE395" s="12"/>
      <c r="AG395" s="12"/>
      <c r="AI395" s="12"/>
      <c r="AK395" s="12"/>
      <c r="AM395" s="12"/>
      <c r="AO395" s="12"/>
      <c r="AQ395" s="12"/>
      <c r="AS395" s="12"/>
      <c r="AU395" s="12"/>
      <c r="AW395" s="12"/>
      <c r="AY395" s="12"/>
      <c r="BA395" s="12"/>
      <c r="BC395" s="12"/>
      <c r="BE395" s="12"/>
      <c r="BF395" s="12"/>
      <c r="BG395" s="12"/>
      <c r="BH395" s="12"/>
    </row>
    <row r="396">
      <c r="A396" s="12"/>
      <c r="B396" s="12"/>
      <c r="C396" s="12"/>
      <c r="E396" s="12"/>
      <c r="G396" s="12"/>
      <c r="I396" s="12"/>
      <c r="K396" s="12"/>
      <c r="M396" s="12"/>
      <c r="O396" s="12"/>
      <c r="Q396" s="12"/>
      <c r="S396" s="12"/>
      <c r="U396" s="12"/>
      <c r="W396" s="12"/>
      <c r="Y396" s="12"/>
      <c r="AA396" s="12"/>
      <c r="AC396" s="12"/>
      <c r="AE396" s="12"/>
      <c r="AG396" s="12"/>
      <c r="AI396" s="12"/>
      <c r="AK396" s="12"/>
      <c r="AM396" s="12"/>
      <c r="AO396" s="12"/>
      <c r="AQ396" s="12"/>
      <c r="AS396" s="12"/>
      <c r="AU396" s="12"/>
      <c r="AW396" s="12"/>
      <c r="AY396" s="12"/>
      <c r="BA396" s="12"/>
      <c r="BC396" s="12"/>
      <c r="BE396" s="12"/>
      <c r="BF396" s="12"/>
      <c r="BG396" s="12"/>
      <c r="BH396" s="12"/>
    </row>
    <row r="397">
      <c r="A397" s="12"/>
      <c r="B397" s="12"/>
      <c r="C397" s="12"/>
      <c r="E397" s="12"/>
      <c r="G397" s="12"/>
      <c r="I397" s="12"/>
      <c r="K397" s="12"/>
      <c r="M397" s="12"/>
      <c r="O397" s="12"/>
      <c r="Q397" s="12"/>
      <c r="S397" s="12"/>
      <c r="U397" s="12"/>
      <c r="W397" s="12"/>
      <c r="Y397" s="12"/>
      <c r="AA397" s="12"/>
      <c r="AC397" s="12"/>
      <c r="AE397" s="12"/>
      <c r="AG397" s="12"/>
      <c r="AI397" s="12"/>
      <c r="AK397" s="12"/>
      <c r="AM397" s="12"/>
      <c r="AO397" s="12"/>
      <c r="AQ397" s="12"/>
      <c r="AS397" s="12"/>
      <c r="AU397" s="12"/>
      <c r="AW397" s="12"/>
      <c r="AY397" s="12"/>
      <c r="BA397" s="12"/>
      <c r="BC397" s="12"/>
      <c r="BE397" s="12"/>
      <c r="BF397" s="12"/>
      <c r="BG397" s="12"/>
      <c r="BH397" s="12"/>
    </row>
    <row r="398">
      <c r="A398" s="12"/>
      <c r="B398" s="12"/>
      <c r="C398" s="12"/>
      <c r="E398" s="12"/>
      <c r="G398" s="12"/>
      <c r="I398" s="12"/>
      <c r="K398" s="12"/>
      <c r="M398" s="12"/>
      <c r="O398" s="12"/>
      <c r="Q398" s="12"/>
      <c r="S398" s="12"/>
      <c r="U398" s="12"/>
      <c r="W398" s="12"/>
      <c r="Y398" s="12"/>
      <c r="AA398" s="12"/>
      <c r="AC398" s="12"/>
      <c r="AE398" s="12"/>
      <c r="AG398" s="12"/>
      <c r="AI398" s="12"/>
      <c r="AK398" s="12"/>
      <c r="AM398" s="12"/>
      <c r="AO398" s="12"/>
      <c r="AQ398" s="12"/>
      <c r="AS398" s="12"/>
      <c r="AU398" s="12"/>
      <c r="AW398" s="12"/>
      <c r="AY398" s="12"/>
      <c r="BA398" s="12"/>
      <c r="BC398" s="12"/>
      <c r="BE398" s="12"/>
      <c r="BF398" s="12"/>
      <c r="BG398" s="12"/>
      <c r="BH398" s="12"/>
    </row>
    <row r="399">
      <c r="A399" s="12"/>
      <c r="B399" s="12"/>
      <c r="C399" s="12"/>
      <c r="E399" s="12"/>
      <c r="G399" s="12"/>
      <c r="I399" s="12"/>
      <c r="K399" s="12"/>
      <c r="M399" s="12"/>
      <c r="O399" s="12"/>
      <c r="Q399" s="12"/>
      <c r="S399" s="12"/>
      <c r="U399" s="12"/>
      <c r="W399" s="12"/>
      <c r="Y399" s="12"/>
      <c r="AA399" s="12"/>
      <c r="AC399" s="12"/>
      <c r="AE399" s="12"/>
      <c r="AG399" s="12"/>
      <c r="AI399" s="12"/>
      <c r="AK399" s="12"/>
      <c r="AM399" s="12"/>
      <c r="AO399" s="12"/>
      <c r="AQ399" s="12"/>
      <c r="AS399" s="12"/>
      <c r="AU399" s="12"/>
      <c r="AW399" s="12"/>
      <c r="AY399" s="12"/>
      <c r="BA399" s="12"/>
      <c r="BC399" s="12"/>
      <c r="BE399" s="12"/>
      <c r="BF399" s="12"/>
      <c r="BG399" s="12"/>
      <c r="BH399" s="12"/>
    </row>
    <row r="400">
      <c r="A400" s="12"/>
      <c r="B400" s="12"/>
      <c r="C400" s="12"/>
      <c r="E400" s="12"/>
      <c r="G400" s="12"/>
      <c r="I400" s="12"/>
      <c r="K400" s="12"/>
      <c r="M400" s="12"/>
      <c r="O400" s="12"/>
      <c r="Q400" s="12"/>
      <c r="S400" s="12"/>
      <c r="U400" s="12"/>
      <c r="W400" s="12"/>
      <c r="Y400" s="12"/>
      <c r="AA400" s="12"/>
      <c r="AC400" s="12"/>
      <c r="AE400" s="12"/>
      <c r="AG400" s="12"/>
      <c r="AI400" s="12"/>
      <c r="AK400" s="12"/>
      <c r="AM400" s="12"/>
      <c r="AO400" s="12"/>
      <c r="AQ400" s="12"/>
      <c r="AS400" s="12"/>
      <c r="AU400" s="12"/>
      <c r="AW400" s="12"/>
      <c r="AY400" s="12"/>
      <c r="BA400" s="12"/>
      <c r="BC400" s="12"/>
      <c r="BE400" s="12"/>
      <c r="BF400" s="12"/>
      <c r="BG400" s="12"/>
      <c r="BH400" s="12"/>
    </row>
    <row r="401">
      <c r="A401" s="12"/>
      <c r="B401" s="12"/>
      <c r="C401" s="12"/>
      <c r="E401" s="12"/>
      <c r="G401" s="12"/>
      <c r="I401" s="12"/>
      <c r="K401" s="12"/>
      <c r="M401" s="12"/>
      <c r="O401" s="12"/>
      <c r="Q401" s="12"/>
      <c r="S401" s="12"/>
      <c r="U401" s="12"/>
      <c r="W401" s="12"/>
      <c r="Y401" s="12"/>
      <c r="AA401" s="12"/>
      <c r="AC401" s="12"/>
      <c r="AE401" s="12"/>
      <c r="AG401" s="12"/>
      <c r="AI401" s="12"/>
      <c r="AK401" s="12"/>
      <c r="AM401" s="12"/>
      <c r="AO401" s="12"/>
      <c r="AQ401" s="12"/>
      <c r="AS401" s="12"/>
      <c r="AU401" s="12"/>
      <c r="AW401" s="12"/>
      <c r="AY401" s="12"/>
      <c r="BA401" s="12"/>
      <c r="BC401" s="12"/>
      <c r="BE401" s="12"/>
      <c r="BF401" s="12"/>
      <c r="BG401" s="12"/>
      <c r="BH401" s="12"/>
    </row>
    <row r="402">
      <c r="A402" s="12"/>
      <c r="B402" s="12"/>
      <c r="C402" s="12"/>
      <c r="E402" s="12"/>
      <c r="G402" s="12"/>
      <c r="I402" s="12"/>
      <c r="K402" s="12"/>
      <c r="M402" s="12"/>
      <c r="O402" s="12"/>
      <c r="Q402" s="12"/>
      <c r="S402" s="12"/>
      <c r="U402" s="12"/>
      <c r="W402" s="12"/>
      <c r="Y402" s="12"/>
      <c r="AA402" s="12"/>
      <c r="AC402" s="12"/>
      <c r="AE402" s="12"/>
      <c r="AG402" s="12"/>
      <c r="AI402" s="12"/>
      <c r="AK402" s="12"/>
      <c r="AM402" s="12"/>
      <c r="AO402" s="12"/>
      <c r="AQ402" s="12"/>
      <c r="AS402" s="12"/>
      <c r="AU402" s="12"/>
      <c r="AW402" s="12"/>
      <c r="AY402" s="12"/>
      <c r="BA402" s="12"/>
      <c r="BC402" s="12"/>
      <c r="BE402" s="12"/>
      <c r="BF402" s="12"/>
      <c r="BG402" s="12"/>
      <c r="BH402" s="12"/>
    </row>
    <row r="403">
      <c r="A403" s="12"/>
      <c r="B403" s="12"/>
      <c r="C403" s="12"/>
      <c r="E403" s="12"/>
      <c r="G403" s="12"/>
      <c r="I403" s="12"/>
      <c r="K403" s="12"/>
      <c r="M403" s="12"/>
      <c r="O403" s="12"/>
      <c r="Q403" s="12"/>
      <c r="S403" s="12"/>
      <c r="U403" s="12"/>
      <c r="W403" s="12"/>
      <c r="Y403" s="12"/>
      <c r="AA403" s="12"/>
      <c r="AC403" s="12"/>
      <c r="AE403" s="12"/>
      <c r="AG403" s="12"/>
      <c r="AI403" s="12"/>
      <c r="AK403" s="12"/>
      <c r="AM403" s="12"/>
      <c r="AO403" s="12"/>
      <c r="AQ403" s="12"/>
      <c r="AS403" s="12"/>
      <c r="AU403" s="12"/>
      <c r="AW403" s="12"/>
      <c r="AY403" s="12"/>
      <c r="BA403" s="12"/>
      <c r="BC403" s="12"/>
      <c r="BE403" s="12"/>
      <c r="BF403" s="12"/>
      <c r="BG403" s="12"/>
      <c r="BH403" s="12"/>
    </row>
    <row r="404">
      <c r="A404" s="12"/>
      <c r="B404" s="12"/>
      <c r="C404" s="12"/>
      <c r="E404" s="12"/>
      <c r="G404" s="12"/>
      <c r="I404" s="12"/>
      <c r="K404" s="12"/>
      <c r="M404" s="12"/>
      <c r="O404" s="12"/>
      <c r="Q404" s="12"/>
      <c r="S404" s="12"/>
      <c r="U404" s="12"/>
      <c r="W404" s="12"/>
      <c r="Y404" s="12"/>
      <c r="AA404" s="12"/>
      <c r="AC404" s="12"/>
      <c r="AE404" s="12"/>
      <c r="AG404" s="12"/>
      <c r="AI404" s="12"/>
      <c r="AK404" s="12"/>
      <c r="AM404" s="12"/>
      <c r="AO404" s="12"/>
      <c r="AQ404" s="12"/>
      <c r="AS404" s="12"/>
      <c r="AU404" s="12"/>
      <c r="AW404" s="12"/>
      <c r="AY404" s="12"/>
      <c r="BA404" s="12"/>
      <c r="BC404" s="12"/>
      <c r="BE404" s="12"/>
      <c r="BF404" s="12"/>
      <c r="BG404" s="12"/>
      <c r="BH404" s="12"/>
    </row>
    <row r="405">
      <c r="A405" s="12"/>
      <c r="B405" s="12"/>
      <c r="C405" s="12"/>
      <c r="E405" s="12"/>
      <c r="G405" s="12"/>
      <c r="I405" s="12"/>
      <c r="K405" s="12"/>
      <c r="M405" s="12"/>
      <c r="O405" s="12"/>
      <c r="Q405" s="12"/>
      <c r="S405" s="12"/>
      <c r="U405" s="12"/>
      <c r="W405" s="12"/>
      <c r="Y405" s="12"/>
      <c r="AA405" s="12"/>
      <c r="AC405" s="12"/>
      <c r="AE405" s="12"/>
      <c r="AG405" s="12"/>
      <c r="AI405" s="12"/>
      <c r="AK405" s="12"/>
      <c r="AM405" s="12"/>
      <c r="AO405" s="12"/>
      <c r="AQ405" s="12"/>
      <c r="AS405" s="12"/>
      <c r="AU405" s="12"/>
      <c r="AW405" s="12"/>
      <c r="AY405" s="12"/>
      <c r="BA405" s="12"/>
      <c r="BC405" s="12"/>
      <c r="BE405" s="12"/>
      <c r="BF405" s="12"/>
      <c r="BG405" s="12"/>
      <c r="BH405" s="12"/>
    </row>
    <row r="406">
      <c r="A406" s="12"/>
      <c r="B406" s="12"/>
      <c r="C406" s="12"/>
      <c r="E406" s="12"/>
      <c r="G406" s="12"/>
      <c r="I406" s="12"/>
      <c r="K406" s="12"/>
      <c r="M406" s="12"/>
      <c r="O406" s="12"/>
      <c r="Q406" s="12"/>
      <c r="S406" s="12"/>
      <c r="U406" s="12"/>
      <c r="W406" s="12"/>
      <c r="Y406" s="12"/>
      <c r="AA406" s="12"/>
      <c r="AC406" s="12"/>
      <c r="AE406" s="12"/>
      <c r="AG406" s="12"/>
      <c r="AI406" s="12"/>
      <c r="AK406" s="12"/>
      <c r="AM406" s="12"/>
      <c r="AO406" s="12"/>
      <c r="AQ406" s="12"/>
      <c r="AS406" s="12"/>
      <c r="AU406" s="12"/>
      <c r="AW406" s="12"/>
      <c r="AY406" s="12"/>
      <c r="BA406" s="12"/>
      <c r="BC406" s="12"/>
      <c r="BE406" s="12"/>
      <c r="BF406" s="12"/>
      <c r="BG406" s="12"/>
      <c r="BH406" s="12"/>
    </row>
    <row r="407">
      <c r="A407" s="12"/>
      <c r="B407" s="12"/>
      <c r="C407" s="12"/>
      <c r="E407" s="12"/>
      <c r="G407" s="12"/>
      <c r="I407" s="12"/>
      <c r="K407" s="12"/>
      <c r="M407" s="12"/>
      <c r="O407" s="12"/>
      <c r="Q407" s="12"/>
      <c r="S407" s="12"/>
      <c r="U407" s="12"/>
      <c r="W407" s="12"/>
      <c r="Y407" s="12"/>
      <c r="AA407" s="12"/>
      <c r="AC407" s="12"/>
      <c r="AE407" s="12"/>
      <c r="AG407" s="12"/>
      <c r="AI407" s="12"/>
      <c r="AK407" s="12"/>
      <c r="AM407" s="12"/>
      <c r="AO407" s="12"/>
      <c r="AQ407" s="12"/>
      <c r="AS407" s="12"/>
      <c r="AU407" s="12"/>
      <c r="AW407" s="12"/>
      <c r="AY407" s="12"/>
      <c r="BA407" s="12"/>
      <c r="BC407" s="12"/>
      <c r="BE407" s="12"/>
      <c r="BF407" s="12"/>
      <c r="BG407" s="12"/>
      <c r="BH407" s="12"/>
    </row>
    <row r="408">
      <c r="A408" s="12"/>
      <c r="B408" s="12"/>
      <c r="C408" s="12"/>
      <c r="E408" s="12"/>
      <c r="G408" s="12"/>
      <c r="I408" s="12"/>
      <c r="K408" s="12"/>
      <c r="M408" s="12"/>
      <c r="O408" s="12"/>
      <c r="Q408" s="12"/>
      <c r="S408" s="12"/>
      <c r="U408" s="12"/>
      <c r="W408" s="12"/>
      <c r="Y408" s="12"/>
      <c r="AA408" s="12"/>
      <c r="AC408" s="12"/>
      <c r="AE408" s="12"/>
      <c r="AG408" s="12"/>
      <c r="AI408" s="12"/>
      <c r="AK408" s="12"/>
      <c r="AM408" s="12"/>
      <c r="AO408" s="12"/>
      <c r="AQ408" s="12"/>
      <c r="AS408" s="12"/>
      <c r="AU408" s="12"/>
      <c r="AW408" s="12"/>
      <c r="AY408" s="12"/>
      <c r="BA408" s="12"/>
      <c r="BC408" s="12"/>
      <c r="BE408" s="12"/>
      <c r="BF408" s="12"/>
      <c r="BG408" s="12"/>
      <c r="BH408" s="12"/>
    </row>
    <row r="409">
      <c r="A409" s="12"/>
      <c r="B409" s="12"/>
      <c r="C409" s="12"/>
      <c r="E409" s="12"/>
      <c r="G409" s="12"/>
      <c r="I409" s="12"/>
      <c r="K409" s="12"/>
      <c r="M409" s="12"/>
      <c r="O409" s="12"/>
      <c r="Q409" s="12"/>
      <c r="S409" s="12"/>
      <c r="U409" s="12"/>
      <c r="W409" s="12"/>
      <c r="Y409" s="12"/>
      <c r="AA409" s="12"/>
      <c r="AC409" s="12"/>
      <c r="AE409" s="12"/>
      <c r="AG409" s="12"/>
      <c r="AI409" s="12"/>
      <c r="AK409" s="12"/>
      <c r="AM409" s="12"/>
      <c r="AO409" s="12"/>
      <c r="AQ409" s="12"/>
      <c r="AS409" s="12"/>
      <c r="AU409" s="12"/>
      <c r="AW409" s="12"/>
      <c r="AY409" s="12"/>
      <c r="BA409" s="12"/>
      <c r="BC409" s="12"/>
      <c r="BE409" s="12"/>
      <c r="BF409" s="12"/>
      <c r="BG409" s="12"/>
      <c r="BH409" s="12"/>
    </row>
    <row r="410">
      <c r="A410" s="12"/>
      <c r="B410" s="12"/>
      <c r="C410" s="12"/>
      <c r="E410" s="12"/>
      <c r="G410" s="12"/>
      <c r="I410" s="12"/>
      <c r="K410" s="12"/>
      <c r="M410" s="12"/>
      <c r="O410" s="12"/>
      <c r="Q410" s="12"/>
      <c r="S410" s="12"/>
      <c r="U410" s="12"/>
      <c r="W410" s="12"/>
      <c r="Y410" s="12"/>
      <c r="AA410" s="12"/>
      <c r="AC410" s="12"/>
      <c r="AE410" s="12"/>
      <c r="AG410" s="12"/>
      <c r="AI410" s="12"/>
      <c r="AK410" s="12"/>
      <c r="AM410" s="12"/>
      <c r="AO410" s="12"/>
      <c r="AQ410" s="12"/>
      <c r="AS410" s="12"/>
      <c r="AU410" s="12"/>
      <c r="AW410" s="12"/>
      <c r="AY410" s="12"/>
      <c r="BA410" s="12"/>
      <c r="BC410" s="12"/>
      <c r="BE410" s="12"/>
      <c r="BF410" s="12"/>
      <c r="BG410" s="12"/>
      <c r="BH410" s="12"/>
    </row>
    <row r="411">
      <c r="A411" s="12"/>
      <c r="B411" s="12"/>
      <c r="C411" s="12"/>
      <c r="E411" s="12"/>
      <c r="G411" s="12"/>
      <c r="I411" s="12"/>
      <c r="K411" s="12"/>
      <c r="M411" s="12"/>
      <c r="O411" s="12"/>
      <c r="Q411" s="12"/>
      <c r="S411" s="12"/>
      <c r="U411" s="12"/>
      <c r="W411" s="12"/>
      <c r="Y411" s="12"/>
      <c r="AA411" s="12"/>
      <c r="AC411" s="12"/>
      <c r="AE411" s="12"/>
      <c r="AG411" s="12"/>
      <c r="AI411" s="12"/>
      <c r="AK411" s="12"/>
      <c r="AM411" s="12"/>
      <c r="AO411" s="12"/>
      <c r="AQ411" s="12"/>
      <c r="AS411" s="12"/>
      <c r="AU411" s="12"/>
      <c r="AW411" s="12"/>
      <c r="AY411" s="12"/>
      <c r="BA411" s="12"/>
      <c r="BC411" s="12"/>
      <c r="BE411" s="12"/>
      <c r="BF411" s="12"/>
      <c r="BG411" s="12"/>
      <c r="BH411" s="12"/>
    </row>
    <row r="412">
      <c r="A412" s="12"/>
      <c r="B412" s="12"/>
      <c r="C412" s="12"/>
      <c r="E412" s="12"/>
      <c r="G412" s="12"/>
      <c r="I412" s="12"/>
      <c r="K412" s="12"/>
      <c r="M412" s="12"/>
      <c r="O412" s="12"/>
      <c r="Q412" s="12"/>
      <c r="S412" s="12"/>
      <c r="U412" s="12"/>
      <c r="W412" s="12"/>
      <c r="Y412" s="12"/>
      <c r="AA412" s="12"/>
      <c r="AC412" s="12"/>
      <c r="AE412" s="12"/>
      <c r="AG412" s="12"/>
      <c r="AI412" s="12"/>
      <c r="AK412" s="12"/>
      <c r="AM412" s="12"/>
      <c r="AO412" s="12"/>
      <c r="AQ412" s="12"/>
      <c r="AS412" s="12"/>
      <c r="AU412" s="12"/>
      <c r="AW412" s="12"/>
      <c r="AY412" s="12"/>
      <c r="BA412" s="12"/>
      <c r="BC412" s="12"/>
      <c r="BE412" s="12"/>
      <c r="BF412" s="12"/>
      <c r="BG412" s="12"/>
      <c r="BH412" s="12"/>
    </row>
    <row r="413">
      <c r="A413" s="12"/>
      <c r="B413" s="12"/>
      <c r="C413" s="12"/>
      <c r="E413" s="12"/>
      <c r="G413" s="12"/>
      <c r="I413" s="12"/>
      <c r="K413" s="12"/>
      <c r="M413" s="12"/>
      <c r="O413" s="12"/>
      <c r="Q413" s="12"/>
      <c r="S413" s="12"/>
      <c r="U413" s="12"/>
      <c r="W413" s="12"/>
      <c r="Y413" s="12"/>
      <c r="AA413" s="12"/>
      <c r="AC413" s="12"/>
      <c r="AE413" s="12"/>
      <c r="AG413" s="12"/>
      <c r="AI413" s="12"/>
      <c r="AK413" s="12"/>
      <c r="AM413" s="12"/>
      <c r="AO413" s="12"/>
      <c r="AQ413" s="12"/>
      <c r="AS413" s="12"/>
      <c r="AU413" s="12"/>
      <c r="AW413" s="12"/>
      <c r="AY413" s="12"/>
      <c r="BA413" s="12"/>
      <c r="BC413" s="12"/>
      <c r="BE413" s="12"/>
      <c r="BF413" s="12"/>
      <c r="BG413" s="12"/>
      <c r="BH413" s="12"/>
    </row>
    <row r="414">
      <c r="A414" s="12"/>
      <c r="B414" s="12"/>
      <c r="C414" s="12"/>
      <c r="E414" s="12"/>
      <c r="G414" s="12"/>
      <c r="I414" s="12"/>
      <c r="K414" s="12"/>
      <c r="M414" s="12"/>
      <c r="O414" s="12"/>
      <c r="Q414" s="12"/>
      <c r="S414" s="12"/>
      <c r="U414" s="12"/>
      <c r="W414" s="12"/>
      <c r="Y414" s="12"/>
      <c r="AA414" s="12"/>
      <c r="AC414" s="12"/>
      <c r="AE414" s="12"/>
      <c r="AG414" s="12"/>
      <c r="AI414" s="12"/>
      <c r="AK414" s="12"/>
      <c r="AM414" s="12"/>
      <c r="AO414" s="12"/>
      <c r="AQ414" s="12"/>
      <c r="AS414" s="12"/>
      <c r="AU414" s="12"/>
      <c r="AW414" s="12"/>
      <c r="AY414" s="12"/>
      <c r="BA414" s="12"/>
      <c r="BC414" s="12"/>
      <c r="BE414" s="12"/>
      <c r="BF414" s="12"/>
      <c r="BG414" s="12"/>
      <c r="BH414" s="12"/>
    </row>
    <row r="415">
      <c r="A415" s="12"/>
      <c r="B415" s="12"/>
      <c r="C415" s="12"/>
      <c r="E415" s="12"/>
      <c r="G415" s="12"/>
      <c r="I415" s="12"/>
      <c r="K415" s="12"/>
      <c r="M415" s="12"/>
      <c r="O415" s="12"/>
      <c r="Q415" s="12"/>
      <c r="S415" s="12"/>
      <c r="U415" s="12"/>
      <c r="W415" s="12"/>
      <c r="Y415" s="12"/>
      <c r="AA415" s="12"/>
      <c r="AC415" s="12"/>
      <c r="AE415" s="12"/>
      <c r="AG415" s="12"/>
      <c r="AI415" s="12"/>
      <c r="AK415" s="12"/>
      <c r="AM415" s="12"/>
      <c r="AO415" s="12"/>
      <c r="AQ415" s="12"/>
      <c r="AS415" s="12"/>
      <c r="AU415" s="12"/>
      <c r="AW415" s="12"/>
      <c r="AY415" s="12"/>
      <c r="BA415" s="12"/>
      <c r="BC415" s="12"/>
      <c r="BE415" s="12"/>
      <c r="BF415" s="12"/>
      <c r="BG415" s="12"/>
      <c r="BH415" s="12"/>
    </row>
    <row r="416">
      <c r="A416" s="12"/>
      <c r="B416" s="12"/>
      <c r="C416" s="12"/>
      <c r="E416" s="12"/>
      <c r="G416" s="12"/>
      <c r="I416" s="12"/>
      <c r="K416" s="12"/>
      <c r="M416" s="12"/>
      <c r="O416" s="12"/>
      <c r="Q416" s="12"/>
      <c r="S416" s="12"/>
      <c r="U416" s="12"/>
      <c r="W416" s="12"/>
      <c r="Y416" s="12"/>
      <c r="AA416" s="12"/>
      <c r="AC416" s="12"/>
      <c r="AE416" s="12"/>
      <c r="AG416" s="12"/>
      <c r="AI416" s="12"/>
      <c r="AK416" s="12"/>
      <c r="AM416" s="12"/>
      <c r="AO416" s="12"/>
      <c r="AQ416" s="12"/>
      <c r="AS416" s="12"/>
      <c r="AU416" s="12"/>
      <c r="AW416" s="12"/>
      <c r="AY416" s="12"/>
      <c r="BA416" s="12"/>
      <c r="BC416" s="12"/>
      <c r="BE416" s="12"/>
      <c r="BF416" s="12"/>
      <c r="BG416" s="12"/>
      <c r="BH416" s="12"/>
    </row>
    <row r="417">
      <c r="A417" s="12"/>
      <c r="B417" s="12"/>
      <c r="C417" s="12"/>
      <c r="E417" s="12"/>
      <c r="G417" s="12"/>
      <c r="I417" s="12"/>
      <c r="K417" s="12"/>
      <c r="M417" s="12"/>
      <c r="O417" s="12"/>
      <c r="Q417" s="12"/>
      <c r="S417" s="12"/>
      <c r="U417" s="12"/>
      <c r="W417" s="12"/>
      <c r="Y417" s="12"/>
      <c r="AA417" s="12"/>
      <c r="AC417" s="12"/>
      <c r="AE417" s="12"/>
      <c r="AG417" s="12"/>
      <c r="AI417" s="12"/>
      <c r="AK417" s="12"/>
      <c r="AM417" s="12"/>
      <c r="AO417" s="12"/>
      <c r="AQ417" s="12"/>
      <c r="AS417" s="12"/>
      <c r="AU417" s="12"/>
      <c r="AW417" s="12"/>
      <c r="AY417" s="12"/>
      <c r="BA417" s="12"/>
      <c r="BC417" s="12"/>
      <c r="BE417" s="12"/>
      <c r="BF417" s="12"/>
      <c r="BG417" s="12"/>
      <c r="BH417" s="12"/>
    </row>
    <row r="418">
      <c r="A418" s="12"/>
      <c r="B418" s="12"/>
      <c r="C418" s="12"/>
      <c r="E418" s="12"/>
      <c r="G418" s="12"/>
      <c r="I418" s="12"/>
      <c r="K418" s="12"/>
      <c r="M418" s="12"/>
      <c r="O418" s="12"/>
      <c r="Q418" s="12"/>
      <c r="S418" s="12"/>
      <c r="U418" s="12"/>
      <c r="W418" s="12"/>
      <c r="Y418" s="12"/>
      <c r="AA418" s="12"/>
      <c r="AC418" s="12"/>
      <c r="AE418" s="12"/>
      <c r="AG418" s="12"/>
      <c r="AI418" s="12"/>
      <c r="AK418" s="12"/>
      <c r="AM418" s="12"/>
      <c r="AO418" s="12"/>
      <c r="AQ418" s="12"/>
      <c r="AS418" s="12"/>
      <c r="AU418" s="12"/>
      <c r="AW418" s="12"/>
      <c r="AY418" s="12"/>
      <c r="BA418" s="12"/>
      <c r="BC418" s="12"/>
      <c r="BE418" s="12"/>
      <c r="BF418" s="12"/>
      <c r="BG418" s="12"/>
      <c r="BH418" s="12"/>
    </row>
    <row r="419">
      <c r="A419" s="12"/>
      <c r="B419" s="12"/>
      <c r="C419" s="12"/>
      <c r="E419" s="12"/>
      <c r="G419" s="12"/>
      <c r="I419" s="12"/>
      <c r="K419" s="12"/>
      <c r="M419" s="12"/>
      <c r="O419" s="12"/>
      <c r="Q419" s="12"/>
      <c r="S419" s="12"/>
      <c r="U419" s="12"/>
      <c r="W419" s="12"/>
      <c r="Y419" s="12"/>
      <c r="AA419" s="12"/>
      <c r="AC419" s="12"/>
      <c r="AE419" s="12"/>
      <c r="AG419" s="12"/>
      <c r="AI419" s="12"/>
      <c r="AK419" s="12"/>
      <c r="AM419" s="12"/>
      <c r="AO419" s="12"/>
      <c r="AQ419" s="12"/>
      <c r="AS419" s="12"/>
      <c r="AU419" s="12"/>
      <c r="AW419" s="12"/>
      <c r="AY419" s="12"/>
      <c r="BA419" s="12"/>
      <c r="BC419" s="12"/>
      <c r="BE419" s="12"/>
      <c r="BF419" s="12"/>
      <c r="BG419" s="12"/>
      <c r="BH419" s="12"/>
    </row>
    <row r="420">
      <c r="A420" s="12"/>
      <c r="B420" s="12"/>
      <c r="C420" s="12"/>
      <c r="E420" s="12"/>
      <c r="G420" s="12"/>
      <c r="I420" s="12"/>
      <c r="K420" s="12"/>
      <c r="M420" s="12"/>
      <c r="O420" s="12"/>
      <c r="Q420" s="12"/>
      <c r="S420" s="12"/>
      <c r="U420" s="12"/>
      <c r="W420" s="12"/>
      <c r="Y420" s="12"/>
      <c r="AA420" s="12"/>
      <c r="AC420" s="12"/>
      <c r="AE420" s="12"/>
      <c r="AG420" s="12"/>
      <c r="AI420" s="12"/>
      <c r="AK420" s="12"/>
      <c r="AM420" s="12"/>
      <c r="AO420" s="12"/>
      <c r="AQ420" s="12"/>
      <c r="AS420" s="12"/>
      <c r="AU420" s="12"/>
      <c r="AW420" s="12"/>
      <c r="AY420" s="12"/>
      <c r="BA420" s="12"/>
      <c r="BC420" s="12"/>
      <c r="BE420" s="12"/>
      <c r="BF420" s="12"/>
      <c r="BG420" s="12"/>
      <c r="BH420" s="12"/>
    </row>
    <row r="421">
      <c r="A421" s="12"/>
      <c r="B421" s="12"/>
      <c r="C421" s="12"/>
      <c r="E421" s="12"/>
      <c r="G421" s="12"/>
      <c r="I421" s="12"/>
      <c r="K421" s="12"/>
      <c r="M421" s="12"/>
      <c r="O421" s="12"/>
      <c r="Q421" s="12"/>
      <c r="S421" s="12"/>
      <c r="U421" s="12"/>
      <c r="W421" s="12"/>
      <c r="Y421" s="12"/>
      <c r="AA421" s="12"/>
      <c r="AC421" s="12"/>
      <c r="AE421" s="12"/>
      <c r="AG421" s="12"/>
      <c r="AI421" s="12"/>
      <c r="AK421" s="12"/>
      <c r="AM421" s="12"/>
      <c r="AO421" s="12"/>
      <c r="AQ421" s="12"/>
      <c r="AS421" s="12"/>
      <c r="AU421" s="12"/>
      <c r="AW421" s="12"/>
      <c r="AY421" s="12"/>
      <c r="BA421" s="12"/>
      <c r="BC421" s="12"/>
      <c r="BE421" s="12"/>
      <c r="BF421" s="12"/>
      <c r="BG421" s="12"/>
      <c r="BH421" s="12"/>
    </row>
    <row r="422">
      <c r="A422" s="12"/>
      <c r="B422" s="12"/>
      <c r="C422" s="12"/>
      <c r="E422" s="12"/>
      <c r="G422" s="12"/>
      <c r="I422" s="12"/>
      <c r="K422" s="12"/>
      <c r="M422" s="12"/>
      <c r="O422" s="12"/>
      <c r="Q422" s="12"/>
      <c r="S422" s="12"/>
      <c r="U422" s="12"/>
      <c r="W422" s="12"/>
      <c r="Y422" s="12"/>
      <c r="AA422" s="12"/>
      <c r="AC422" s="12"/>
      <c r="AE422" s="12"/>
      <c r="AG422" s="12"/>
      <c r="AI422" s="12"/>
      <c r="AK422" s="12"/>
      <c r="AM422" s="12"/>
      <c r="AO422" s="12"/>
      <c r="AQ422" s="12"/>
      <c r="AS422" s="12"/>
      <c r="AU422" s="12"/>
      <c r="AW422" s="12"/>
      <c r="AY422" s="12"/>
      <c r="BA422" s="12"/>
      <c r="BC422" s="12"/>
      <c r="BE422" s="12"/>
      <c r="BF422" s="12"/>
      <c r="BG422" s="12"/>
      <c r="BH422" s="12"/>
    </row>
    <row r="423">
      <c r="A423" s="12"/>
      <c r="B423" s="12"/>
      <c r="C423" s="12"/>
      <c r="E423" s="12"/>
      <c r="G423" s="12"/>
      <c r="I423" s="12"/>
      <c r="K423" s="12"/>
      <c r="M423" s="12"/>
      <c r="O423" s="12"/>
      <c r="Q423" s="12"/>
      <c r="S423" s="12"/>
      <c r="U423" s="12"/>
      <c r="W423" s="12"/>
      <c r="Y423" s="12"/>
      <c r="AA423" s="12"/>
      <c r="AC423" s="12"/>
      <c r="AE423" s="12"/>
      <c r="AG423" s="12"/>
      <c r="AI423" s="12"/>
      <c r="AK423" s="12"/>
      <c r="AM423" s="12"/>
      <c r="AO423" s="12"/>
      <c r="AQ423" s="12"/>
      <c r="AS423" s="12"/>
      <c r="AU423" s="12"/>
      <c r="AW423" s="12"/>
      <c r="AY423" s="12"/>
      <c r="BA423" s="12"/>
      <c r="BC423" s="12"/>
      <c r="BE423" s="12"/>
      <c r="BF423" s="12"/>
      <c r="BG423" s="12"/>
      <c r="BH423" s="12"/>
    </row>
    <row r="424">
      <c r="A424" s="12"/>
      <c r="B424" s="12"/>
      <c r="C424" s="12"/>
      <c r="E424" s="12"/>
      <c r="G424" s="12"/>
      <c r="I424" s="12"/>
      <c r="K424" s="12"/>
      <c r="M424" s="12"/>
      <c r="O424" s="12"/>
      <c r="Q424" s="12"/>
      <c r="S424" s="12"/>
      <c r="U424" s="12"/>
      <c r="W424" s="12"/>
      <c r="Y424" s="12"/>
      <c r="AA424" s="12"/>
      <c r="AC424" s="12"/>
      <c r="AE424" s="12"/>
      <c r="AG424" s="12"/>
      <c r="AI424" s="12"/>
      <c r="AK424" s="12"/>
      <c r="AM424" s="12"/>
      <c r="AO424" s="12"/>
      <c r="AQ424" s="12"/>
      <c r="AS424" s="12"/>
      <c r="AU424" s="12"/>
      <c r="AW424" s="12"/>
      <c r="AY424" s="12"/>
      <c r="BA424" s="12"/>
      <c r="BC424" s="12"/>
      <c r="BE424" s="12"/>
      <c r="BF424" s="12"/>
      <c r="BG424" s="12"/>
      <c r="BH424" s="12"/>
    </row>
    <row r="425">
      <c r="A425" s="12"/>
      <c r="B425" s="12"/>
      <c r="C425" s="12"/>
      <c r="E425" s="12"/>
      <c r="G425" s="12"/>
      <c r="I425" s="12"/>
      <c r="K425" s="12"/>
      <c r="M425" s="12"/>
      <c r="O425" s="12"/>
      <c r="Q425" s="12"/>
      <c r="S425" s="12"/>
      <c r="U425" s="12"/>
      <c r="W425" s="12"/>
      <c r="Y425" s="12"/>
      <c r="AA425" s="12"/>
      <c r="AC425" s="12"/>
      <c r="AE425" s="12"/>
      <c r="AG425" s="12"/>
      <c r="AI425" s="12"/>
      <c r="AK425" s="12"/>
      <c r="AM425" s="12"/>
      <c r="AO425" s="12"/>
      <c r="AQ425" s="12"/>
      <c r="AS425" s="12"/>
      <c r="AU425" s="12"/>
      <c r="AW425" s="12"/>
      <c r="AY425" s="12"/>
      <c r="BA425" s="12"/>
      <c r="BC425" s="12"/>
      <c r="BE425" s="12"/>
      <c r="BF425" s="12"/>
      <c r="BG425" s="12"/>
      <c r="BH425" s="12"/>
    </row>
    <row r="426">
      <c r="A426" s="12"/>
      <c r="B426" s="12"/>
      <c r="C426" s="12"/>
      <c r="E426" s="12"/>
      <c r="G426" s="12"/>
      <c r="I426" s="12"/>
      <c r="K426" s="12"/>
      <c r="M426" s="12"/>
      <c r="O426" s="12"/>
      <c r="Q426" s="12"/>
      <c r="S426" s="12"/>
      <c r="U426" s="12"/>
      <c r="W426" s="12"/>
      <c r="Y426" s="12"/>
      <c r="AA426" s="12"/>
      <c r="AC426" s="12"/>
      <c r="AE426" s="12"/>
      <c r="AG426" s="12"/>
      <c r="AI426" s="12"/>
      <c r="AK426" s="12"/>
      <c r="AM426" s="12"/>
      <c r="AO426" s="12"/>
      <c r="AQ426" s="12"/>
      <c r="AS426" s="12"/>
      <c r="AU426" s="12"/>
      <c r="AW426" s="12"/>
      <c r="AY426" s="12"/>
      <c r="BA426" s="12"/>
      <c r="BC426" s="12"/>
      <c r="BE426" s="12"/>
      <c r="BF426" s="12"/>
      <c r="BG426" s="12"/>
      <c r="BH426" s="12"/>
    </row>
    <row r="427">
      <c r="A427" s="12"/>
      <c r="B427" s="12"/>
      <c r="C427" s="12"/>
      <c r="E427" s="12"/>
      <c r="G427" s="12"/>
      <c r="I427" s="12"/>
      <c r="K427" s="12"/>
      <c r="M427" s="12"/>
      <c r="O427" s="12"/>
      <c r="Q427" s="12"/>
      <c r="S427" s="12"/>
      <c r="U427" s="12"/>
      <c r="W427" s="12"/>
      <c r="Y427" s="12"/>
      <c r="AA427" s="12"/>
      <c r="AC427" s="12"/>
      <c r="AE427" s="12"/>
      <c r="AG427" s="12"/>
      <c r="AI427" s="12"/>
      <c r="AK427" s="12"/>
      <c r="AM427" s="12"/>
      <c r="AO427" s="12"/>
      <c r="AQ427" s="12"/>
      <c r="AS427" s="12"/>
      <c r="AU427" s="12"/>
      <c r="AW427" s="12"/>
      <c r="AY427" s="12"/>
      <c r="BA427" s="12"/>
      <c r="BC427" s="12"/>
      <c r="BE427" s="12"/>
      <c r="BF427" s="12"/>
      <c r="BG427" s="12"/>
      <c r="BH427" s="12"/>
    </row>
    <row r="428">
      <c r="A428" s="12"/>
      <c r="B428" s="12"/>
      <c r="C428" s="12"/>
      <c r="E428" s="12"/>
      <c r="G428" s="12"/>
      <c r="I428" s="12"/>
      <c r="K428" s="12"/>
      <c r="M428" s="12"/>
      <c r="O428" s="12"/>
      <c r="Q428" s="12"/>
      <c r="S428" s="12"/>
      <c r="U428" s="12"/>
      <c r="W428" s="12"/>
      <c r="Y428" s="12"/>
      <c r="AA428" s="12"/>
      <c r="AC428" s="12"/>
      <c r="AE428" s="12"/>
      <c r="AG428" s="12"/>
      <c r="AI428" s="12"/>
      <c r="AK428" s="12"/>
      <c r="AM428" s="12"/>
      <c r="AO428" s="12"/>
      <c r="AQ428" s="12"/>
      <c r="AS428" s="12"/>
      <c r="AU428" s="12"/>
      <c r="AW428" s="12"/>
      <c r="AY428" s="12"/>
      <c r="BA428" s="12"/>
      <c r="BC428" s="12"/>
      <c r="BE428" s="12"/>
      <c r="BF428" s="12"/>
      <c r="BG428" s="12"/>
      <c r="BH428" s="12"/>
    </row>
    <row r="429">
      <c r="A429" s="12"/>
      <c r="B429" s="12"/>
      <c r="C429" s="12"/>
      <c r="E429" s="12"/>
      <c r="G429" s="12"/>
      <c r="I429" s="12"/>
      <c r="K429" s="12"/>
      <c r="M429" s="12"/>
      <c r="O429" s="12"/>
      <c r="Q429" s="12"/>
      <c r="S429" s="12"/>
      <c r="U429" s="12"/>
      <c r="W429" s="12"/>
      <c r="Y429" s="12"/>
      <c r="AA429" s="12"/>
      <c r="AC429" s="12"/>
      <c r="AE429" s="12"/>
      <c r="AG429" s="12"/>
      <c r="AI429" s="12"/>
      <c r="AK429" s="12"/>
      <c r="AM429" s="12"/>
      <c r="AO429" s="12"/>
      <c r="AQ429" s="12"/>
      <c r="AS429" s="12"/>
      <c r="AU429" s="12"/>
      <c r="AW429" s="12"/>
      <c r="AY429" s="12"/>
      <c r="BA429" s="12"/>
      <c r="BC429" s="12"/>
      <c r="BE429" s="12"/>
      <c r="BF429" s="12"/>
      <c r="BG429" s="12"/>
      <c r="BH429" s="12"/>
    </row>
    <row r="430">
      <c r="A430" s="12"/>
      <c r="B430" s="12"/>
      <c r="C430" s="12"/>
      <c r="E430" s="12"/>
      <c r="G430" s="12"/>
      <c r="I430" s="12"/>
      <c r="K430" s="12"/>
      <c r="M430" s="12"/>
      <c r="O430" s="12"/>
      <c r="Q430" s="12"/>
      <c r="S430" s="12"/>
      <c r="U430" s="12"/>
      <c r="W430" s="12"/>
      <c r="Y430" s="12"/>
      <c r="AA430" s="12"/>
      <c r="AC430" s="12"/>
      <c r="AE430" s="12"/>
      <c r="AG430" s="12"/>
      <c r="AI430" s="12"/>
      <c r="AK430" s="12"/>
      <c r="AM430" s="12"/>
      <c r="AO430" s="12"/>
      <c r="AQ430" s="12"/>
      <c r="AS430" s="12"/>
      <c r="AU430" s="12"/>
      <c r="AW430" s="12"/>
      <c r="AY430" s="12"/>
      <c r="BA430" s="12"/>
      <c r="BC430" s="12"/>
      <c r="BE430" s="12"/>
      <c r="BF430" s="12"/>
      <c r="BG430" s="12"/>
      <c r="BH430" s="12"/>
    </row>
    <row r="431">
      <c r="A431" s="12"/>
      <c r="B431" s="12"/>
      <c r="C431" s="12"/>
      <c r="E431" s="12"/>
      <c r="G431" s="12"/>
      <c r="I431" s="12"/>
      <c r="K431" s="12"/>
      <c r="M431" s="12"/>
      <c r="O431" s="12"/>
      <c r="Q431" s="12"/>
      <c r="S431" s="12"/>
      <c r="U431" s="12"/>
      <c r="W431" s="12"/>
      <c r="Y431" s="12"/>
      <c r="AA431" s="12"/>
      <c r="AC431" s="12"/>
      <c r="AE431" s="12"/>
      <c r="AG431" s="12"/>
      <c r="AI431" s="12"/>
      <c r="AK431" s="12"/>
      <c r="AM431" s="12"/>
      <c r="AO431" s="12"/>
      <c r="AQ431" s="12"/>
      <c r="AS431" s="12"/>
      <c r="AU431" s="12"/>
      <c r="AW431" s="12"/>
      <c r="AY431" s="12"/>
      <c r="BA431" s="12"/>
      <c r="BC431" s="12"/>
      <c r="BE431" s="12"/>
      <c r="BF431" s="12"/>
      <c r="BG431" s="12"/>
      <c r="BH431" s="12"/>
    </row>
    <row r="432">
      <c r="A432" s="12"/>
      <c r="B432" s="12"/>
      <c r="C432" s="12"/>
      <c r="E432" s="12"/>
      <c r="G432" s="12"/>
      <c r="I432" s="12"/>
      <c r="K432" s="12"/>
      <c r="M432" s="12"/>
      <c r="O432" s="12"/>
      <c r="Q432" s="12"/>
      <c r="S432" s="12"/>
      <c r="U432" s="12"/>
      <c r="W432" s="12"/>
      <c r="Y432" s="12"/>
      <c r="AA432" s="12"/>
      <c r="AC432" s="12"/>
      <c r="AE432" s="12"/>
      <c r="AG432" s="12"/>
      <c r="AI432" s="12"/>
      <c r="AK432" s="12"/>
      <c r="AM432" s="12"/>
      <c r="AO432" s="12"/>
      <c r="AQ432" s="12"/>
      <c r="AS432" s="12"/>
      <c r="AU432" s="12"/>
      <c r="AW432" s="12"/>
      <c r="AY432" s="12"/>
      <c r="BA432" s="12"/>
      <c r="BC432" s="12"/>
      <c r="BE432" s="12"/>
      <c r="BF432" s="12"/>
      <c r="BG432" s="12"/>
      <c r="BH432" s="12"/>
    </row>
    <row r="433">
      <c r="A433" s="12"/>
      <c r="B433" s="12"/>
      <c r="C433" s="12"/>
      <c r="E433" s="12"/>
      <c r="G433" s="12"/>
      <c r="I433" s="12"/>
      <c r="K433" s="12"/>
      <c r="M433" s="12"/>
      <c r="O433" s="12"/>
      <c r="Q433" s="12"/>
      <c r="S433" s="12"/>
      <c r="U433" s="12"/>
      <c r="W433" s="12"/>
      <c r="Y433" s="12"/>
      <c r="AA433" s="12"/>
      <c r="AC433" s="12"/>
      <c r="AE433" s="12"/>
      <c r="AG433" s="12"/>
      <c r="AI433" s="12"/>
      <c r="AK433" s="12"/>
      <c r="AM433" s="12"/>
      <c r="AO433" s="12"/>
      <c r="AQ433" s="12"/>
      <c r="AS433" s="12"/>
      <c r="AU433" s="12"/>
      <c r="AW433" s="12"/>
      <c r="AY433" s="12"/>
      <c r="BA433" s="12"/>
      <c r="BC433" s="12"/>
      <c r="BE433" s="12"/>
      <c r="BF433" s="12"/>
      <c r="BG433" s="12"/>
      <c r="BH433" s="12"/>
    </row>
    <row r="434">
      <c r="A434" s="12"/>
      <c r="B434" s="12"/>
      <c r="C434" s="12"/>
      <c r="E434" s="12"/>
      <c r="G434" s="12"/>
      <c r="I434" s="12"/>
      <c r="K434" s="12"/>
      <c r="M434" s="12"/>
      <c r="O434" s="12"/>
      <c r="Q434" s="12"/>
      <c r="S434" s="12"/>
      <c r="U434" s="12"/>
      <c r="W434" s="12"/>
      <c r="Y434" s="12"/>
      <c r="AA434" s="12"/>
      <c r="AC434" s="12"/>
      <c r="AE434" s="12"/>
      <c r="AG434" s="12"/>
      <c r="AI434" s="12"/>
      <c r="AK434" s="12"/>
      <c r="AM434" s="12"/>
      <c r="AO434" s="12"/>
      <c r="AQ434" s="12"/>
      <c r="AS434" s="12"/>
      <c r="AU434" s="12"/>
      <c r="AW434" s="12"/>
      <c r="AY434" s="12"/>
      <c r="BA434" s="12"/>
      <c r="BC434" s="12"/>
      <c r="BE434" s="12"/>
      <c r="BF434" s="12"/>
      <c r="BG434" s="12"/>
      <c r="BH434" s="12"/>
    </row>
    <row r="435">
      <c r="A435" s="12"/>
      <c r="B435" s="12"/>
      <c r="C435" s="12"/>
      <c r="E435" s="12"/>
      <c r="G435" s="12"/>
      <c r="I435" s="12"/>
      <c r="K435" s="12"/>
      <c r="M435" s="12"/>
      <c r="O435" s="12"/>
      <c r="Q435" s="12"/>
      <c r="S435" s="12"/>
      <c r="U435" s="12"/>
      <c r="W435" s="12"/>
      <c r="Y435" s="12"/>
      <c r="AA435" s="12"/>
      <c r="AC435" s="12"/>
      <c r="AE435" s="12"/>
      <c r="AG435" s="12"/>
      <c r="AI435" s="12"/>
      <c r="AK435" s="12"/>
      <c r="AM435" s="12"/>
      <c r="AO435" s="12"/>
      <c r="AQ435" s="12"/>
      <c r="AS435" s="12"/>
      <c r="AU435" s="12"/>
      <c r="AW435" s="12"/>
      <c r="AY435" s="12"/>
      <c r="BA435" s="12"/>
      <c r="BC435" s="12"/>
      <c r="BE435" s="12"/>
      <c r="BF435" s="12"/>
      <c r="BG435" s="12"/>
      <c r="BH435" s="12"/>
    </row>
    <row r="436">
      <c r="A436" s="12"/>
      <c r="B436" s="12"/>
      <c r="C436" s="12"/>
      <c r="E436" s="12"/>
      <c r="G436" s="12"/>
      <c r="I436" s="12"/>
      <c r="K436" s="12"/>
      <c r="M436" s="12"/>
      <c r="O436" s="12"/>
      <c r="Q436" s="12"/>
      <c r="S436" s="12"/>
      <c r="U436" s="12"/>
      <c r="W436" s="12"/>
      <c r="Y436" s="12"/>
      <c r="AA436" s="12"/>
      <c r="AC436" s="12"/>
      <c r="AE436" s="12"/>
      <c r="AG436" s="12"/>
      <c r="AI436" s="12"/>
      <c r="AK436" s="12"/>
      <c r="AM436" s="12"/>
      <c r="AO436" s="12"/>
      <c r="AQ436" s="12"/>
      <c r="AS436" s="12"/>
      <c r="AU436" s="12"/>
      <c r="AW436" s="12"/>
      <c r="AY436" s="12"/>
      <c r="BA436" s="12"/>
      <c r="BC436" s="12"/>
      <c r="BE436" s="12"/>
      <c r="BF436" s="12"/>
      <c r="BG436" s="12"/>
      <c r="BH436" s="12"/>
    </row>
    <row r="437">
      <c r="A437" s="12"/>
      <c r="B437" s="12"/>
      <c r="C437" s="12"/>
      <c r="E437" s="12"/>
      <c r="G437" s="12"/>
      <c r="I437" s="12"/>
      <c r="K437" s="12"/>
      <c r="M437" s="12"/>
      <c r="O437" s="12"/>
      <c r="Q437" s="12"/>
      <c r="S437" s="12"/>
      <c r="U437" s="12"/>
      <c r="W437" s="12"/>
      <c r="Y437" s="12"/>
      <c r="AA437" s="12"/>
      <c r="AC437" s="12"/>
      <c r="AE437" s="12"/>
      <c r="AG437" s="12"/>
      <c r="AI437" s="12"/>
      <c r="AK437" s="12"/>
      <c r="AM437" s="12"/>
      <c r="AO437" s="12"/>
      <c r="AQ437" s="12"/>
      <c r="AS437" s="12"/>
      <c r="AU437" s="12"/>
      <c r="AW437" s="12"/>
      <c r="AY437" s="12"/>
      <c r="BA437" s="12"/>
      <c r="BC437" s="12"/>
      <c r="BE437" s="12"/>
      <c r="BF437" s="12"/>
      <c r="BG437" s="12"/>
      <c r="BH437" s="12"/>
    </row>
    <row r="438">
      <c r="A438" s="12"/>
      <c r="B438" s="12"/>
      <c r="C438" s="12"/>
      <c r="E438" s="12"/>
      <c r="G438" s="12"/>
      <c r="I438" s="12"/>
      <c r="K438" s="12"/>
      <c r="M438" s="12"/>
      <c r="O438" s="12"/>
      <c r="Q438" s="12"/>
      <c r="S438" s="12"/>
      <c r="U438" s="12"/>
      <c r="W438" s="12"/>
      <c r="Y438" s="12"/>
      <c r="AA438" s="12"/>
      <c r="AC438" s="12"/>
      <c r="AE438" s="12"/>
      <c r="AG438" s="12"/>
      <c r="AI438" s="12"/>
      <c r="AK438" s="12"/>
      <c r="AM438" s="12"/>
      <c r="AO438" s="12"/>
      <c r="AQ438" s="12"/>
      <c r="AS438" s="12"/>
      <c r="AU438" s="12"/>
      <c r="AW438" s="12"/>
      <c r="AY438" s="12"/>
      <c r="BA438" s="12"/>
      <c r="BC438" s="12"/>
      <c r="BE438" s="12"/>
      <c r="BF438" s="12"/>
      <c r="BG438" s="12"/>
      <c r="BH438" s="12"/>
    </row>
    <row r="439">
      <c r="A439" s="12"/>
      <c r="B439" s="12"/>
      <c r="C439" s="12"/>
      <c r="E439" s="12"/>
      <c r="G439" s="12"/>
      <c r="I439" s="12"/>
      <c r="K439" s="12"/>
      <c r="M439" s="12"/>
      <c r="O439" s="12"/>
      <c r="Q439" s="12"/>
      <c r="S439" s="12"/>
      <c r="U439" s="12"/>
      <c r="W439" s="12"/>
      <c r="Y439" s="12"/>
      <c r="AA439" s="12"/>
      <c r="AC439" s="12"/>
      <c r="AE439" s="12"/>
      <c r="AG439" s="12"/>
      <c r="AI439" s="12"/>
      <c r="AK439" s="12"/>
      <c r="AM439" s="12"/>
      <c r="AO439" s="12"/>
      <c r="AQ439" s="12"/>
      <c r="AS439" s="12"/>
      <c r="AU439" s="12"/>
      <c r="AW439" s="12"/>
      <c r="AY439" s="12"/>
      <c r="BA439" s="12"/>
      <c r="BC439" s="12"/>
      <c r="BE439" s="12"/>
      <c r="BF439" s="12"/>
      <c r="BG439" s="12"/>
      <c r="BH439" s="12"/>
    </row>
    <row r="440">
      <c r="A440" s="12"/>
      <c r="B440" s="12"/>
      <c r="C440" s="12"/>
      <c r="E440" s="12"/>
      <c r="G440" s="12"/>
      <c r="I440" s="12"/>
      <c r="K440" s="12"/>
      <c r="M440" s="12"/>
      <c r="O440" s="12"/>
      <c r="Q440" s="12"/>
      <c r="S440" s="12"/>
      <c r="U440" s="12"/>
      <c r="W440" s="12"/>
      <c r="Y440" s="12"/>
      <c r="AA440" s="12"/>
      <c r="AC440" s="12"/>
      <c r="AE440" s="12"/>
      <c r="AG440" s="12"/>
      <c r="AI440" s="12"/>
      <c r="AK440" s="12"/>
      <c r="AM440" s="12"/>
      <c r="AO440" s="12"/>
      <c r="AQ440" s="12"/>
      <c r="AS440" s="12"/>
      <c r="AU440" s="12"/>
      <c r="AW440" s="12"/>
      <c r="AY440" s="12"/>
      <c r="BA440" s="12"/>
      <c r="BC440" s="12"/>
      <c r="BE440" s="12"/>
      <c r="BF440" s="12"/>
      <c r="BG440" s="12"/>
      <c r="BH440" s="12"/>
    </row>
    <row r="441">
      <c r="A441" s="12"/>
      <c r="B441" s="12"/>
      <c r="C441" s="12"/>
      <c r="E441" s="12"/>
      <c r="G441" s="12"/>
      <c r="I441" s="12"/>
      <c r="K441" s="12"/>
      <c r="M441" s="12"/>
      <c r="O441" s="12"/>
      <c r="Q441" s="12"/>
      <c r="S441" s="12"/>
      <c r="U441" s="12"/>
      <c r="W441" s="12"/>
      <c r="Y441" s="12"/>
      <c r="AA441" s="12"/>
      <c r="AC441" s="12"/>
      <c r="AE441" s="12"/>
      <c r="AG441" s="12"/>
      <c r="AI441" s="12"/>
      <c r="AK441" s="12"/>
      <c r="AM441" s="12"/>
      <c r="AO441" s="12"/>
      <c r="AQ441" s="12"/>
      <c r="AS441" s="12"/>
      <c r="AU441" s="12"/>
      <c r="AW441" s="12"/>
      <c r="AY441" s="12"/>
      <c r="BA441" s="12"/>
      <c r="BC441" s="12"/>
      <c r="BE441" s="12"/>
      <c r="BF441" s="12"/>
      <c r="BG441" s="12"/>
      <c r="BH441" s="12"/>
    </row>
    <row r="442">
      <c r="A442" s="12"/>
      <c r="B442" s="12"/>
      <c r="C442" s="12"/>
      <c r="E442" s="12"/>
      <c r="G442" s="12"/>
      <c r="I442" s="12"/>
      <c r="K442" s="12"/>
      <c r="M442" s="12"/>
      <c r="O442" s="12"/>
      <c r="Q442" s="12"/>
      <c r="S442" s="12"/>
      <c r="U442" s="12"/>
      <c r="W442" s="12"/>
      <c r="Y442" s="12"/>
      <c r="AA442" s="12"/>
      <c r="AC442" s="12"/>
      <c r="AE442" s="12"/>
      <c r="AG442" s="12"/>
      <c r="AI442" s="12"/>
      <c r="AK442" s="12"/>
      <c r="AM442" s="12"/>
      <c r="AO442" s="12"/>
      <c r="AQ442" s="12"/>
      <c r="AS442" s="12"/>
      <c r="AU442" s="12"/>
      <c r="AW442" s="12"/>
      <c r="AY442" s="12"/>
      <c r="BA442" s="12"/>
      <c r="BC442" s="12"/>
      <c r="BE442" s="12"/>
      <c r="BF442" s="12"/>
      <c r="BG442" s="12"/>
      <c r="BH442" s="12"/>
    </row>
    <row r="443">
      <c r="A443" s="12"/>
      <c r="B443" s="12"/>
      <c r="C443" s="12"/>
      <c r="E443" s="12"/>
      <c r="G443" s="12"/>
      <c r="I443" s="12"/>
      <c r="K443" s="12"/>
      <c r="M443" s="12"/>
      <c r="O443" s="12"/>
      <c r="Q443" s="12"/>
      <c r="S443" s="12"/>
      <c r="U443" s="12"/>
      <c r="W443" s="12"/>
      <c r="Y443" s="12"/>
      <c r="AA443" s="12"/>
      <c r="AC443" s="12"/>
      <c r="AE443" s="12"/>
      <c r="AG443" s="12"/>
      <c r="AI443" s="12"/>
      <c r="AK443" s="12"/>
      <c r="AM443" s="12"/>
      <c r="AO443" s="12"/>
      <c r="AQ443" s="12"/>
      <c r="AS443" s="12"/>
      <c r="AU443" s="12"/>
      <c r="AW443" s="12"/>
      <c r="AY443" s="12"/>
      <c r="BA443" s="12"/>
      <c r="BC443" s="12"/>
      <c r="BE443" s="12"/>
      <c r="BF443" s="12"/>
      <c r="BG443" s="12"/>
      <c r="BH443" s="12"/>
    </row>
    <row r="444">
      <c r="A444" s="12"/>
      <c r="B444" s="12"/>
      <c r="C444" s="12"/>
      <c r="E444" s="12"/>
      <c r="G444" s="12"/>
      <c r="I444" s="12"/>
      <c r="K444" s="12"/>
      <c r="M444" s="12"/>
      <c r="O444" s="12"/>
      <c r="Q444" s="12"/>
      <c r="S444" s="12"/>
      <c r="U444" s="12"/>
      <c r="W444" s="12"/>
      <c r="Y444" s="12"/>
      <c r="AA444" s="12"/>
      <c r="AC444" s="12"/>
      <c r="AE444" s="12"/>
      <c r="AG444" s="12"/>
      <c r="AI444" s="12"/>
      <c r="AK444" s="12"/>
      <c r="AM444" s="12"/>
      <c r="AO444" s="12"/>
      <c r="AQ444" s="12"/>
      <c r="AS444" s="12"/>
      <c r="AU444" s="12"/>
      <c r="AW444" s="12"/>
      <c r="AY444" s="12"/>
      <c r="BA444" s="12"/>
      <c r="BC444" s="12"/>
      <c r="BE444" s="12"/>
      <c r="BF444" s="12"/>
      <c r="BG444" s="12"/>
      <c r="BH444" s="12"/>
    </row>
    <row r="445">
      <c r="A445" s="12"/>
      <c r="B445" s="12"/>
      <c r="C445" s="12"/>
      <c r="E445" s="12"/>
      <c r="G445" s="12"/>
      <c r="I445" s="12"/>
      <c r="K445" s="12"/>
      <c r="M445" s="12"/>
      <c r="O445" s="12"/>
      <c r="Q445" s="12"/>
      <c r="S445" s="12"/>
      <c r="U445" s="12"/>
      <c r="W445" s="12"/>
      <c r="Y445" s="12"/>
      <c r="AA445" s="12"/>
      <c r="AC445" s="12"/>
      <c r="AE445" s="12"/>
      <c r="AG445" s="12"/>
      <c r="AI445" s="12"/>
      <c r="AK445" s="12"/>
      <c r="AM445" s="12"/>
      <c r="AO445" s="12"/>
      <c r="AQ445" s="12"/>
      <c r="AS445" s="12"/>
      <c r="AU445" s="12"/>
      <c r="AW445" s="12"/>
      <c r="AY445" s="12"/>
      <c r="BA445" s="12"/>
      <c r="BC445" s="12"/>
      <c r="BE445" s="12"/>
      <c r="BF445" s="12"/>
      <c r="BG445" s="12"/>
      <c r="BH445" s="12"/>
    </row>
    <row r="446">
      <c r="A446" s="12"/>
      <c r="B446" s="12"/>
      <c r="C446" s="12"/>
      <c r="E446" s="12"/>
      <c r="G446" s="12"/>
      <c r="I446" s="12"/>
      <c r="K446" s="12"/>
      <c r="M446" s="12"/>
      <c r="O446" s="12"/>
      <c r="Q446" s="12"/>
      <c r="S446" s="12"/>
      <c r="U446" s="12"/>
      <c r="W446" s="12"/>
      <c r="Y446" s="12"/>
      <c r="AA446" s="12"/>
      <c r="AC446" s="12"/>
      <c r="AE446" s="12"/>
      <c r="AG446" s="12"/>
      <c r="AI446" s="12"/>
      <c r="AK446" s="12"/>
      <c r="AM446" s="12"/>
      <c r="AO446" s="12"/>
      <c r="AQ446" s="12"/>
      <c r="AS446" s="12"/>
      <c r="AU446" s="12"/>
      <c r="AW446" s="12"/>
      <c r="AY446" s="12"/>
      <c r="BA446" s="12"/>
      <c r="BC446" s="12"/>
      <c r="BE446" s="12"/>
      <c r="BF446" s="12"/>
      <c r="BG446" s="12"/>
      <c r="BH446" s="12"/>
    </row>
    <row r="447">
      <c r="A447" s="12"/>
      <c r="B447" s="12"/>
      <c r="C447" s="12"/>
      <c r="E447" s="12"/>
      <c r="G447" s="12"/>
      <c r="I447" s="12"/>
      <c r="K447" s="12"/>
      <c r="M447" s="12"/>
      <c r="O447" s="12"/>
      <c r="Q447" s="12"/>
      <c r="S447" s="12"/>
      <c r="U447" s="12"/>
      <c r="W447" s="12"/>
      <c r="Y447" s="12"/>
      <c r="AA447" s="12"/>
      <c r="AC447" s="12"/>
      <c r="AE447" s="12"/>
      <c r="AG447" s="12"/>
      <c r="AI447" s="12"/>
      <c r="AK447" s="12"/>
      <c r="AM447" s="12"/>
      <c r="AO447" s="12"/>
      <c r="AQ447" s="12"/>
      <c r="AS447" s="12"/>
      <c r="AU447" s="12"/>
      <c r="AW447" s="12"/>
      <c r="AY447" s="12"/>
      <c r="BA447" s="12"/>
      <c r="BC447" s="12"/>
      <c r="BE447" s="12"/>
      <c r="BF447" s="12"/>
      <c r="BG447" s="12"/>
      <c r="BH447" s="12"/>
    </row>
    <row r="448">
      <c r="A448" s="12"/>
      <c r="B448" s="12"/>
      <c r="C448" s="12"/>
      <c r="E448" s="12"/>
      <c r="G448" s="12"/>
      <c r="I448" s="12"/>
      <c r="K448" s="12"/>
      <c r="M448" s="12"/>
      <c r="O448" s="12"/>
      <c r="Q448" s="12"/>
      <c r="S448" s="12"/>
      <c r="U448" s="12"/>
      <c r="W448" s="12"/>
      <c r="Y448" s="12"/>
      <c r="AA448" s="12"/>
      <c r="AC448" s="12"/>
      <c r="AE448" s="12"/>
      <c r="AG448" s="12"/>
      <c r="AI448" s="12"/>
      <c r="AK448" s="12"/>
      <c r="AM448" s="12"/>
      <c r="AO448" s="12"/>
      <c r="AQ448" s="12"/>
      <c r="AS448" s="12"/>
      <c r="AU448" s="12"/>
      <c r="AW448" s="12"/>
      <c r="AY448" s="12"/>
      <c r="BA448" s="12"/>
      <c r="BC448" s="12"/>
      <c r="BE448" s="12"/>
      <c r="BF448" s="12"/>
      <c r="BG448" s="12"/>
      <c r="BH448" s="12"/>
    </row>
    <row r="449">
      <c r="A449" s="12"/>
      <c r="B449" s="12"/>
      <c r="C449" s="12"/>
      <c r="E449" s="12"/>
      <c r="G449" s="12"/>
      <c r="I449" s="12"/>
      <c r="K449" s="12"/>
      <c r="M449" s="12"/>
      <c r="O449" s="12"/>
      <c r="Q449" s="12"/>
      <c r="S449" s="12"/>
      <c r="U449" s="12"/>
      <c r="W449" s="12"/>
      <c r="Y449" s="12"/>
      <c r="AA449" s="12"/>
      <c r="AC449" s="12"/>
      <c r="AE449" s="12"/>
      <c r="AG449" s="12"/>
      <c r="AI449" s="12"/>
      <c r="AK449" s="12"/>
      <c r="AM449" s="12"/>
      <c r="AO449" s="12"/>
      <c r="AQ449" s="12"/>
      <c r="AS449" s="12"/>
      <c r="AU449" s="12"/>
      <c r="AW449" s="12"/>
      <c r="AY449" s="12"/>
      <c r="BA449" s="12"/>
      <c r="BC449" s="12"/>
      <c r="BE449" s="12"/>
      <c r="BF449" s="12"/>
      <c r="BG449" s="12"/>
      <c r="BH449" s="12"/>
    </row>
    <row r="450">
      <c r="A450" s="12"/>
      <c r="B450" s="12"/>
      <c r="C450" s="12"/>
      <c r="E450" s="12"/>
      <c r="G450" s="12"/>
      <c r="I450" s="12"/>
      <c r="K450" s="12"/>
      <c r="M450" s="12"/>
      <c r="O450" s="12"/>
      <c r="Q450" s="12"/>
      <c r="S450" s="12"/>
      <c r="U450" s="12"/>
      <c r="W450" s="12"/>
      <c r="Y450" s="12"/>
      <c r="AA450" s="12"/>
      <c r="AC450" s="12"/>
      <c r="AE450" s="12"/>
      <c r="AG450" s="12"/>
      <c r="AI450" s="12"/>
      <c r="AK450" s="12"/>
      <c r="AM450" s="12"/>
      <c r="AO450" s="12"/>
      <c r="AQ450" s="12"/>
      <c r="AS450" s="12"/>
      <c r="AU450" s="12"/>
      <c r="AW450" s="12"/>
      <c r="AY450" s="12"/>
      <c r="BA450" s="12"/>
      <c r="BC450" s="12"/>
      <c r="BE450" s="12"/>
      <c r="BF450" s="12"/>
      <c r="BG450" s="12"/>
      <c r="BH450" s="12"/>
    </row>
    <row r="451">
      <c r="A451" s="12"/>
      <c r="B451" s="12"/>
      <c r="C451" s="12"/>
      <c r="E451" s="12"/>
      <c r="G451" s="12"/>
      <c r="I451" s="12"/>
      <c r="K451" s="12"/>
      <c r="M451" s="12"/>
      <c r="O451" s="12"/>
      <c r="Q451" s="12"/>
      <c r="S451" s="12"/>
      <c r="U451" s="12"/>
      <c r="W451" s="12"/>
      <c r="Y451" s="12"/>
      <c r="AA451" s="12"/>
      <c r="AC451" s="12"/>
      <c r="AE451" s="12"/>
      <c r="AG451" s="12"/>
      <c r="AI451" s="12"/>
      <c r="AK451" s="12"/>
      <c r="AM451" s="12"/>
      <c r="AO451" s="12"/>
      <c r="AQ451" s="12"/>
      <c r="AS451" s="12"/>
      <c r="AU451" s="12"/>
      <c r="AW451" s="12"/>
      <c r="AY451" s="12"/>
      <c r="BA451" s="12"/>
      <c r="BC451" s="12"/>
      <c r="BE451" s="12"/>
      <c r="BF451" s="12"/>
      <c r="BG451" s="12"/>
      <c r="BH451" s="12"/>
    </row>
    <row r="452">
      <c r="A452" s="12"/>
      <c r="B452" s="12"/>
      <c r="C452" s="12"/>
      <c r="E452" s="12"/>
      <c r="G452" s="12"/>
      <c r="I452" s="12"/>
      <c r="K452" s="12"/>
      <c r="M452" s="12"/>
      <c r="O452" s="12"/>
      <c r="Q452" s="12"/>
      <c r="S452" s="12"/>
      <c r="U452" s="12"/>
      <c r="W452" s="12"/>
      <c r="Y452" s="12"/>
      <c r="AA452" s="12"/>
      <c r="AC452" s="12"/>
      <c r="AE452" s="12"/>
      <c r="AG452" s="12"/>
      <c r="AI452" s="12"/>
      <c r="AK452" s="12"/>
      <c r="AM452" s="12"/>
      <c r="AO452" s="12"/>
      <c r="AQ452" s="12"/>
      <c r="AS452" s="12"/>
      <c r="AU452" s="12"/>
      <c r="AW452" s="12"/>
      <c r="AY452" s="12"/>
      <c r="BA452" s="12"/>
      <c r="BC452" s="12"/>
      <c r="BE452" s="12"/>
      <c r="BF452" s="12"/>
      <c r="BG452" s="12"/>
      <c r="BH452" s="12"/>
    </row>
    <row r="453">
      <c r="A453" s="12"/>
      <c r="B453" s="12"/>
      <c r="C453" s="12"/>
      <c r="E453" s="12"/>
      <c r="G453" s="12"/>
      <c r="I453" s="12"/>
      <c r="K453" s="12"/>
      <c r="M453" s="12"/>
      <c r="O453" s="12"/>
      <c r="Q453" s="12"/>
      <c r="S453" s="12"/>
      <c r="U453" s="12"/>
      <c r="W453" s="12"/>
      <c r="Y453" s="12"/>
      <c r="AA453" s="12"/>
      <c r="AC453" s="12"/>
      <c r="AE453" s="12"/>
      <c r="AG453" s="12"/>
      <c r="AI453" s="12"/>
      <c r="AK453" s="12"/>
      <c r="AM453" s="12"/>
      <c r="AO453" s="12"/>
      <c r="AQ453" s="12"/>
      <c r="AS453" s="12"/>
      <c r="AU453" s="12"/>
      <c r="AW453" s="12"/>
      <c r="AY453" s="12"/>
      <c r="BA453" s="12"/>
      <c r="BC453" s="12"/>
      <c r="BE453" s="12"/>
      <c r="BF453" s="12"/>
      <c r="BG453" s="12"/>
      <c r="BH453" s="12"/>
    </row>
    <row r="454">
      <c r="A454" s="12"/>
      <c r="B454" s="12"/>
      <c r="C454" s="12"/>
      <c r="E454" s="12"/>
      <c r="G454" s="12"/>
      <c r="I454" s="12"/>
      <c r="K454" s="12"/>
      <c r="M454" s="12"/>
      <c r="O454" s="12"/>
      <c r="Q454" s="12"/>
      <c r="S454" s="12"/>
      <c r="U454" s="12"/>
      <c r="W454" s="12"/>
      <c r="Y454" s="12"/>
      <c r="AA454" s="12"/>
      <c r="AC454" s="12"/>
      <c r="AE454" s="12"/>
      <c r="AG454" s="12"/>
      <c r="AI454" s="12"/>
      <c r="AK454" s="12"/>
      <c r="AM454" s="12"/>
      <c r="AO454" s="12"/>
      <c r="AQ454" s="12"/>
      <c r="AS454" s="12"/>
      <c r="AU454" s="12"/>
      <c r="AW454" s="12"/>
      <c r="AY454" s="12"/>
      <c r="BA454" s="12"/>
      <c r="BC454" s="12"/>
      <c r="BE454" s="12"/>
      <c r="BF454" s="12"/>
      <c r="BG454" s="12"/>
      <c r="BH454" s="12"/>
    </row>
    <row r="455">
      <c r="A455" s="12"/>
      <c r="B455" s="12"/>
      <c r="C455" s="12"/>
      <c r="E455" s="12"/>
      <c r="G455" s="12"/>
      <c r="I455" s="12"/>
      <c r="K455" s="12"/>
      <c r="M455" s="12"/>
      <c r="O455" s="12"/>
      <c r="Q455" s="12"/>
      <c r="S455" s="12"/>
      <c r="U455" s="12"/>
      <c r="W455" s="12"/>
      <c r="Y455" s="12"/>
      <c r="AA455" s="12"/>
      <c r="AC455" s="12"/>
      <c r="AE455" s="12"/>
      <c r="AG455" s="12"/>
      <c r="AI455" s="12"/>
      <c r="AK455" s="12"/>
      <c r="AM455" s="12"/>
      <c r="AO455" s="12"/>
      <c r="AQ455" s="12"/>
      <c r="AS455" s="12"/>
      <c r="AU455" s="12"/>
      <c r="AW455" s="12"/>
      <c r="AY455" s="12"/>
      <c r="BA455" s="12"/>
      <c r="BC455" s="12"/>
      <c r="BE455" s="12"/>
      <c r="BF455" s="12"/>
      <c r="BG455" s="12"/>
      <c r="BH455" s="12"/>
    </row>
    <row r="456">
      <c r="A456" s="12"/>
      <c r="B456" s="12"/>
      <c r="C456" s="12"/>
      <c r="E456" s="12"/>
      <c r="G456" s="12"/>
      <c r="I456" s="12"/>
      <c r="K456" s="12"/>
      <c r="M456" s="12"/>
      <c r="O456" s="12"/>
      <c r="Q456" s="12"/>
      <c r="S456" s="12"/>
      <c r="U456" s="12"/>
      <c r="W456" s="12"/>
      <c r="Y456" s="12"/>
      <c r="AA456" s="12"/>
      <c r="AC456" s="12"/>
      <c r="AE456" s="12"/>
      <c r="AG456" s="12"/>
      <c r="AI456" s="12"/>
      <c r="AK456" s="12"/>
      <c r="AM456" s="12"/>
      <c r="AO456" s="12"/>
      <c r="AQ456" s="12"/>
      <c r="AS456" s="12"/>
      <c r="AU456" s="12"/>
      <c r="AW456" s="12"/>
      <c r="AY456" s="12"/>
      <c r="BA456" s="12"/>
      <c r="BC456" s="12"/>
      <c r="BE456" s="12"/>
      <c r="BF456" s="12"/>
      <c r="BG456" s="12"/>
      <c r="BH456" s="12"/>
    </row>
    <row r="457">
      <c r="A457" s="12"/>
      <c r="B457" s="12"/>
      <c r="C457" s="12"/>
      <c r="E457" s="12"/>
      <c r="G457" s="12"/>
      <c r="I457" s="12"/>
      <c r="K457" s="12"/>
      <c r="M457" s="12"/>
      <c r="O457" s="12"/>
      <c r="Q457" s="12"/>
      <c r="S457" s="12"/>
      <c r="U457" s="12"/>
      <c r="W457" s="12"/>
      <c r="Y457" s="12"/>
      <c r="AA457" s="12"/>
      <c r="AC457" s="12"/>
      <c r="AE457" s="12"/>
      <c r="AG457" s="12"/>
      <c r="AI457" s="12"/>
      <c r="AK457" s="12"/>
      <c r="AM457" s="12"/>
      <c r="AO457" s="12"/>
      <c r="AQ457" s="12"/>
      <c r="AS457" s="12"/>
      <c r="AU457" s="12"/>
      <c r="AW457" s="12"/>
      <c r="AY457" s="12"/>
      <c r="BA457" s="12"/>
      <c r="BC457" s="12"/>
      <c r="BE457" s="12"/>
      <c r="BF457" s="12"/>
      <c r="BG457" s="12"/>
      <c r="BH457" s="12"/>
    </row>
    <row r="458">
      <c r="A458" s="12"/>
      <c r="B458" s="12"/>
      <c r="C458" s="12"/>
      <c r="E458" s="12"/>
      <c r="G458" s="12"/>
      <c r="I458" s="12"/>
      <c r="K458" s="12"/>
      <c r="M458" s="12"/>
      <c r="O458" s="12"/>
      <c r="Q458" s="12"/>
      <c r="S458" s="12"/>
      <c r="U458" s="12"/>
      <c r="W458" s="12"/>
      <c r="Y458" s="12"/>
      <c r="AA458" s="12"/>
      <c r="AC458" s="12"/>
      <c r="AE458" s="12"/>
      <c r="AG458" s="12"/>
      <c r="AI458" s="12"/>
      <c r="AK458" s="12"/>
      <c r="AM458" s="12"/>
      <c r="AO458" s="12"/>
      <c r="AQ458" s="12"/>
      <c r="AS458" s="12"/>
      <c r="AU458" s="12"/>
      <c r="AW458" s="12"/>
      <c r="AY458" s="12"/>
      <c r="BA458" s="12"/>
      <c r="BC458" s="12"/>
      <c r="BE458" s="12"/>
      <c r="BF458" s="12"/>
      <c r="BG458" s="12"/>
      <c r="BH458" s="12"/>
    </row>
    <row r="459">
      <c r="A459" s="12"/>
      <c r="B459" s="12"/>
      <c r="C459" s="12"/>
      <c r="E459" s="12"/>
      <c r="G459" s="12"/>
      <c r="I459" s="12"/>
      <c r="K459" s="12"/>
      <c r="M459" s="12"/>
      <c r="O459" s="12"/>
      <c r="Q459" s="12"/>
      <c r="S459" s="12"/>
      <c r="U459" s="12"/>
      <c r="W459" s="12"/>
      <c r="Y459" s="12"/>
      <c r="AA459" s="12"/>
      <c r="AC459" s="12"/>
      <c r="AE459" s="12"/>
      <c r="AG459" s="12"/>
      <c r="AI459" s="12"/>
      <c r="AK459" s="12"/>
      <c r="AM459" s="12"/>
      <c r="AO459" s="12"/>
      <c r="AQ459" s="12"/>
      <c r="AS459" s="12"/>
      <c r="AU459" s="12"/>
      <c r="AW459" s="12"/>
      <c r="AY459" s="12"/>
      <c r="BA459" s="12"/>
      <c r="BC459" s="12"/>
      <c r="BE459" s="12"/>
      <c r="BF459" s="12"/>
      <c r="BG459" s="12"/>
      <c r="BH459" s="12"/>
    </row>
    <row r="460">
      <c r="A460" s="12"/>
      <c r="B460" s="12"/>
      <c r="C460" s="12"/>
      <c r="E460" s="12"/>
      <c r="G460" s="12"/>
      <c r="I460" s="12"/>
      <c r="K460" s="12"/>
      <c r="M460" s="12"/>
      <c r="O460" s="12"/>
      <c r="Q460" s="12"/>
      <c r="S460" s="12"/>
      <c r="U460" s="12"/>
      <c r="W460" s="12"/>
      <c r="Y460" s="12"/>
      <c r="AA460" s="12"/>
      <c r="AC460" s="12"/>
      <c r="AE460" s="12"/>
      <c r="AG460" s="12"/>
      <c r="AI460" s="12"/>
      <c r="AK460" s="12"/>
      <c r="AM460" s="12"/>
      <c r="AO460" s="12"/>
      <c r="AQ460" s="12"/>
      <c r="AS460" s="12"/>
      <c r="AU460" s="12"/>
      <c r="AW460" s="12"/>
      <c r="AY460" s="12"/>
      <c r="BA460" s="12"/>
      <c r="BC460" s="12"/>
      <c r="BE460" s="12"/>
      <c r="BF460" s="12"/>
      <c r="BG460" s="12"/>
      <c r="BH460" s="12"/>
    </row>
    <row r="461">
      <c r="A461" s="12"/>
      <c r="B461" s="12"/>
      <c r="C461" s="12"/>
      <c r="E461" s="12"/>
      <c r="G461" s="12"/>
      <c r="I461" s="12"/>
      <c r="K461" s="12"/>
      <c r="M461" s="12"/>
      <c r="O461" s="12"/>
      <c r="Q461" s="12"/>
      <c r="S461" s="12"/>
      <c r="U461" s="12"/>
      <c r="W461" s="12"/>
      <c r="Y461" s="12"/>
      <c r="AA461" s="12"/>
      <c r="AC461" s="12"/>
      <c r="AE461" s="12"/>
      <c r="AG461" s="12"/>
      <c r="AI461" s="12"/>
      <c r="AK461" s="12"/>
      <c r="AM461" s="12"/>
      <c r="AO461" s="12"/>
      <c r="AQ461" s="12"/>
      <c r="AS461" s="12"/>
      <c r="AU461" s="12"/>
      <c r="AW461" s="12"/>
      <c r="AY461" s="12"/>
      <c r="BA461" s="12"/>
      <c r="BC461" s="12"/>
      <c r="BE461" s="12"/>
      <c r="BF461" s="12"/>
      <c r="BG461" s="12"/>
      <c r="BH461" s="12"/>
    </row>
    <row r="462">
      <c r="A462" s="12"/>
      <c r="B462" s="12"/>
      <c r="C462" s="12"/>
      <c r="E462" s="12"/>
      <c r="G462" s="12"/>
      <c r="I462" s="12"/>
      <c r="K462" s="12"/>
      <c r="M462" s="12"/>
      <c r="O462" s="12"/>
      <c r="Q462" s="12"/>
      <c r="S462" s="12"/>
      <c r="U462" s="12"/>
      <c r="W462" s="12"/>
      <c r="Y462" s="12"/>
      <c r="AA462" s="12"/>
      <c r="AC462" s="12"/>
      <c r="AE462" s="12"/>
      <c r="AG462" s="12"/>
      <c r="AI462" s="12"/>
      <c r="AK462" s="12"/>
      <c r="AM462" s="12"/>
      <c r="AO462" s="12"/>
      <c r="AQ462" s="12"/>
      <c r="AS462" s="12"/>
      <c r="AU462" s="12"/>
      <c r="AW462" s="12"/>
      <c r="AY462" s="12"/>
      <c r="BA462" s="12"/>
      <c r="BC462" s="12"/>
      <c r="BE462" s="12"/>
      <c r="BF462" s="12"/>
      <c r="BG462" s="12"/>
      <c r="BH462" s="12"/>
    </row>
    <row r="463">
      <c r="A463" s="12"/>
      <c r="B463" s="12"/>
      <c r="C463" s="12"/>
      <c r="E463" s="12"/>
      <c r="G463" s="12"/>
      <c r="I463" s="12"/>
      <c r="K463" s="12"/>
      <c r="M463" s="12"/>
      <c r="O463" s="12"/>
      <c r="Q463" s="12"/>
      <c r="S463" s="12"/>
      <c r="U463" s="12"/>
      <c r="W463" s="12"/>
      <c r="Y463" s="12"/>
      <c r="AA463" s="12"/>
      <c r="AC463" s="12"/>
      <c r="AE463" s="12"/>
      <c r="AG463" s="12"/>
      <c r="AI463" s="12"/>
      <c r="AK463" s="12"/>
      <c r="AM463" s="12"/>
      <c r="AO463" s="12"/>
      <c r="AQ463" s="12"/>
      <c r="AS463" s="12"/>
      <c r="AU463" s="12"/>
      <c r="AW463" s="12"/>
      <c r="AY463" s="12"/>
      <c r="BA463" s="12"/>
      <c r="BC463" s="12"/>
      <c r="BE463" s="12"/>
      <c r="BF463" s="12"/>
      <c r="BG463" s="12"/>
      <c r="BH463" s="12"/>
    </row>
    <row r="464">
      <c r="A464" s="12"/>
      <c r="B464" s="12"/>
      <c r="C464" s="12"/>
      <c r="E464" s="12"/>
      <c r="G464" s="12"/>
      <c r="I464" s="12"/>
      <c r="K464" s="12"/>
      <c r="M464" s="12"/>
      <c r="O464" s="12"/>
      <c r="Q464" s="12"/>
      <c r="S464" s="12"/>
      <c r="U464" s="12"/>
      <c r="W464" s="12"/>
      <c r="Y464" s="12"/>
      <c r="AA464" s="12"/>
      <c r="AC464" s="12"/>
      <c r="AE464" s="12"/>
      <c r="AG464" s="12"/>
      <c r="AI464" s="12"/>
      <c r="AK464" s="12"/>
      <c r="AM464" s="12"/>
      <c r="AO464" s="12"/>
      <c r="AQ464" s="12"/>
      <c r="AS464" s="12"/>
      <c r="AU464" s="12"/>
      <c r="AW464" s="12"/>
      <c r="AY464" s="12"/>
      <c r="BA464" s="12"/>
      <c r="BC464" s="12"/>
      <c r="BE464" s="12"/>
      <c r="BF464" s="12"/>
      <c r="BG464" s="12"/>
      <c r="BH464" s="12"/>
    </row>
    <row r="465">
      <c r="A465" s="12"/>
      <c r="B465" s="12"/>
      <c r="C465" s="12"/>
      <c r="E465" s="12"/>
      <c r="G465" s="12"/>
      <c r="I465" s="12"/>
      <c r="K465" s="12"/>
      <c r="M465" s="12"/>
      <c r="O465" s="12"/>
      <c r="Q465" s="12"/>
      <c r="S465" s="12"/>
      <c r="U465" s="12"/>
      <c r="W465" s="12"/>
      <c r="Y465" s="12"/>
      <c r="AA465" s="12"/>
      <c r="AC465" s="12"/>
      <c r="AE465" s="12"/>
      <c r="AG465" s="12"/>
      <c r="AI465" s="12"/>
      <c r="AK465" s="12"/>
      <c r="AM465" s="12"/>
      <c r="AO465" s="12"/>
      <c r="AQ465" s="12"/>
      <c r="AS465" s="12"/>
      <c r="AU465" s="12"/>
      <c r="AW465" s="12"/>
      <c r="AY465" s="12"/>
      <c r="BA465" s="12"/>
      <c r="BC465" s="12"/>
      <c r="BE465" s="12"/>
      <c r="BF465" s="12"/>
      <c r="BG465" s="12"/>
      <c r="BH465" s="12"/>
    </row>
    <row r="466">
      <c r="A466" s="12"/>
      <c r="B466" s="12"/>
      <c r="C466" s="12"/>
      <c r="E466" s="12"/>
      <c r="G466" s="12"/>
      <c r="I466" s="12"/>
      <c r="K466" s="12"/>
      <c r="M466" s="12"/>
      <c r="O466" s="12"/>
      <c r="Q466" s="12"/>
      <c r="S466" s="12"/>
      <c r="U466" s="12"/>
      <c r="W466" s="12"/>
      <c r="Y466" s="12"/>
      <c r="AA466" s="12"/>
      <c r="AC466" s="12"/>
      <c r="AE466" s="12"/>
      <c r="AG466" s="12"/>
      <c r="AI466" s="12"/>
      <c r="AK466" s="12"/>
      <c r="AM466" s="12"/>
      <c r="AO466" s="12"/>
      <c r="AQ466" s="12"/>
      <c r="AS466" s="12"/>
      <c r="AU466" s="12"/>
      <c r="AW466" s="12"/>
      <c r="AY466" s="12"/>
      <c r="BA466" s="12"/>
      <c r="BC466" s="12"/>
      <c r="BE466" s="12"/>
      <c r="BF466" s="12"/>
      <c r="BG466" s="12"/>
      <c r="BH466" s="12"/>
    </row>
    <row r="467">
      <c r="A467" s="12"/>
      <c r="B467" s="12"/>
      <c r="C467" s="12"/>
      <c r="E467" s="12"/>
      <c r="G467" s="12"/>
      <c r="I467" s="12"/>
      <c r="K467" s="12"/>
      <c r="M467" s="12"/>
      <c r="O467" s="12"/>
      <c r="Q467" s="12"/>
      <c r="S467" s="12"/>
      <c r="U467" s="12"/>
      <c r="W467" s="12"/>
      <c r="Y467" s="12"/>
      <c r="AA467" s="12"/>
      <c r="AC467" s="12"/>
      <c r="AE467" s="12"/>
      <c r="AG467" s="12"/>
      <c r="AI467" s="12"/>
      <c r="AK467" s="12"/>
      <c r="AM467" s="12"/>
      <c r="AO467" s="12"/>
      <c r="AQ467" s="12"/>
      <c r="AS467" s="12"/>
      <c r="AU467" s="12"/>
      <c r="AW467" s="12"/>
      <c r="AY467" s="12"/>
      <c r="BA467" s="12"/>
      <c r="BC467" s="12"/>
      <c r="BE467" s="12"/>
      <c r="BF467" s="12"/>
      <c r="BG467" s="12"/>
      <c r="BH467" s="12"/>
    </row>
    <row r="468">
      <c r="A468" s="12"/>
      <c r="B468" s="12"/>
      <c r="C468" s="12"/>
      <c r="E468" s="12"/>
      <c r="G468" s="12"/>
      <c r="I468" s="12"/>
      <c r="K468" s="12"/>
      <c r="M468" s="12"/>
      <c r="O468" s="12"/>
      <c r="Q468" s="12"/>
      <c r="S468" s="12"/>
      <c r="U468" s="12"/>
      <c r="W468" s="12"/>
      <c r="Y468" s="12"/>
      <c r="AA468" s="12"/>
      <c r="AC468" s="12"/>
      <c r="AE468" s="12"/>
      <c r="AG468" s="12"/>
      <c r="AI468" s="12"/>
      <c r="AK468" s="12"/>
      <c r="AM468" s="12"/>
      <c r="AO468" s="12"/>
      <c r="AQ468" s="12"/>
      <c r="AS468" s="12"/>
      <c r="AU468" s="12"/>
      <c r="AW468" s="12"/>
      <c r="AY468" s="12"/>
      <c r="BA468" s="12"/>
      <c r="BC468" s="12"/>
      <c r="BE468" s="12"/>
      <c r="BF468" s="12"/>
      <c r="BG468" s="12"/>
      <c r="BH468" s="12"/>
    </row>
    <row r="469">
      <c r="A469" s="12"/>
      <c r="B469" s="12"/>
      <c r="C469" s="12"/>
      <c r="E469" s="12"/>
      <c r="G469" s="12"/>
      <c r="I469" s="12"/>
      <c r="K469" s="12"/>
      <c r="M469" s="12"/>
      <c r="O469" s="12"/>
      <c r="Q469" s="12"/>
      <c r="S469" s="12"/>
      <c r="U469" s="12"/>
      <c r="W469" s="12"/>
      <c r="Y469" s="12"/>
      <c r="AA469" s="12"/>
      <c r="AC469" s="12"/>
      <c r="AE469" s="12"/>
      <c r="AG469" s="12"/>
      <c r="AI469" s="12"/>
      <c r="AK469" s="12"/>
      <c r="AM469" s="12"/>
      <c r="AO469" s="12"/>
      <c r="AQ469" s="12"/>
      <c r="AS469" s="12"/>
      <c r="AU469" s="12"/>
      <c r="AW469" s="12"/>
      <c r="AY469" s="12"/>
      <c r="BA469" s="12"/>
      <c r="BC469" s="12"/>
      <c r="BE469" s="12"/>
      <c r="BF469" s="12"/>
      <c r="BG469" s="12"/>
      <c r="BH469" s="12"/>
    </row>
    <row r="470">
      <c r="A470" s="12"/>
      <c r="B470" s="12"/>
      <c r="C470" s="12"/>
      <c r="E470" s="12"/>
      <c r="G470" s="12"/>
      <c r="I470" s="12"/>
      <c r="K470" s="12"/>
      <c r="M470" s="12"/>
      <c r="O470" s="12"/>
      <c r="Q470" s="12"/>
      <c r="S470" s="12"/>
      <c r="U470" s="12"/>
      <c r="W470" s="12"/>
      <c r="Y470" s="12"/>
      <c r="AA470" s="12"/>
      <c r="AC470" s="12"/>
      <c r="AE470" s="12"/>
      <c r="AG470" s="12"/>
      <c r="AI470" s="12"/>
      <c r="AK470" s="12"/>
      <c r="AM470" s="12"/>
      <c r="AO470" s="12"/>
      <c r="AQ470" s="12"/>
      <c r="AS470" s="12"/>
      <c r="AU470" s="12"/>
      <c r="AW470" s="12"/>
      <c r="AY470" s="12"/>
      <c r="BA470" s="12"/>
      <c r="BC470" s="12"/>
      <c r="BE470" s="12"/>
      <c r="BF470" s="12"/>
      <c r="BG470" s="12"/>
      <c r="BH470" s="12"/>
    </row>
    <row r="471">
      <c r="A471" s="12"/>
      <c r="B471" s="12"/>
      <c r="C471" s="12"/>
      <c r="E471" s="12"/>
      <c r="G471" s="12"/>
      <c r="I471" s="12"/>
      <c r="K471" s="12"/>
      <c r="M471" s="12"/>
      <c r="O471" s="12"/>
      <c r="Q471" s="12"/>
      <c r="S471" s="12"/>
      <c r="U471" s="12"/>
      <c r="W471" s="12"/>
      <c r="Y471" s="12"/>
      <c r="AA471" s="12"/>
      <c r="AC471" s="12"/>
      <c r="AE471" s="12"/>
      <c r="AG471" s="12"/>
      <c r="AI471" s="12"/>
      <c r="AK471" s="12"/>
      <c r="AM471" s="12"/>
      <c r="AO471" s="12"/>
      <c r="AQ471" s="12"/>
      <c r="AS471" s="12"/>
      <c r="AU471" s="12"/>
      <c r="AW471" s="12"/>
      <c r="AY471" s="12"/>
      <c r="BA471" s="12"/>
      <c r="BC471" s="12"/>
      <c r="BE471" s="12"/>
      <c r="BF471" s="12"/>
      <c r="BG471" s="12"/>
      <c r="BH471" s="12"/>
    </row>
    <row r="472">
      <c r="A472" s="12"/>
      <c r="B472" s="12"/>
      <c r="C472" s="12"/>
      <c r="E472" s="12"/>
      <c r="G472" s="12"/>
      <c r="I472" s="12"/>
      <c r="K472" s="12"/>
      <c r="M472" s="12"/>
      <c r="O472" s="12"/>
      <c r="Q472" s="12"/>
      <c r="S472" s="12"/>
      <c r="U472" s="12"/>
      <c r="W472" s="12"/>
      <c r="Y472" s="12"/>
      <c r="AA472" s="12"/>
      <c r="AC472" s="12"/>
      <c r="AE472" s="12"/>
      <c r="AG472" s="12"/>
      <c r="AI472" s="12"/>
      <c r="AK472" s="12"/>
      <c r="AM472" s="12"/>
      <c r="AO472" s="12"/>
      <c r="AQ472" s="12"/>
      <c r="AS472" s="12"/>
      <c r="AU472" s="12"/>
      <c r="AW472" s="12"/>
      <c r="AY472" s="12"/>
      <c r="BA472" s="12"/>
      <c r="BC472" s="12"/>
      <c r="BE472" s="12"/>
      <c r="BF472" s="12"/>
      <c r="BG472" s="12"/>
      <c r="BH472" s="12"/>
    </row>
    <row r="473">
      <c r="A473" s="12"/>
      <c r="B473" s="12"/>
      <c r="C473" s="12"/>
      <c r="E473" s="12"/>
      <c r="G473" s="12"/>
      <c r="I473" s="12"/>
      <c r="K473" s="12"/>
      <c r="M473" s="12"/>
      <c r="O473" s="12"/>
      <c r="Q473" s="12"/>
      <c r="S473" s="12"/>
      <c r="U473" s="12"/>
      <c r="W473" s="12"/>
      <c r="Y473" s="12"/>
      <c r="AA473" s="12"/>
      <c r="AC473" s="12"/>
      <c r="AE473" s="12"/>
      <c r="AG473" s="12"/>
      <c r="AI473" s="12"/>
      <c r="AK473" s="12"/>
      <c r="AM473" s="12"/>
      <c r="AO473" s="12"/>
      <c r="AQ473" s="12"/>
      <c r="AS473" s="12"/>
      <c r="AU473" s="12"/>
      <c r="AW473" s="12"/>
      <c r="AY473" s="12"/>
      <c r="BA473" s="12"/>
      <c r="BC473" s="12"/>
      <c r="BE473" s="12"/>
      <c r="BF473" s="12"/>
      <c r="BG473" s="12"/>
      <c r="BH473" s="12"/>
    </row>
    <row r="474">
      <c r="A474" s="12"/>
      <c r="B474" s="12"/>
      <c r="C474" s="12"/>
      <c r="E474" s="12"/>
      <c r="G474" s="12"/>
      <c r="I474" s="12"/>
      <c r="K474" s="12"/>
      <c r="M474" s="12"/>
      <c r="O474" s="12"/>
      <c r="Q474" s="12"/>
      <c r="S474" s="12"/>
      <c r="U474" s="12"/>
      <c r="W474" s="12"/>
      <c r="Y474" s="12"/>
      <c r="AA474" s="12"/>
      <c r="AC474" s="12"/>
      <c r="AE474" s="12"/>
      <c r="AG474" s="12"/>
      <c r="AI474" s="12"/>
      <c r="AK474" s="12"/>
      <c r="AM474" s="12"/>
      <c r="AO474" s="12"/>
      <c r="AQ474" s="12"/>
      <c r="AS474" s="12"/>
      <c r="AU474" s="12"/>
      <c r="AW474" s="12"/>
      <c r="AY474" s="12"/>
      <c r="BA474" s="12"/>
      <c r="BC474" s="12"/>
      <c r="BE474" s="12"/>
      <c r="BF474" s="12"/>
      <c r="BG474" s="12"/>
      <c r="BH474" s="12"/>
    </row>
    <row r="475">
      <c r="A475" s="12"/>
      <c r="B475" s="12"/>
      <c r="C475" s="12"/>
      <c r="E475" s="12"/>
      <c r="G475" s="12"/>
      <c r="I475" s="12"/>
      <c r="K475" s="12"/>
      <c r="M475" s="12"/>
      <c r="O475" s="12"/>
      <c r="Q475" s="12"/>
      <c r="S475" s="12"/>
      <c r="U475" s="12"/>
      <c r="W475" s="12"/>
      <c r="Y475" s="12"/>
      <c r="AA475" s="12"/>
      <c r="AC475" s="12"/>
      <c r="AE475" s="12"/>
      <c r="AG475" s="12"/>
      <c r="AI475" s="12"/>
      <c r="AK475" s="12"/>
      <c r="AM475" s="12"/>
      <c r="AO475" s="12"/>
      <c r="AQ475" s="12"/>
      <c r="AS475" s="12"/>
      <c r="AU475" s="12"/>
      <c r="AW475" s="12"/>
      <c r="AY475" s="12"/>
      <c r="BA475" s="12"/>
      <c r="BC475" s="12"/>
      <c r="BE475" s="12"/>
      <c r="BF475" s="12"/>
      <c r="BG475" s="12"/>
      <c r="BH475" s="12"/>
    </row>
    <row r="476">
      <c r="A476" s="12"/>
      <c r="B476" s="12"/>
      <c r="C476" s="12"/>
      <c r="E476" s="12"/>
      <c r="G476" s="12"/>
      <c r="I476" s="12"/>
      <c r="K476" s="12"/>
      <c r="M476" s="12"/>
      <c r="O476" s="12"/>
      <c r="Q476" s="12"/>
      <c r="S476" s="12"/>
      <c r="U476" s="12"/>
      <c r="W476" s="12"/>
      <c r="Y476" s="12"/>
      <c r="AA476" s="12"/>
      <c r="AC476" s="12"/>
      <c r="AE476" s="12"/>
      <c r="AG476" s="12"/>
      <c r="AI476" s="12"/>
      <c r="AK476" s="12"/>
      <c r="AM476" s="12"/>
      <c r="AO476" s="12"/>
      <c r="AQ476" s="12"/>
      <c r="AS476" s="12"/>
      <c r="AU476" s="12"/>
      <c r="AW476" s="12"/>
      <c r="AY476" s="12"/>
      <c r="BA476" s="12"/>
      <c r="BC476" s="12"/>
      <c r="BE476" s="12"/>
      <c r="BF476" s="12"/>
      <c r="BG476" s="12"/>
      <c r="BH476" s="12"/>
    </row>
    <row r="477">
      <c r="A477" s="12"/>
      <c r="B477" s="12"/>
      <c r="C477" s="12"/>
      <c r="E477" s="12"/>
      <c r="G477" s="12"/>
      <c r="I477" s="12"/>
      <c r="K477" s="12"/>
      <c r="M477" s="12"/>
      <c r="O477" s="12"/>
      <c r="Q477" s="12"/>
      <c r="S477" s="12"/>
      <c r="U477" s="12"/>
      <c r="W477" s="12"/>
      <c r="Y477" s="12"/>
      <c r="AA477" s="12"/>
      <c r="AC477" s="12"/>
      <c r="AE477" s="12"/>
      <c r="AG477" s="12"/>
      <c r="AI477" s="12"/>
      <c r="AK477" s="12"/>
      <c r="AM477" s="12"/>
      <c r="AO477" s="12"/>
      <c r="AQ477" s="12"/>
      <c r="AS477" s="12"/>
      <c r="AU477" s="12"/>
      <c r="AW477" s="12"/>
      <c r="AY477" s="12"/>
      <c r="BA477" s="12"/>
      <c r="BC477" s="12"/>
      <c r="BE477" s="12"/>
      <c r="BF477" s="12"/>
      <c r="BG477" s="12"/>
      <c r="BH477" s="12"/>
    </row>
    <row r="478">
      <c r="A478" s="12"/>
      <c r="B478" s="12"/>
      <c r="C478" s="12"/>
      <c r="E478" s="12"/>
      <c r="G478" s="12"/>
      <c r="I478" s="12"/>
      <c r="K478" s="12"/>
      <c r="M478" s="12"/>
      <c r="O478" s="12"/>
      <c r="Q478" s="12"/>
      <c r="S478" s="12"/>
      <c r="U478" s="12"/>
      <c r="W478" s="12"/>
      <c r="Y478" s="12"/>
      <c r="AA478" s="12"/>
      <c r="AC478" s="12"/>
      <c r="AE478" s="12"/>
      <c r="AG478" s="12"/>
      <c r="AI478" s="12"/>
      <c r="AK478" s="12"/>
      <c r="AM478" s="12"/>
      <c r="AO478" s="12"/>
      <c r="AQ478" s="12"/>
      <c r="AS478" s="12"/>
      <c r="AU478" s="12"/>
      <c r="AW478" s="12"/>
      <c r="AY478" s="12"/>
      <c r="BA478" s="12"/>
      <c r="BC478" s="12"/>
      <c r="BE478" s="12"/>
      <c r="BF478" s="12"/>
      <c r="BG478" s="12"/>
      <c r="BH478" s="12"/>
    </row>
    <row r="479">
      <c r="A479" s="12"/>
      <c r="B479" s="12"/>
      <c r="C479" s="12"/>
      <c r="E479" s="12"/>
      <c r="G479" s="12"/>
      <c r="I479" s="12"/>
      <c r="K479" s="12"/>
      <c r="M479" s="12"/>
      <c r="O479" s="12"/>
      <c r="Q479" s="12"/>
      <c r="S479" s="12"/>
      <c r="U479" s="12"/>
      <c r="W479" s="12"/>
      <c r="Y479" s="12"/>
      <c r="AA479" s="12"/>
      <c r="AC479" s="12"/>
      <c r="AE479" s="12"/>
      <c r="AG479" s="12"/>
      <c r="AI479" s="12"/>
      <c r="AK479" s="12"/>
      <c r="AM479" s="12"/>
      <c r="AO479" s="12"/>
      <c r="AQ479" s="12"/>
      <c r="AS479" s="12"/>
      <c r="AU479" s="12"/>
      <c r="AW479" s="12"/>
      <c r="AY479" s="12"/>
      <c r="BA479" s="12"/>
      <c r="BC479" s="12"/>
      <c r="BE479" s="12"/>
      <c r="BF479" s="12"/>
      <c r="BG479" s="12"/>
      <c r="BH479" s="12"/>
    </row>
    <row r="480">
      <c r="A480" s="12"/>
      <c r="B480" s="12"/>
      <c r="C480" s="12"/>
      <c r="E480" s="12"/>
      <c r="G480" s="12"/>
      <c r="I480" s="12"/>
      <c r="K480" s="12"/>
      <c r="M480" s="12"/>
      <c r="O480" s="12"/>
      <c r="Q480" s="12"/>
      <c r="S480" s="12"/>
      <c r="U480" s="12"/>
      <c r="W480" s="12"/>
      <c r="Y480" s="12"/>
      <c r="AA480" s="12"/>
      <c r="AC480" s="12"/>
      <c r="AE480" s="12"/>
      <c r="AG480" s="12"/>
      <c r="AI480" s="12"/>
      <c r="AK480" s="12"/>
      <c r="AM480" s="12"/>
      <c r="AO480" s="12"/>
      <c r="AQ480" s="12"/>
      <c r="AS480" s="12"/>
      <c r="AU480" s="12"/>
      <c r="AW480" s="12"/>
      <c r="AY480" s="12"/>
      <c r="BA480" s="12"/>
      <c r="BC480" s="12"/>
      <c r="BE480" s="12"/>
      <c r="BF480" s="12"/>
      <c r="BG480" s="12"/>
      <c r="BH480" s="12"/>
    </row>
    <row r="481">
      <c r="A481" s="12"/>
      <c r="B481" s="12"/>
      <c r="C481" s="12"/>
      <c r="E481" s="12"/>
      <c r="G481" s="12"/>
      <c r="I481" s="12"/>
      <c r="K481" s="12"/>
      <c r="M481" s="12"/>
      <c r="O481" s="12"/>
      <c r="Q481" s="12"/>
      <c r="S481" s="12"/>
      <c r="U481" s="12"/>
      <c r="W481" s="12"/>
      <c r="Y481" s="12"/>
      <c r="AA481" s="12"/>
      <c r="AC481" s="12"/>
      <c r="AE481" s="12"/>
      <c r="AG481" s="12"/>
      <c r="AI481" s="12"/>
      <c r="AK481" s="12"/>
      <c r="AM481" s="12"/>
      <c r="AO481" s="12"/>
      <c r="AQ481" s="12"/>
      <c r="AS481" s="12"/>
      <c r="AU481" s="12"/>
      <c r="AW481" s="12"/>
      <c r="AY481" s="12"/>
      <c r="BA481" s="12"/>
      <c r="BC481" s="12"/>
      <c r="BE481" s="12"/>
      <c r="BF481" s="12"/>
      <c r="BG481" s="12"/>
      <c r="BH481" s="12"/>
    </row>
    <row r="482">
      <c r="A482" s="12"/>
      <c r="B482" s="12"/>
      <c r="C482" s="12"/>
      <c r="E482" s="12"/>
      <c r="G482" s="12"/>
      <c r="I482" s="12"/>
      <c r="K482" s="12"/>
      <c r="M482" s="12"/>
      <c r="O482" s="12"/>
      <c r="Q482" s="12"/>
      <c r="S482" s="12"/>
      <c r="U482" s="12"/>
      <c r="W482" s="12"/>
      <c r="Y482" s="12"/>
      <c r="AA482" s="12"/>
      <c r="AC482" s="12"/>
      <c r="AE482" s="12"/>
      <c r="AG482" s="12"/>
      <c r="AI482" s="12"/>
      <c r="AK482" s="12"/>
      <c r="AM482" s="12"/>
      <c r="AO482" s="12"/>
      <c r="AQ482" s="12"/>
      <c r="AS482" s="12"/>
      <c r="AU482" s="12"/>
      <c r="AW482" s="12"/>
      <c r="AY482" s="12"/>
      <c r="BA482" s="12"/>
      <c r="BC482" s="12"/>
      <c r="BE482" s="12"/>
      <c r="BF482" s="12"/>
      <c r="BG482" s="12"/>
      <c r="BH482" s="12"/>
    </row>
    <row r="483">
      <c r="A483" s="12"/>
      <c r="B483" s="12"/>
      <c r="C483" s="12"/>
      <c r="E483" s="12"/>
      <c r="G483" s="12"/>
      <c r="I483" s="12"/>
      <c r="K483" s="12"/>
      <c r="M483" s="12"/>
      <c r="O483" s="12"/>
      <c r="Q483" s="12"/>
      <c r="S483" s="12"/>
      <c r="U483" s="12"/>
      <c r="W483" s="12"/>
      <c r="Y483" s="12"/>
      <c r="AA483" s="12"/>
      <c r="AC483" s="12"/>
      <c r="AE483" s="12"/>
      <c r="AG483" s="12"/>
      <c r="AI483" s="12"/>
      <c r="AK483" s="12"/>
      <c r="AM483" s="12"/>
      <c r="AO483" s="12"/>
      <c r="AQ483" s="12"/>
      <c r="AS483" s="12"/>
      <c r="AU483" s="12"/>
      <c r="AW483" s="12"/>
      <c r="AY483" s="12"/>
      <c r="BA483" s="12"/>
      <c r="BC483" s="12"/>
      <c r="BE483" s="12"/>
      <c r="BF483" s="12"/>
      <c r="BG483" s="12"/>
      <c r="BH483" s="12"/>
    </row>
    <row r="484">
      <c r="A484" s="12"/>
      <c r="B484" s="12"/>
      <c r="C484" s="12"/>
      <c r="E484" s="12"/>
      <c r="G484" s="12"/>
      <c r="I484" s="12"/>
      <c r="K484" s="12"/>
      <c r="M484" s="12"/>
      <c r="O484" s="12"/>
      <c r="Q484" s="12"/>
      <c r="S484" s="12"/>
      <c r="U484" s="12"/>
      <c r="W484" s="12"/>
      <c r="Y484" s="12"/>
      <c r="AA484" s="12"/>
      <c r="AC484" s="12"/>
      <c r="AE484" s="12"/>
      <c r="AG484" s="12"/>
      <c r="AI484" s="12"/>
      <c r="AK484" s="12"/>
      <c r="AM484" s="12"/>
      <c r="AO484" s="12"/>
      <c r="AQ484" s="12"/>
      <c r="AS484" s="12"/>
      <c r="AU484" s="12"/>
      <c r="AW484" s="12"/>
      <c r="AY484" s="12"/>
      <c r="BA484" s="12"/>
      <c r="BC484" s="12"/>
      <c r="BE484" s="12"/>
      <c r="BF484" s="12"/>
      <c r="BG484" s="12"/>
      <c r="BH484" s="12"/>
    </row>
    <row r="485">
      <c r="A485" s="12"/>
      <c r="B485" s="12"/>
      <c r="C485" s="12"/>
      <c r="E485" s="12"/>
      <c r="G485" s="12"/>
      <c r="I485" s="12"/>
      <c r="K485" s="12"/>
      <c r="M485" s="12"/>
      <c r="O485" s="12"/>
      <c r="Q485" s="12"/>
      <c r="S485" s="12"/>
      <c r="U485" s="12"/>
      <c r="W485" s="12"/>
      <c r="Y485" s="12"/>
      <c r="AA485" s="12"/>
      <c r="AC485" s="12"/>
      <c r="AE485" s="12"/>
      <c r="AG485" s="12"/>
      <c r="AI485" s="12"/>
      <c r="AK485" s="12"/>
      <c r="AM485" s="12"/>
      <c r="AO485" s="12"/>
      <c r="AQ485" s="12"/>
      <c r="AS485" s="12"/>
      <c r="AU485" s="12"/>
      <c r="AW485" s="12"/>
      <c r="AY485" s="12"/>
      <c r="BA485" s="12"/>
      <c r="BC485" s="12"/>
      <c r="BE485" s="12"/>
      <c r="BF485" s="12"/>
      <c r="BG485" s="12"/>
      <c r="BH485" s="12"/>
    </row>
    <row r="486">
      <c r="A486" s="12"/>
      <c r="B486" s="12"/>
      <c r="C486" s="12"/>
      <c r="E486" s="12"/>
      <c r="G486" s="12"/>
      <c r="I486" s="12"/>
      <c r="K486" s="12"/>
      <c r="M486" s="12"/>
      <c r="O486" s="12"/>
      <c r="Q486" s="12"/>
      <c r="S486" s="12"/>
      <c r="U486" s="12"/>
      <c r="W486" s="12"/>
      <c r="Y486" s="12"/>
      <c r="AA486" s="12"/>
      <c r="AC486" s="12"/>
      <c r="AE486" s="12"/>
      <c r="AG486" s="12"/>
      <c r="AI486" s="12"/>
      <c r="AK486" s="12"/>
      <c r="AM486" s="12"/>
      <c r="AO486" s="12"/>
      <c r="AQ486" s="12"/>
      <c r="AS486" s="12"/>
      <c r="AU486" s="12"/>
      <c r="AW486" s="12"/>
      <c r="AY486" s="12"/>
      <c r="BA486" s="12"/>
      <c r="BC486" s="12"/>
      <c r="BE486" s="12"/>
      <c r="BF486" s="12"/>
      <c r="BG486" s="12"/>
      <c r="BH486" s="12"/>
    </row>
    <row r="487">
      <c r="A487" s="12"/>
      <c r="B487" s="12"/>
      <c r="C487" s="12"/>
      <c r="E487" s="12"/>
      <c r="G487" s="12"/>
      <c r="I487" s="12"/>
      <c r="K487" s="12"/>
      <c r="M487" s="12"/>
      <c r="O487" s="12"/>
      <c r="Q487" s="12"/>
      <c r="S487" s="12"/>
      <c r="U487" s="12"/>
      <c r="W487" s="12"/>
      <c r="Y487" s="12"/>
      <c r="AA487" s="12"/>
      <c r="AC487" s="12"/>
      <c r="AE487" s="12"/>
      <c r="AG487" s="12"/>
      <c r="AI487" s="12"/>
      <c r="AK487" s="12"/>
      <c r="AM487" s="12"/>
      <c r="AO487" s="12"/>
      <c r="AQ487" s="12"/>
      <c r="AS487" s="12"/>
      <c r="AU487" s="12"/>
      <c r="AW487" s="12"/>
      <c r="AY487" s="12"/>
      <c r="BA487" s="12"/>
      <c r="BC487" s="12"/>
      <c r="BE487" s="12"/>
      <c r="BF487" s="12"/>
      <c r="BG487" s="12"/>
      <c r="BH487" s="12"/>
    </row>
    <row r="488">
      <c r="A488" s="12"/>
      <c r="B488" s="12"/>
      <c r="C488" s="12"/>
      <c r="E488" s="12"/>
      <c r="G488" s="12"/>
      <c r="I488" s="12"/>
      <c r="K488" s="12"/>
      <c r="M488" s="12"/>
      <c r="O488" s="12"/>
      <c r="Q488" s="12"/>
      <c r="S488" s="12"/>
      <c r="U488" s="12"/>
      <c r="W488" s="12"/>
      <c r="Y488" s="12"/>
      <c r="AA488" s="12"/>
      <c r="AC488" s="12"/>
      <c r="AE488" s="12"/>
      <c r="AG488" s="12"/>
      <c r="AI488" s="12"/>
      <c r="AK488" s="12"/>
      <c r="AM488" s="12"/>
      <c r="AO488" s="12"/>
      <c r="AQ488" s="12"/>
      <c r="AS488" s="12"/>
      <c r="AU488" s="12"/>
      <c r="AW488" s="12"/>
      <c r="AY488" s="12"/>
      <c r="BA488" s="12"/>
      <c r="BC488" s="12"/>
      <c r="BE488" s="12"/>
      <c r="BF488" s="12"/>
      <c r="BG488" s="12"/>
      <c r="BH488" s="12"/>
    </row>
    <row r="489">
      <c r="A489" s="12"/>
      <c r="B489" s="12"/>
      <c r="C489" s="12"/>
      <c r="E489" s="12"/>
      <c r="G489" s="12"/>
      <c r="I489" s="12"/>
      <c r="K489" s="12"/>
      <c r="M489" s="12"/>
      <c r="O489" s="12"/>
      <c r="Q489" s="12"/>
      <c r="S489" s="12"/>
      <c r="U489" s="12"/>
      <c r="W489" s="12"/>
      <c r="Y489" s="12"/>
      <c r="AA489" s="12"/>
      <c r="AC489" s="12"/>
      <c r="AE489" s="12"/>
      <c r="AG489" s="12"/>
      <c r="AI489" s="12"/>
      <c r="AK489" s="12"/>
      <c r="AM489" s="12"/>
      <c r="AO489" s="12"/>
      <c r="AQ489" s="12"/>
      <c r="AS489" s="12"/>
      <c r="AU489" s="12"/>
      <c r="AW489" s="12"/>
      <c r="AY489" s="12"/>
      <c r="BA489" s="12"/>
      <c r="BC489" s="12"/>
      <c r="BE489" s="12"/>
      <c r="BF489" s="12"/>
      <c r="BG489" s="12"/>
      <c r="BH489" s="12"/>
    </row>
    <row r="490">
      <c r="A490" s="12"/>
      <c r="B490" s="12"/>
      <c r="C490" s="12"/>
      <c r="E490" s="12"/>
      <c r="G490" s="12"/>
      <c r="I490" s="12"/>
      <c r="K490" s="12"/>
      <c r="M490" s="12"/>
      <c r="O490" s="12"/>
      <c r="Q490" s="12"/>
      <c r="S490" s="12"/>
      <c r="U490" s="12"/>
      <c r="W490" s="12"/>
      <c r="Y490" s="12"/>
      <c r="AA490" s="12"/>
      <c r="AC490" s="12"/>
      <c r="AE490" s="12"/>
      <c r="AG490" s="12"/>
      <c r="AI490" s="12"/>
      <c r="AK490" s="12"/>
      <c r="AM490" s="12"/>
      <c r="AO490" s="12"/>
      <c r="AQ490" s="12"/>
      <c r="AS490" s="12"/>
      <c r="AU490" s="12"/>
      <c r="AW490" s="12"/>
      <c r="AY490" s="12"/>
      <c r="BA490" s="12"/>
      <c r="BC490" s="12"/>
      <c r="BE490" s="12"/>
      <c r="BF490" s="12"/>
      <c r="BG490" s="12"/>
      <c r="BH490" s="12"/>
    </row>
    <row r="491">
      <c r="A491" s="12"/>
      <c r="B491" s="12"/>
      <c r="C491" s="12"/>
      <c r="E491" s="12"/>
      <c r="G491" s="12"/>
      <c r="I491" s="12"/>
      <c r="K491" s="12"/>
      <c r="M491" s="12"/>
      <c r="O491" s="12"/>
      <c r="Q491" s="12"/>
      <c r="S491" s="12"/>
      <c r="U491" s="12"/>
      <c r="W491" s="12"/>
      <c r="Y491" s="12"/>
      <c r="AA491" s="12"/>
      <c r="AC491" s="12"/>
      <c r="AE491" s="12"/>
      <c r="AG491" s="12"/>
      <c r="AI491" s="12"/>
      <c r="AK491" s="12"/>
      <c r="AM491" s="12"/>
      <c r="AO491" s="12"/>
      <c r="AQ491" s="12"/>
      <c r="AS491" s="12"/>
      <c r="AU491" s="12"/>
      <c r="AW491" s="12"/>
      <c r="AY491" s="12"/>
      <c r="BA491" s="12"/>
      <c r="BC491" s="12"/>
      <c r="BE491" s="12"/>
      <c r="BF491" s="12"/>
      <c r="BG491" s="12"/>
      <c r="BH491" s="12"/>
    </row>
    <row r="492">
      <c r="A492" s="12"/>
      <c r="B492" s="12"/>
      <c r="C492" s="12"/>
      <c r="E492" s="12"/>
      <c r="G492" s="12"/>
      <c r="I492" s="12"/>
      <c r="K492" s="12"/>
      <c r="M492" s="12"/>
      <c r="O492" s="12"/>
      <c r="Q492" s="12"/>
      <c r="S492" s="12"/>
      <c r="U492" s="12"/>
      <c r="W492" s="12"/>
      <c r="Y492" s="12"/>
      <c r="AA492" s="12"/>
      <c r="AC492" s="12"/>
      <c r="AE492" s="12"/>
      <c r="AG492" s="12"/>
      <c r="AI492" s="12"/>
      <c r="AK492" s="12"/>
      <c r="AM492" s="12"/>
      <c r="AO492" s="12"/>
      <c r="AQ492" s="12"/>
      <c r="AS492" s="12"/>
      <c r="AU492" s="12"/>
      <c r="AW492" s="12"/>
      <c r="AY492" s="12"/>
      <c r="BA492" s="12"/>
      <c r="BC492" s="12"/>
      <c r="BE492" s="12"/>
      <c r="BF492" s="12"/>
      <c r="BG492" s="12"/>
      <c r="BH492" s="12"/>
    </row>
    <row r="493">
      <c r="A493" s="12"/>
      <c r="B493" s="12"/>
      <c r="C493" s="12"/>
      <c r="E493" s="12"/>
      <c r="G493" s="12"/>
      <c r="I493" s="12"/>
      <c r="K493" s="12"/>
      <c r="M493" s="12"/>
      <c r="O493" s="12"/>
      <c r="Q493" s="12"/>
      <c r="S493" s="12"/>
      <c r="U493" s="12"/>
      <c r="W493" s="12"/>
      <c r="Y493" s="12"/>
      <c r="AA493" s="12"/>
      <c r="AC493" s="12"/>
      <c r="AE493" s="12"/>
      <c r="AG493" s="12"/>
      <c r="AI493" s="12"/>
      <c r="AK493" s="12"/>
      <c r="AM493" s="12"/>
      <c r="AO493" s="12"/>
      <c r="AQ493" s="12"/>
      <c r="AS493" s="12"/>
      <c r="AU493" s="12"/>
      <c r="AW493" s="12"/>
      <c r="AY493" s="12"/>
      <c r="BA493" s="12"/>
      <c r="BC493" s="12"/>
      <c r="BE493" s="12"/>
      <c r="BF493" s="12"/>
      <c r="BG493" s="12"/>
      <c r="BH493" s="12"/>
    </row>
    <row r="494">
      <c r="A494" s="12"/>
      <c r="B494" s="12"/>
      <c r="C494" s="12"/>
      <c r="E494" s="12"/>
      <c r="G494" s="12"/>
      <c r="I494" s="12"/>
      <c r="K494" s="12"/>
      <c r="M494" s="12"/>
      <c r="O494" s="12"/>
      <c r="Q494" s="12"/>
      <c r="S494" s="12"/>
      <c r="U494" s="12"/>
      <c r="W494" s="12"/>
      <c r="Y494" s="12"/>
      <c r="AA494" s="12"/>
      <c r="AC494" s="12"/>
      <c r="AE494" s="12"/>
      <c r="AG494" s="12"/>
      <c r="AI494" s="12"/>
      <c r="AK494" s="12"/>
      <c r="AM494" s="12"/>
      <c r="AO494" s="12"/>
      <c r="AQ494" s="12"/>
      <c r="AS494" s="12"/>
      <c r="AU494" s="12"/>
      <c r="AW494" s="12"/>
      <c r="AY494" s="12"/>
      <c r="BA494" s="12"/>
      <c r="BC494" s="12"/>
      <c r="BE494" s="12"/>
      <c r="BF494" s="12"/>
      <c r="BG494" s="12"/>
      <c r="BH494" s="12"/>
    </row>
    <row r="495">
      <c r="A495" s="12"/>
      <c r="B495" s="12"/>
      <c r="C495" s="12"/>
      <c r="E495" s="12"/>
      <c r="G495" s="12"/>
      <c r="I495" s="12"/>
      <c r="K495" s="12"/>
      <c r="M495" s="12"/>
      <c r="O495" s="12"/>
      <c r="Q495" s="12"/>
      <c r="S495" s="12"/>
      <c r="U495" s="12"/>
      <c r="W495" s="12"/>
      <c r="Y495" s="12"/>
      <c r="AA495" s="12"/>
      <c r="AC495" s="12"/>
      <c r="AE495" s="12"/>
      <c r="AG495" s="12"/>
      <c r="AI495" s="12"/>
      <c r="AK495" s="12"/>
      <c r="AM495" s="12"/>
      <c r="AO495" s="12"/>
      <c r="AQ495" s="12"/>
      <c r="AS495" s="12"/>
      <c r="AU495" s="12"/>
      <c r="AW495" s="12"/>
      <c r="AY495" s="12"/>
      <c r="BA495" s="12"/>
      <c r="BC495" s="12"/>
      <c r="BE495" s="12"/>
      <c r="BF495" s="12"/>
      <c r="BG495" s="12"/>
      <c r="BH495" s="12"/>
    </row>
    <row r="496">
      <c r="A496" s="12"/>
      <c r="B496" s="12"/>
      <c r="C496" s="12"/>
      <c r="E496" s="12"/>
      <c r="G496" s="12"/>
      <c r="I496" s="12"/>
      <c r="K496" s="12"/>
      <c r="M496" s="12"/>
      <c r="O496" s="12"/>
      <c r="Q496" s="12"/>
      <c r="S496" s="12"/>
      <c r="U496" s="12"/>
      <c r="W496" s="12"/>
      <c r="Y496" s="12"/>
      <c r="AA496" s="12"/>
      <c r="AC496" s="12"/>
      <c r="AE496" s="12"/>
      <c r="AG496" s="12"/>
      <c r="AI496" s="12"/>
      <c r="AK496" s="12"/>
      <c r="AM496" s="12"/>
      <c r="AO496" s="12"/>
      <c r="AQ496" s="12"/>
      <c r="AS496" s="12"/>
      <c r="AU496" s="12"/>
      <c r="AW496" s="12"/>
      <c r="AY496" s="12"/>
      <c r="BA496" s="12"/>
      <c r="BC496" s="12"/>
      <c r="BE496" s="12"/>
      <c r="BF496" s="12"/>
      <c r="BG496" s="12"/>
      <c r="BH496" s="12"/>
    </row>
    <row r="497">
      <c r="A497" s="12"/>
      <c r="B497" s="12"/>
      <c r="C497" s="12"/>
      <c r="E497" s="12"/>
      <c r="G497" s="12"/>
      <c r="I497" s="12"/>
      <c r="K497" s="12"/>
      <c r="M497" s="12"/>
      <c r="O497" s="12"/>
      <c r="Q497" s="12"/>
      <c r="S497" s="12"/>
      <c r="U497" s="12"/>
      <c r="W497" s="12"/>
      <c r="Y497" s="12"/>
      <c r="AA497" s="12"/>
      <c r="AC497" s="12"/>
      <c r="AE497" s="12"/>
      <c r="AG497" s="12"/>
      <c r="AI497" s="12"/>
      <c r="AK497" s="12"/>
      <c r="AM497" s="12"/>
      <c r="AO497" s="12"/>
      <c r="AQ497" s="12"/>
      <c r="AS497" s="12"/>
      <c r="AU497" s="12"/>
      <c r="AW497" s="12"/>
      <c r="AY497" s="12"/>
      <c r="BA497" s="12"/>
      <c r="BC497" s="12"/>
      <c r="BE497" s="12"/>
      <c r="BF497" s="12"/>
      <c r="BG497" s="12"/>
      <c r="BH497" s="12"/>
    </row>
    <row r="498">
      <c r="A498" s="12"/>
      <c r="B498" s="12"/>
      <c r="C498" s="12"/>
      <c r="E498" s="12"/>
      <c r="G498" s="12"/>
      <c r="I498" s="12"/>
      <c r="K498" s="12"/>
      <c r="M498" s="12"/>
      <c r="O498" s="12"/>
      <c r="Q498" s="12"/>
      <c r="S498" s="12"/>
      <c r="U498" s="12"/>
      <c r="W498" s="12"/>
      <c r="Y498" s="12"/>
      <c r="AA498" s="12"/>
      <c r="AC498" s="12"/>
      <c r="AE498" s="12"/>
      <c r="AG498" s="12"/>
      <c r="AI498" s="12"/>
      <c r="AK498" s="12"/>
      <c r="AM498" s="12"/>
      <c r="AO498" s="12"/>
      <c r="AQ498" s="12"/>
      <c r="AS498" s="12"/>
      <c r="AU498" s="12"/>
      <c r="AW498" s="12"/>
      <c r="AY498" s="12"/>
      <c r="BA498" s="12"/>
      <c r="BC498" s="12"/>
      <c r="BE498" s="12"/>
      <c r="BF498" s="12"/>
      <c r="BG498" s="12"/>
      <c r="BH498" s="12"/>
    </row>
    <row r="499">
      <c r="A499" s="12"/>
      <c r="B499" s="12"/>
      <c r="C499" s="12"/>
      <c r="E499" s="12"/>
      <c r="G499" s="12"/>
      <c r="I499" s="12"/>
      <c r="K499" s="12"/>
      <c r="M499" s="12"/>
      <c r="O499" s="12"/>
      <c r="Q499" s="12"/>
      <c r="S499" s="12"/>
      <c r="U499" s="12"/>
      <c r="W499" s="12"/>
      <c r="Y499" s="12"/>
      <c r="AA499" s="12"/>
      <c r="AC499" s="12"/>
      <c r="AE499" s="12"/>
      <c r="AG499" s="12"/>
      <c r="AI499" s="12"/>
      <c r="AK499" s="12"/>
      <c r="AM499" s="12"/>
      <c r="AO499" s="12"/>
      <c r="AQ499" s="12"/>
      <c r="AS499" s="12"/>
      <c r="AU499" s="12"/>
      <c r="AW499" s="12"/>
      <c r="AY499" s="12"/>
      <c r="BA499" s="12"/>
      <c r="BC499" s="12"/>
      <c r="BE499" s="12"/>
      <c r="BF499" s="12"/>
      <c r="BG499" s="12"/>
      <c r="BH499" s="12"/>
    </row>
    <row r="500">
      <c r="A500" s="12"/>
      <c r="B500" s="12"/>
      <c r="C500" s="12"/>
      <c r="E500" s="12"/>
      <c r="G500" s="12"/>
      <c r="I500" s="12"/>
      <c r="K500" s="12"/>
      <c r="M500" s="12"/>
      <c r="O500" s="12"/>
      <c r="Q500" s="12"/>
      <c r="S500" s="12"/>
      <c r="U500" s="12"/>
      <c r="W500" s="12"/>
      <c r="Y500" s="12"/>
      <c r="AA500" s="12"/>
      <c r="AC500" s="12"/>
      <c r="AE500" s="12"/>
      <c r="AG500" s="12"/>
      <c r="AI500" s="12"/>
      <c r="AK500" s="12"/>
      <c r="AM500" s="12"/>
      <c r="AO500" s="12"/>
      <c r="AQ500" s="12"/>
      <c r="AS500" s="12"/>
      <c r="AU500" s="12"/>
      <c r="AW500" s="12"/>
      <c r="AY500" s="12"/>
      <c r="BA500" s="12"/>
      <c r="BC500" s="12"/>
      <c r="BE500" s="12"/>
      <c r="BF500" s="12"/>
      <c r="BG500" s="12"/>
      <c r="BH500" s="12"/>
    </row>
    <row r="501">
      <c r="A501" s="12"/>
      <c r="B501" s="12"/>
      <c r="C501" s="12"/>
      <c r="E501" s="12"/>
      <c r="G501" s="12"/>
      <c r="I501" s="12"/>
      <c r="K501" s="12"/>
      <c r="M501" s="12"/>
      <c r="O501" s="12"/>
      <c r="Q501" s="12"/>
      <c r="S501" s="12"/>
      <c r="U501" s="12"/>
      <c r="W501" s="12"/>
      <c r="Y501" s="12"/>
      <c r="AA501" s="12"/>
      <c r="AC501" s="12"/>
      <c r="AE501" s="12"/>
      <c r="AG501" s="12"/>
      <c r="AI501" s="12"/>
      <c r="AK501" s="12"/>
      <c r="AM501" s="12"/>
      <c r="AO501" s="12"/>
      <c r="AQ501" s="12"/>
      <c r="AS501" s="12"/>
      <c r="AU501" s="12"/>
      <c r="AW501" s="12"/>
      <c r="AY501" s="12"/>
      <c r="BA501" s="12"/>
      <c r="BC501" s="12"/>
      <c r="BE501" s="12"/>
      <c r="BF501" s="12"/>
      <c r="BG501" s="12"/>
      <c r="BH501" s="12"/>
    </row>
    <row r="502">
      <c r="A502" s="12"/>
      <c r="B502" s="12"/>
      <c r="C502" s="12"/>
      <c r="E502" s="12"/>
      <c r="G502" s="12"/>
      <c r="I502" s="12"/>
      <c r="K502" s="12"/>
      <c r="M502" s="12"/>
      <c r="O502" s="12"/>
      <c r="Q502" s="12"/>
      <c r="S502" s="12"/>
      <c r="U502" s="12"/>
      <c r="W502" s="12"/>
      <c r="Y502" s="12"/>
      <c r="AA502" s="12"/>
      <c r="AC502" s="12"/>
      <c r="AE502" s="12"/>
      <c r="AG502" s="12"/>
      <c r="AI502" s="12"/>
      <c r="AK502" s="12"/>
      <c r="AM502" s="12"/>
      <c r="AO502" s="12"/>
      <c r="AQ502" s="12"/>
      <c r="AS502" s="12"/>
      <c r="AU502" s="12"/>
      <c r="AW502" s="12"/>
      <c r="AY502" s="12"/>
      <c r="BA502" s="12"/>
      <c r="BC502" s="12"/>
      <c r="BE502" s="12"/>
      <c r="BF502" s="12"/>
      <c r="BG502" s="12"/>
      <c r="BH502" s="12"/>
    </row>
    <row r="503">
      <c r="A503" s="12"/>
      <c r="B503" s="12"/>
      <c r="C503" s="12"/>
      <c r="E503" s="12"/>
      <c r="G503" s="12"/>
      <c r="I503" s="12"/>
      <c r="K503" s="12"/>
      <c r="M503" s="12"/>
      <c r="O503" s="12"/>
      <c r="Q503" s="12"/>
      <c r="S503" s="12"/>
      <c r="U503" s="12"/>
      <c r="W503" s="12"/>
      <c r="Y503" s="12"/>
      <c r="AA503" s="12"/>
      <c r="AC503" s="12"/>
      <c r="AE503" s="12"/>
      <c r="AG503" s="12"/>
      <c r="AI503" s="12"/>
      <c r="AK503" s="12"/>
      <c r="AM503" s="12"/>
      <c r="AO503" s="12"/>
      <c r="AQ503" s="12"/>
      <c r="AS503" s="12"/>
      <c r="AU503" s="12"/>
      <c r="AW503" s="12"/>
      <c r="AY503" s="12"/>
      <c r="BA503" s="12"/>
      <c r="BC503" s="12"/>
      <c r="BE503" s="12"/>
      <c r="BF503" s="12"/>
      <c r="BG503" s="12"/>
      <c r="BH503" s="12"/>
    </row>
    <row r="504">
      <c r="A504" s="12"/>
      <c r="B504" s="12"/>
      <c r="C504" s="12"/>
      <c r="E504" s="12"/>
      <c r="G504" s="12"/>
      <c r="I504" s="12"/>
      <c r="K504" s="12"/>
      <c r="M504" s="12"/>
      <c r="O504" s="12"/>
      <c r="Q504" s="12"/>
      <c r="S504" s="12"/>
      <c r="U504" s="12"/>
      <c r="W504" s="12"/>
      <c r="Y504" s="12"/>
      <c r="AA504" s="12"/>
      <c r="AC504" s="12"/>
      <c r="AE504" s="12"/>
      <c r="AG504" s="12"/>
      <c r="AI504" s="12"/>
      <c r="AK504" s="12"/>
      <c r="AM504" s="12"/>
      <c r="AO504" s="12"/>
      <c r="AQ504" s="12"/>
      <c r="AS504" s="12"/>
      <c r="AU504" s="12"/>
      <c r="AW504" s="12"/>
      <c r="AY504" s="12"/>
      <c r="BA504" s="12"/>
      <c r="BC504" s="12"/>
      <c r="BE504" s="12"/>
      <c r="BF504" s="12"/>
      <c r="BG504" s="12"/>
      <c r="BH504" s="12"/>
    </row>
    <row r="505">
      <c r="A505" s="12"/>
      <c r="B505" s="12"/>
      <c r="C505" s="12"/>
      <c r="E505" s="12"/>
      <c r="G505" s="12"/>
      <c r="I505" s="12"/>
      <c r="K505" s="12"/>
      <c r="M505" s="12"/>
      <c r="O505" s="12"/>
      <c r="Q505" s="12"/>
      <c r="S505" s="12"/>
      <c r="U505" s="12"/>
      <c r="W505" s="12"/>
      <c r="Y505" s="12"/>
      <c r="AA505" s="12"/>
      <c r="AC505" s="12"/>
      <c r="AE505" s="12"/>
      <c r="AG505" s="12"/>
      <c r="AI505" s="12"/>
      <c r="AK505" s="12"/>
      <c r="AM505" s="12"/>
      <c r="AO505" s="12"/>
      <c r="AQ505" s="12"/>
      <c r="AS505" s="12"/>
      <c r="AU505" s="12"/>
      <c r="AW505" s="12"/>
      <c r="AY505" s="12"/>
      <c r="BA505" s="12"/>
      <c r="BC505" s="12"/>
      <c r="BE505" s="12"/>
      <c r="BF505" s="12"/>
      <c r="BG505" s="12"/>
      <c r="BH505" s="12"/>
    </row>
    <row r="506">
      <c r="A506" s="12"/>
      <c r="B506" s="12"/>
      <c r="C506" s="12"/>
      <c r="E506" s="12"/>
      <c r="G506" s="12"/>
      <c r="I506" s="12"/>
      <c r="K506" s="12"/>
      <c r="M506" s="12"/>
      <c r="O506" s="12"/>
      <c r="Q506" s="12"/>
      <c r="S506" s="12"/>
      <c r="U506" s="12"/>
      <c r="W506" s="12"/>
      <c r="Y506" s="12"/>
      <c r="AA506" s="12"/>
      <c r="AC506" s="12"/>
      <c r="AE506" s="12"/>
      <c r="AG506" s="12"/>
      <c r="AI506" s="12"/>
      <c r="AK506" s="12"/>
      <c r="AM506" s="12"/>
      <c r="AO506" s="12"/>
      <c r="AQ506" s="12"/>
      <c r="AS506" s="12"/>
      <c r="AU506" s="12"/>
      <c r="AW506" s="12"/>
      <c r="AY506" s="12"/>
      <c r="BA506" s="12"/>
      <c r="BC506" s="12"/>
      <c r="BE506" s="12"/>
      <c r="BF506" s="12"/>
      <c r="BG506" s="12"/>
      <c r="BH506" s="12"/>
    </row>
    <row r="507">
      <c r="A507" s="12"/>
      <c r="B507" s="12"/>
      <c r="C507" s="12"/>
      <c r="E507" s="12"/>
      <c r="G507" s="12"/>
      <c r="I507" s="12"/>
      <c r="K507" s="12"/>
      <c r="M507" s="12"/>
      <c r="O507" s="12"/>
      <c r="Q507" s="12"/>
      <c r="S507" s="12"/>
      <c r="U507" s="12"/>
      <c r="W507" s="12"/>
      <c r="Y507" s="12"/>
      <c r="AA507" s="12"/>
      <c r="AC507" s="12"/>
      <c r="AE507" s="12"/>
      <c r="AG507" s="12"/>
      <c r="AI507" s="12"/>
      <c r="AK507" s="12"/>
      <c r="AM507" s="12"/>
      <c r="AO507" s="12"/>
      <c r="AQ507" s="12"/>
      <c r="AS507" s="12"/>
      <c r="AU507" s="12"/>
      <c r="AW507" s="12"/>
      <c r="AY507" s="12"/>
      <c r="BA507" s="12"/>
      <c r="BC507" s="12"/>
      <c r="BE507" s="12"/>
      <c r="BF507" s="12"/>
      <c r="BG507" s="12"/>
      <c r="BH507" s="12"/>
    </row>
    <row r="508">
      <c r="A508" s="12"/>
      <c r="B508" s="12"/>
      <c r="C508" s="12"/>
      <c r="E508" s="12"/>
      <c r="G508" s="12"/>
      <c r="I508" s="12"/>
      <c r="K508" s="12"/>
      <c r="M508" s="12"/>
      <c r="O508" s="12"/>
      <c r="Q508" s="12"/>
      <c r="S508" s="12"/>
      <c r="U508" s="12"/>
      <c r="W508" s="12"/>
      <c r="Y508" s="12"/>
      <c r="AA508" s="12"/>
      <c r="AC508" s="12"/>
      <c r="AE508" s="12"/>
      <c r="AG508" s="12"/>
      <c r="AI508" s="12"/>
      <c r="AK508" s="12"/>
      <c r="AM508" s="12"/>
      <c r="AO508" s="12"/>
      <c r="AQ508" s="12"/>
      <c r="AS508" s="12"/>
      <c r="AU508" s="12"/>
      <c r="AW508" s="12"/>
      <c r="AY508" s="12"/>
      <c r="BA508" s="12"/>
      <c r="BC508" s="12"/>
      <c r="BE508" s="12"/>
      <c r="BF508" s="12"/>
      <c r="BG508" s="12"/>
      <c r="BH508" s="12"/>
    </row>
    <row r="509">
      <c r="A509" s="12"/>
      <c r="B509" s="12"/>
      <c r="C509" s="12"/>
      <c r="E509" s="12"/>
      <c r="G509" s="12"/>
      <c r="I509" s="12"/>
      <c r="K509" s="12"/>
      <c r="M509" s="12"/>
      <c r="O509" s="12"/>
      <c r="Q509" s="12"/>
      <c r="S509" s="12"/>
      <c r="U509" s="12"/>
      <c r="W509" s="12"/>
      <c r="Y509" s="12"/>
      <c r="AA509" s="12"/>
      <c r="AC509" s="12"/>
      <c r="AE509" s="12"/>
      <c r="AG509" s="12"/>
      <c r="AI509" s="12"/>
      <c r="AK509" s="12"/>
      <c r="AM509" s="12"/>
      <c r="AO509" s="12"/>
      <c r="AQ509" s="12"/>
      <c r="AS509" s="12"/>
      <c r="AU509" s="12"/>
      <c r="AW509" s="12"/>
      <c r="AY509" s="12"/>
      <c r="BA509" s="12"/>
      <c r="BC509" s="12"/>
      <c r="BE509" s="12"/>
      <c r="BF509" s="12"/>
      <c r="BG509" s="12"/>
      <c r="BH509" s="12"/>
    </row>
    <row r="510">
      <c r="A510" s="12"/>
      <c r="B510" s="12"/>
      <c r="C510" s="12"/>
      <c r="E510" s="12"/>
      <c r="G510" s="12"/>
      <c r="I510" s="12"/>
      <c r="K510" s="12"/>
      <c r="M510" s="12"/>
      <c r="O510" s="12"/>
      <c r="Q510" s="12"/>
      <c r="S510" s="12"/>
      <c r="U510" s="12"/>
      <c r="W510" s="12"/>
      <c r="Y510" s="12"/>
      <c r="AA510" s="12"/>
      <c r="AC510" s="12"/>
      <c r="AE510" s="12"/>
      <c r="AG510" s="12"/>
      <c r="AI510" s="12"/>
      <c r="AK510" s="12"/>
      <c r="AM510" s="12"/>
      <c r="AO510" s="12"/>
      <c r="AQ510" s="12"/>
      <c r="AS510" s="12"/>
      <c r="AU510" s="12"/>
      <c r="AW510" s="12"/>
      <c r="AY510" s="12"/>
      <c r="BA510" s="12"/>
      <c r="BC510" s="12"/>
      <c r="BE510" s="12"/>
      <c r="BF510" s="12"/>
      <c r="BG510" s="12"/>
      <c r="BH510" s="12"/>
    </row>
    <row r="511">
      <c r="A511" s="12"/>
      <c r="B511" s="12"/>
      <c r="C511" s="12"/>
      <c r="E511" s="12"/>
      <c r="G511" s="12"/>
      <c r="I511" s="12"/>
      <c r="K511" s="12"/>
      <c r="M511" s="12"/>
      <c r="O511" s="12"/>
      <c r="Q511" s="12"/>
      <c r="S511" s="12"/>
      <c r="U511" s="12"/>
      <c r="W511" s="12"/>
      <c r="Y511" s="12"/>
      <c r="AA511" s="12"/>
      <c r="AC511" s="12"/>
      <c r="AE511" s="12"/>
      <c r="AG511" s="12"/>
      <c r="AI511" s="12"/>
      <c r="AK511" s="12"/>
      <c r="AM511" s="12"/>
      <c r="AO511" s="12"/>
      <c r="AQ511" s="12"/>
      <c r="AS511" s="12"/>
      <c r="AU511" s="12"/>
      <c r="AW511" s="12"/>
      <c r="AY511" s="12"/>
      <c r="BA511" s="12"/>
      <c r="BC511" s="12"/>
      <c r="BE511" s="12"/>
      <c r="BF511" s="12"/>
      <c r="BG511" s="12"/>
      <c r="BH511" s="12"/>
    </row>
    <row r="512">
      <c r="A512" s="12"/>
      <c r="B512" s="12"/>
      <c r="C512" s="12"/>
      <c r="E512" s="12"/>
      <c r="G512" s="12"/>
      <c r="I512" s="12"/>
      <c r="K512" s="12"/>
      <c r="M512" s="12"/>
      <c r="O512" s="12"/>
      <c r="Q512" s="12"/>
      <c r="S512" s="12"/>
      <c r="U512" s="12"/>
      <c r="W512" s="12"/>
      <c r="Y512" s="12"/>
      <c r="AA512" s="12"/>
      <c r="AC512" s="12"/>
      <c r="AE512" s="12"/>
      <c r="AG512" s="12"/>
      <c r="AI512" s="12"/>
      <c r="AK512" s="12"/>
      <c r="AM512" s="12"/>
      <c r="AO512" s="12"/>
      <c r="AQ512" s="12"/>
      <c r="AS512" s="12"/>
      <c r="AU512" s="12"/>
      <c r="AW512" s="12"/>
      <c r="AY512" s="12"/>
      <c r="BA512" s="12"/>
      <c r="BC512" s="12"/>
      <c r="BE512" s="12"/>
      <c r="BF512" s="12"/>
      <c r="BG512" s="12"/>
      <c r="BH512" s="12"/>
    </row>
    <row r="513">
      <c r="A513" s="12"/>
      <c r="B513" s="12"/>
      <c r="C513" s="12"/>
      <c r="E513" s="12"/>
      <c r="G513" s="12"/>
      <c r="I513" s="12"/>
      <c r="K513" s="12"/>
      <c r="M513" s="12"/>
      <c r="O513" s="12"/>
      <c r="Q513" s="12"/>
      <c r="S513" s="12"/>
      <c r="U513" s="12"/>
      <c r="W513" s="12"/>
      <c r="Y513" s="12"/>
      <c r="AA513" s="12"/>
      <c r="AC513" s="12"/>
      <c r="AE513" s="12"/>
      <c r="AG513" s="12"/>
      <c r="AI513" s="12"/>
      <c r="AK513" s="12"/>
      <c r="AM513" s="12"/>
      <c r="AO513" s="12"/>
      <c r="AQ513" s="12"/>
      <c r="AS513" s="12"/>
      <c r="AU513" s="12"/>
      <c r="AW513" s="12"/>
      <c r="AY513" s="12"/>
      <c r="BA513" s="12"/>
      <c r="BC513" s="12"/>
      <c r="BE513" s="12"/>
      <c r="BF513" s="12"/>
      <c r="BG513" s="12"/>
      <c r="BH513" s="12"/>
    </row>
    <row r="514">
      <c r="A514" s="12"/>
      <c r="B514" s="12"/>
      <c r="C514" s="12"/>
      <c r="E514" s="12"/>
      <c r="G514" s="12"/>
      <c r="I514" s="12"/>
      <c r="K514" s="12"/>
      <c r="M514" s="12"/>
      <c r="O514" s="12"/>
      <c r="Q514" s="12"/>
      <c r="S514" s="12"/>
      <c r="U514" s="12"/>
      <c r="W514" s="12"/>
      <c r="Y514" s="12"/>
      <c r="AA514" s="12"/>
      <c r="AC514" s="12"/>
      <c r="AE514" s="12"/>
      <c r="AG514" s="12"/>
      <c r="AI514" s="12"/>
      <c r="AK514" s="12"/>
      <c r="AM514" s="12"/>
      <c r="AO514" s="12"/>
      <c r="AQ514" s="12"/>
      <c r="AS514" s="12"/>
      <c r="AU514" s="12"/>
      <c r="AW514" s="12"/>
      <c r="AY514" s="12"/>
      <c r="BA514" s="12"/>
      <c r="BC514" s="12"/>
      <c r="BE514" s="12"/>
      <c r="BF514" s="12"/>
      <c r="BG514" s="12"/>
      <c r="BH514" s="12"/>
    </row>
    <row r="515">
      <c r="A515" s="12"/>
      <c r="B515" s="12"/>
      <c r="C515" s="12"/>
      <c r="E515" s="12"/>
      <c r="G515" s="12"/>
      <c r="I515" s="12"/>
      <c r="K515" s="12"/>
      <c r="M515" s="12"/>
      <c r="O515" s="12"/>
      <c r="Q515" s="12"/>
      <c r="S515" s="12"/>
      <c r="U515" s="12"/>
      <c r="W515" s="12"/>
      <c r="Y515" s="12"/>
      <c r="AA515" s="12"/>
      <c r="AC515" s="12"/>
      <c r="AE515" s="12"/>
      <c r="AG515" s="12"/>
      <c r="AI515" s="12"/>
      <c r="AK515" s="12"/>
      <c r="AM515" s="12"/>
      <c r="AO515" s="12"/>
      <c r="AQ515" s="12"/>
      <c r="AS515" s="12"/>
      <c r="AU515" s="12"/>
      <c r="AW515" s="12"/>
      <c r="AY515" s="12"/>
      <c r="BA515" s="12"/>
      <c r="BC515" s="12"/>
      <c r="BE515" s="12"/>
      <c r="BF515" s="12"/>
      <c r="BG515" s="12"/>
      <c r="BH515" s="12"/>
    </row>
    <row r="516">
      <c r="A516" s="12"/>
      <c r="B516" s="12"/>
      <c r="C516" s="12"/>
      <c r="E516" s="12"/>
      <c r="G516" s="12"/>
      <c r="I516" s="12"/>
      <c r="K516" s="12"/>
      <c r="M516" s="12"/>
      <c r="O516" s="12"/>
      <c r="Q516" s="12"/>
      <c r="S516" s="12"/>
      <c r="U516" s="12"/>
      <c r="W516" s="12"/>
      <c r="Y516" s="12"/>
      <c r="AA516" s="12"/>
      <c r="AC516" s="12"/>
      <c r="AE516" s="12"/>
      <c r="AG516" s="12"/>
      <c r="AI516" s="12"/>
      <c r="AK516" s="12"/>
      <c r="AM516" s="12"/>
      <c r="AO516" s="12"/>
      <c r="AQ516" s="12"/>
      <c r="AS516" s="12"/>
      <c r="AU516" s="12"/>
      <c r="AW516" s="12"/>
      <c r="AY516" s="12"/>
      <c r="BA516" s="12"/>
      <c r="BC516" s="12"/>
      <c r="BE516" s="12"/>
      <c r="BF516" s="12"/>
      <c r="BG516" s="12"/>
      <c r="BH516" s="12"/>
    </row>
    <row r="517">
      <c r="A517" s="12"/>
      <c r="B517" s="12"/>
      <c r="C517" s="12"/>
      <c r="E517" s="12"/>
      <c r="G517" s="12"/>
      <c r="I517" s="12"/>
      <c r="K517" s="12"/>
      <c r="M517" s="12"/>
      <c r="O517" s="12"/>
      <c r="Q517" s="12"/>
      <c r="S517" s="12"/>
      <c r="U517" s="12"/>
      <c r="W517" s="12"/>
      <c r="Y517" s="12"/>
      <c r="AA517" s="12"/>
      <c r="AC517" s="12"/>
      <c r="AE517" s="12"/>
      <c r="AG517" s="12"/>
      <c r="AI517" s="12"/>
      <c r="AK517" s="12"/>
      <c r="AM517" s="12"/>
      <c r="AO517" s="12"/>
      <c r="AQ517" s="12"/>
      <c r="AS517" s="12"/>
      <c r="AU517" s="12"/>
      <c r="AW517" s="12"/>
      <c r="AY517" s="12"/>
      <c r="BA517" s="12"/>
      <c r="BC517" s="12"/>
      <c r="BE517" s="12"/>
      <c r="BF517" s="12"/>
      <c r="BG517" s="12"/>
      <c r="BH517" s="12"/>
    </row>
    <row r="518">
      <c r="A518" s="12"/>
      <c r="B518" s="12"/>
      <c r="C518" s="12"/>
      <c r="E518" s="12"/>
      <c r="G518" s="12"/>
      <c r="I518" s="12"/>
      <c r="K518" s="12"/>
      <c r="M518" s="12"/>
      <c r="O518" s="12"/>
      <c r="Q518" s="12"/>
      <c r="S518" s="12"/>
      <c r="U518" s="12"/>
      <c r="W518" s="12"/>
      <c r="Y518" s="12"/>
      <c r="AA518" s="12"/>
      <c r="AC518" s="12"/>
      <c r="AE518" s="12"/>
      <c r="AG518" s="12"/>
      <c r="AI518" s="12"/>
      <c r="AK518" s="12"/>
      <c r="AM518" s="12"/>
      <c r="AO518" s="12"/>
      <c r="AQ518" s="12"/>
      <c r="AS518" s="12"/>
      <c r="AU518" s="12"/>
      <c r="AW518" s="12"/>
      <c r="AY518" s="12"/>
      <c r="BA518" s="12"/>
      <c r="BC518" s="12"/>
      <c r="BE518" s="12"/>
      <c r="BF518" s="12"/>
      <c r="BG518" s="12"/>
      <c r="BH518" s="12"/>
    </row>
    <row r="519">
      <c r="A519" s="12"/>
      <c r="B519" s="12"/>
      <c r="C519" s="12"/>
      <c r="E519" s="12"/>
      <c r="G519" s="12"/>
      <c r="I519" s="12"/>
      <c r="K519" s="12"/>
      <c r="M519" s="12"/>
      <c r="O519" s="12"/>
      <c r="Q519" s="12"/>
      <c r="S519" s="12"/>
      <c r="U519" s="12"/>
      <c r="W519" s="12"/>
      <c r="Y519" s="12"/>
      <c r="AA519" s="12"/>
      <c r="AC519" s="12"/>
      <c r="AE519" s="12"/>
      <c r="AG519" s="12"/>
      <c r="AI519" s="12"/>
      <c r="AK519" s="12"/>
      <c r="AM519" s="12"/>
      <c r="AO519" s="12"/>
      <c r="AQ519" s="12"/>
      <c r="AS519" s="12"/>
      <c r="AU519" s="12"/>
      <c r="AW519" s="12"/>
      <c r="AY519" s="12"/>
      <c r="BA519" s="12"/>
      <c r="BC519" s="12"/>
      <c r="BE519" s="12"/>
      <c r="BF519" s="12"/>
      <c r="BG519" s="12"/>
      <c r="BH519" s="12"/>
    </row>
    <row r="520">
      <c r="A520" s="12"/>
      <c r="B520" s="12"/>
      <c r="C520" s="12"/>
      <c r="E520" s="12"/>
      <c r="G520" s="12"/>
      <c r="I520" s="12"/>
      <c r="K520" s="12"/>
      <c r="M520" s="12"/>
      <c r="O520" s="12"/>
      <c r="Q520" s="12"/>
      <c r="S520" s="12"/>
      <c r="U520" s="12"/>
      <c r="W520" s="12"/>
      <c r="Y520" s="12"/>
      <c r="AA520" s="12"/>
      <c r="AC520" s="12"/>
      <c r="AE520" s="12"/>
      <c r="AG520" s="12"/>
      <c r="AI520" s="12"/>
      <c r="AK520" s="12"/>
      <c r="AM520" s="12"/>
      <c r="AO520" s="12"/>
      <c r="AQ520" s="12"/>
      <c r="AS520" s="12"/>
      <c r="AU520" s="12"/>
      <c r="AW520" s="12"/>
      <c r="AY520" s="12"/>
      <c r="BA520" s="12"/>
      <c r="BC520" s="12"/>
      <c r="BE520" s="12"/>
      <c r="BF520" s="12"/>
      <c r="BG520" s="12"/>
      <c r="BH520" s="12"/>
    </row>
    <row r="521">
      <c r="A521" s="12"/>
      <c r="B521" s="12"/>
      <c r="C521" s="12"/>
      <c r="E521" s="12"/>
      <c r="G521" s="12"/>
      <c r="I521" s="12"/>
      <c r="K521" s="12"/>
      <c r="M521" s="12"/>
      <c r="O521" s="12"/>
      <c r="Q521" s="12"/>
      <c r="S521" s="12"/>
      <c r="U521" s="12"/>
      <c r="W521" s="12"/>
      <c r="Y521" s="12"/>
      <c r="AA521" s="12"/>
      <c r="AC521" s="12"/>
      <c r="AE521" s="12"/>
      <c r="AG521" s="12"/>
      <c r="AI521" s="12"/>
      <c r="AK521" s="12"/>
      <c r="AM521" s="12"/>
      <c r="AO521" s="12"/>
      <c r="AQ521" s="12"/>
      <c r="AS521" s="12"/>
      <c r="AU521" s="12"/>
      <c r="AW521" s="12"/>
      <c r="AY521" s="12"/>
      <c r="BA521" s="12"/>
      <c r="BC521" s="12"/>
      <c r="BE521" s="12"/>
      <c r="BF521" s="12"/>
      <c r="BG521" s="12"/>
      <c r="BH521" s="12"/>
    </row>
    <row r="522">
      <c r="A522" s="12"/>
      <c r="B522" s="12"/>
      <c r="C522" s="12"/>
      <c r="E522" s="12"/>
      <c r="G522" s="12"/>
      <c r="I522" s="12"/>
      <c r="K522" s="12"/>
      <c r="M522" s="12"/>
      <c r="O522" s="12"/>
      <c r="Q522" s="12"/>
      <c r="S522" s="12"/>
      <c r="U522" s="12"/>
      <c r="W522" s="12"/>
      <c r="Y522" s="12"/>
      <c r="AA522" s="12"/>
      <c r="AC522" s="12"/>
      <c r="AE522" s="12"/>
      <c r="AG522" s="12"/>
      <c r="AI522" s="12"/>
      <c r="AK522" s="12"/>
      <c r="AM522" s="12"/>
      <c r="AO522" s="12"/>
      <c r="AQ522" s="12"/>
      <c r="AS522" s="12"/>
      <c r="AU522" s="12"/>
      <c r="AW522" s="12"/>
      <c r="AY522" s="12"/>
      <c r="BA522" s="12"/>
      <c r="BC522" s="12"/>
      <c r="BE522" s="12"/>
      <c r="BF522" s="12"/>
      <c r="BG522" s="12"/>
      <c r="BH522" s="12"/>
    </row>
    <row r="523">
      <c r="A523" s="12"/>
      <c r="B523" s="12"/>
      <c r="C523" s="12"/>
      <c r="E523" s="12"/>
      <c r="G523" s="12"/>
      <c r="I523" s="12"/>
      <c r="K523" s="12"/>
      <c r="M523" s="12"/>
      <c r="O523" s="12"/>
      <c r="Q523" s="12"/>
      <c r="S523" s="12"/>
      <c r="U523" s="12"/>
      <c r="W523" s="12"/>
      <c r="Y523" s="12"/>
      <c r="AA523" s="12"/>
      <c r="AC523" s="12"/>
      <c r="AE523" s="12"/>
      <c r="AG523" s="12"/>
      <c r="AI523" s="12"/>
      <c r="AK523" s="12"/>
      <c r="AM523" s="12"/>
      <c r="AO523" s="12"/>
      <c r="AQ523" s="12"/>
      <c r="AS523" s="12"/>
      <c r="AU523" s="12"/>
      <c r="AW523" s="12"/>
      <c r="AY523" s="12"/>
      <c r="BA523" s="12"/>
      <c r="BC523" s="12"/>
      <c r="BE523" s="12"/>
      <c r="BF523" s="12"/>
      <c r="BG523" s="12"/>
      <c r="BH523" s="12"/>
    </row>
    <row r="524">
      <c r="A524" s="12"/>
      <c r="B524" s="12"/>
      <c r="C524" s="12"/>
      <c r="E524" s="12"/>
      <c r="G524" s="12"/>
      <c r="I524" s="12"/>
      <c r="K524" s="12"/>
      <c r="M524" s="12"/>
      <c r="O524" s="12"/>
      <c r="Q524" s="12"/>
      <c r="S524" s="12"/>
      <c r="U524" s="12"/>
      <c r="W524" s="12"/>
      <c r="Y524" s="12"/>
      <c r="AA524" s="12"/>
      <c r="AC524" s="12"/>
      <c r="AE524" s="12"/>
      <c r="AG524" s="12"/>
      <c r="AI524" s="12"/>
      <c r="AK524" s="12"/>
      <c r="AM524" s="12"/>
      <c r="AO524" s="12"/>
      <c r="AQ524" s="12"/>
      <c r="AS524" s="12"/>
      <c r="AU524" s="12"/>
      <c r="AW524" s="12"/>
      <c r="AY524" s="12"/>
      <c r="BA524" s="12"/>
      <c r="BC524" s="12"/>
      <c r="BE524" s="12"/>
      <c r="BF524" s="12"/>
      <c r="BG524" s="12"/>
      <c r="BH524" s="12"/>
    </row>
    <row r="525">
      <c r="A525" s="12"/>
      <c r="B525" s="12"/>
      <c r="C525" s="12"/>
      <c r="E525" s="12"/>
      <c r="G525" s="12"/>
      <c r="I525" s="12"/>
      <c r="K525" s="12"/>
      <c r="M525" s="12"/>
      <c r="O525" s="12"/>
      <c r="Q525" s="12"/>
      <c r="S525" s="12"/>
      <c r="U525" s="12"/>
      <c r="W525" s="12"/>
      <c r="Y525" s="12"/>
      <c r="AA525" s="12"/>
      <c r="AC525" s="12"/>
      <c r="AE525" s="12"/>
      <c r="AG525" s="12"/>
      <c r="AI525" s="12"/>
      <c r="AK525" s="12"/>
      <c r="AM525" s="12"/>
      <c r="AO525" s="12"/>
      <c r="AQ525" s="12"/>
      <c r="AS525" s="12"/>
      <c r="AU525" s="12"/>
      <c r="AW525" s="12"/>
      <c r="AY525" s="12"/>
      <c r="BA525" s="12"/>
      <c r="BC525" s="12"/>
      <c r="BE525" s="12"/>
      <c r="BF525" s="12"/>
      <c r="BG525" s="12"/>
      <c r="BH525" s="12"/>
    </row>
    <row r="526">
      <c r="A526" s="12"/>
      <c r="B526" s="12"/>
      <c r="C526" s="12"/>
      <c r="E526" s="12"/>
      <c r="G526" s="12"/>
      <c r="I526" s="12"/>
      <c r="K526" s="12"/>
      <c r="M526" s="12"/>
      <c r="O526" s="12"/>
      <c r="Q526" s="12"/>
      <c r="S526" s="12"/>
      <c r="U526" s="12"/>
      <c r="W526" s="12"/>
      <c r="Y526" s="12"/>
      <c r="AA526" s="12"/>
      <c r="AC526" s="12"/>
      <c r="AE526" s="12"/>
      <c r="AG526" s="12"/>
      <c r="AI526" s="12"/>
      <c r="AK526" s="12"/>
      <c r="AM526" s="12"/>
      <c r="AO526" s="12"/>
      <c r="AQ526" s="12"/>
      <c r="AS526" s="12"/>
      <c r="AU526" s="12"/>
      <c r="AW526" s="12"/>
      <c r="AY526" s="12"/>
      <c r="BA526" s="12"/>
      <c r="BC526" s="12"/>
      <c r="BE526" s="12"/>
      <c r="BF526" s="12"/>
      <c r="BG526" s="12"/>
      <c r="BH526" s="12"/>
    </row>
    <row r="527">
      <c r="A527" s="12"/>
      <c r="B527" s="12"/>
      <c r="C527" s="12"/>
      <c r="E527" s="12"/>
      <c r="G527" s="12"/>
      <c r="I527" s="12"/>
      <c r="K527" s="12"/>
      <c r="M527" s="12"/>
      <c r="O527" s="12"/>
      <c r="Q527" s="12"/>
      <c r="S527" s="12"/>
      <c r="U527" s="12"/>
      <c r="W527" s="12"/>
      <c r="Y527" s="12"/>
      <c r="AA527" s="12"/>
      <c r="AC527" s="12"/>
      <c r="AE527" s="12"/>
      <c r="AG527" s="12"/>
      <c r="AI527" s="12"/>
      <c r="AK527" s="12"/>
      <c r="AM527" s="12"/>
      <c r="AO527" s="12"/>
      <c r="AQ527" s="12"/>
      <c r="AS527" s="12"/>
      <c r="AU527" s="12"/>
      <c r="AW527" s="12"/>
      <c r="AY527" s="12"/>
      <c r="BA527" s="12"/>
      <c r="BC527" s="12"/>
      <c r="BE527" s="12"/>
      <c r="BF527" s="12"/>
      <c r="BG527" s="12"/>
      <c r="BH527" s="12"/>
    </row>
    <row r="528">
      <c r="A528" s="12"/>
      <c r="B528" s="12"/>
      <c r="C528" s="12"/>
      <c r="E528" s="12"/>
      <c r="G528" s="12"/>
      <c r="I528" s="12"/>
      <c r="K528" s="12"/>
      <c r="M528" s="12"/>
      <c r="O528" s="12"/>
      <c r="Q528" s="12"/>
      <c r="S528" s="12"/>
      <c r="U528" s="12"/>
      <c r="W528" s="12"/>
      <c r="Y528" s="12"/>
      <c r="AA528" s="12"/>
      <c r="AC528" s="12"/>
      <c r="AE528" s="12"/>
      <c r="AG528" s="12"/>
      <c r="AI528" s="12"/>
      <c r="AK528" s="12"/>
      <c r="AM528" s="12"/>
      <c r="AO528" s="12"/>
      <c r="AQ528" s="12"/>
      <c r="AS528" s="12"/>
      <c r="AU528" s="12"/>
      <c r="AW528" s="12"/>
      <c r="AY528" s="12"/>
      <c r="BA528" s="12"/>
      <c r="BC528" s="12"/>
      <c r="BE528" s="12"/>
      <c r="BF528" s="12"/>
      <c r="BG528" s="12"/>
      <c r="BH528" s="12"/>
    </row>
    <row r="529">
      <c r="A529" s="12"/>
      <c r="B529" s="12"/>
      <c r="C529" s="12"/>
      <c r="E529" s="12"/>
      <c r="G529" s="12"/>
      <c r="I529" s="12"/>
      <c r="K529" s="12"/>
      <c r="M529" s="12"/>
      <c r="O529" s="12"/>
      <c r="Q529" s="12"/>
      <c r="S529" s="12"/>
      <c r="U529" s="12"/>
      <c r="W529" s="12"/>
      <c r="Y529" s="12"/>
      <c r="AA529" s="12"/>
      <c r="AC529" s="12"/>
      <c r="AE529" s="12"/>
      <c r="AG529" s="12"/>
      <c r="AI529" s="12"/>
      <c r="AK529" s="12"/>
      <c r="AM529" s="12"/>
      <c r="AO529" s="12"/>
      <c r="AQ529" s="12"/>
      <c r="AS529" s="12"/>
      <c r="AU529" s="12"/>
      <c r="AW529" s="12"/>
      <c r="AY529" s="12"/>
      <c r="BA529" s="12"/>
      <c r="BC529" s="12"/>
      <c r="BE529" s="12"/>
      <c r="BF529" s="12"/>
      <c r="BG529" s="12"/>
      <c r="BH529" s="12"/>
    </row>
    <row r="530">
      <c r="A530" s="12"/>
      <c r="B530" s="12"/>
      <c r="C530" s="12"/>
      <c r="E530" s="12"/>
      <c r="G530" s="12"/>
      <c r="I530" s="12"/>
      <c r="K530" s="12"/>
      <c r="M530" s="12"/>
      <c r="O530" s="12"/>
      <c r="Q530" s="12"/>
      <c r="S530" s="12"/>
      <c r="U530" s="12"/>
      <c r="W530" s="12"/>
      <c r="Y530" s="12"/>
      <c r="AA530" s="12"/>
      <c r="AC530" s="12"/>
      <c r="AE530" s="12"/>
      <c r="AG530" s="12"/>
      <c r="AI530" s="12"/>
      <c r="AK530" s="12"/>
      <c r="AM530" s="12"/>
      <c r="AO530" s="12"/>
      <c r="AQ530" s="12"/>
      <c r="AS530" s="12"/>
      <c r="AU530" s="12"/>
      <c r="AW530" s="12"/>
      <c r="AY530" s="12"/>
      <c r="BA530" s="12"/>
      <c r="BC530" s="12"/>
      <c r="BE530" s="12"/>
      <c r="BF530" s="12"/>
      <c r="BG530" s="12"/>
      <c r="BH530" s="12"/>
    </row>
    <row r="531">
      <c r="A531" s="12"/>
      <c r="B531" s="12"/>
      <c r="C531" s="12"/>
      <c r="E531" s="12"/>
      <c r="G531" s="12"/>
      <c r="I531" s="12"/>
      <c r="K531" s="12"/>
      <c r="M531" s="12"/>
      <c r="O531" s="12"/>
      <c r="Q531" s="12"/>
      <c r="S531" s="12"/>
      <c r="U531" s="12"/>
      <c r="W531" s="12"/>
      <c r="Y531" s="12"/>
      <c r="AA531" s="12"/>
      <c r="AC531" s="12"/>
      <c r="AE531" s="12"/>
      <c r="AG531" s="12"/>
      <c r="AI531" s="12"/>
      <c r="AK531" s="12"/>
      <c r="AM531" s="12"/>
      <c r="AO531" s="12"/>
      <c r="AQ531" s="12"/>
      <c r="AS531" s="12"/>
      <c r="AU531" s="12"/>
      <c r="AW531" s="12"/>
      <c r="AY531" s="12"/>
      <c r="BA531" s="12"/>
      <c r="BC531" s="12"/>
      <c r="BE531" s="12"/>
      <c r="BF531" s="12"/>
      <c r="BG531" s="12"/>
      <c r="BH531" s="12"/>
    </row>
    <row r="532">
      <c r="A532" s="12"/>
      <c r="B532" s="12"/>
      <c r="C532" s="12"/>
      <c r="E532" s="12"/>
      <c r="G532" s="12"/>
      <c r="I532" s="12"/>
      <c r="K532" s="12"/>
      <c r="M532" s="12"/>
      <c r="O532" s="12"/>
      <c r="Q532" s="12"/>
      <c r="S532" s="12"/>
      <c r="U532" s="12"/>
      <c r="W532" s="12"/>
      <c r="Y532" s="12"/>
      <c r="AA532" s="12"/>
      <c r="AC532" s="12"/>
      <c r="AE532" s="12"/>
      <c r="AG532" s="12"/>
      <c r="AI532" s="12"/>
      <c r="AK532" s="12"/>
      <c r="AM532" s="12"/>
      <c r="AO532" s="12"/>
      <c r="AQ532" s="12"/>
      <c r="AS532" s="12"/>
      <c r="AU532" s="12"/>
      <c r="AW532" s="12"/>
      <c r="AY532" s="12"/>
      <c r="BA532" s="12"/>
      <c r="BC532" s="12"/>
      <c r="BE532" s="12"/>
      <c r="BF532" s="12"/>
      <c r="BG532" s="12"/>
      <c r="BH532" s="12"/>
    </row>
    <row r="533">
      <c r="A533" s="12"/>
      <c r="B533" s="12"/>
      <c r="C533" s="12"/>
      <c r="E533" s="12"/>
      <c r="G533" s="12"/>
      <c r="I533" s="12"/>
      <c r="K533" s="12"/>
      <c r="M533" s="12"/>
      <c r="O533" s="12"/>
      <c r="Q533" s="12"/>
      <c r="S533" s="12"/>
      <c r="U533" s="12"/>
      <c r="W533" s="12"/>
      <c r="Y533" s="12"/>
      <c r="AA533" s="12"/>
      <c r="AC533" s="12"/>
      <c r="AE533" s="12"/>
      <c r="AG533" s="12"/>
      <c r="AI533" s="12"/>
      <c r="AK533" s="12"/>
      <c r="AM533" s="12"/>
      <c r="AO533" s="12"/>
      <c r="AQ533" s="12"/>
      <c r="AS533" s="12"/>
      <c r="AU533" s="12"/>
      <c r="AW533" s="12"/>
      <c r="AY533" s="12"/>
      <c r="BA533" s="12"/>
      <c r="BC533" s="12"/>
      <c r="BE533" s="12"/>
      <c r="BF533" s="12"/>
      <c r="BG533" s="12"/>
      <c r="BH533" s="12"/>
    </row>
    <row r="534">
      <c r="A534" s="12"/>
      <c r="B534" s="12"/>
      <c r="C534" s="12"/>
      <c r="E534" s="12"/>
      <c r="G534" s="12"/>
      <c r="I534" s="12"/>
      <c r="K534" s="12"/>
      <c r="M534" s="12"/>
      <c r="O534" s="12"/>
      <c r="Q534" s="12"/>
      <c r="S534" s="12"/>
      <c r="U534" s="12"/>
      <c r="W534" s="12"/>
      <c r="Y534" s="12"/>
      <c r="AA534" s="12"/>
      <c r="AC534" s="12"/>
      <c r="AE534" s="12"/>
      <c r="AG534" s="12"/>
      <c r="AI534" s="12"/>
      <c r="AK534" s="12"/>
      <c r="AM534" s="12"/>
      <c r="AO534" s="12"/>
      <c r="AQ534" s="12"/>
      <c r="AS534" s="12"/>
      <c r="AU534" s="12"/>
      <c r="AW534" s="12"/>
      <c r="AY534" s="12"/>
      <c r="BA534" s="12"/>
      <c r="BC534" s="12"/>
      <c r="BE534" s="12"/>
      <c r="BF534" s="12"/>
      <c r="BG534" s="12"/>
      <c r="BH534" s="12"/>
    </row>
    <row r="535">
      <c r="A535" s="12"/>
      <c r="B535" s="12"/>
      <c r="C535" s="12"/>
      <c r="E535" s="12"/>
      <c r="G535" s="12"/>
      <c r="I535" s="12"/>
      <c r="K535" s="12"/>
      <c r="M535" s="12"/>
      <c r="O535" s="12"/>
      <c r="Q535" s="12"/>
      <c r="S535" s="12"/>
      <c r="U535" s="12"/>
      <c r="W535" s="12"/>
      <c r="Y535" s="12"/>
      <c r="AA535" s="12"/>
      <c r="AC535" s="12"/>
      <c r="AE535" s="12"/>
      <c r="AG535" s="12"/>
      <c r="AI535" s="12"/>
      <c r="AK535" s="12"/>
      <c r="AM535" s="12"/>
      <c r="AO535" s="12"/>
      <c r="AQ535" s="12"/>
      <c r="AS535" s="12"/>
      <c r="AU535" s="12"/>
      <c r="AW535" s="12"/>
      <c r="AY535" s="12"/>
      <c r="BA535" s="12"/>
      <c r="BC535" s="12"/>
      <c r="BE535" s="12"/>
      <c r="BF535" s="12"/>
      <c r="BG535" s="12"/>
      <c r="BH535" s="12"/>
    </row>
    <row r="536">
      <c r="A536" s="12"/>
      <c r="B536" s="12"/>
      <c r="C536" s="12"/>
      <c r="E536" s="12"/>
      <c r="G536" s="12"/>
      <c r="I536" s="12"/>
      <c r="K536" s="12"/>
      <c r="M536" s="12"/>
      <c r="O536" s="12"/>
      <c r="Q536" s="12"/>
      <c r="S536" s="12"/>
      <c r="U536" s="12"/>
      <c r="W536" s="12"/>
      <c r="Y536" s="12"/>
      <c r="AA536" s="12"/>
      <c r="AC536" s="12"/>
      <c r="AE536" s="12"/>
      <c r="AG536" s="12"/>
      <c r="AI536" s="12"/>
      <c r="AK536" s="12"/>
      <c r="AM536" s="12"/>
      <c r="AO536" s="12"/>
      <c r="AQ536" s="12"/>
      <c r="AS536" s="12"/>
      <c r="AU536" s="12"/>
      <c r="AW536" s="12"/>
      <c r="AY536" s="12"/>
      <c r="BA536" s="12"/>
      <c r="BC536" s="12"/>
      <c r="BE536" s="12"/>
      <c r="BF536" s="12"/>
      <c r="BG536" s="12"/>
      <c r="BH536" s="12"/>
    </row>
    <row r="537">
      <c r="A537" s="12"/>
      <c r="B537" s="12"/>
      <c r="C537" s="12"/>
      <c r="E537" s="12"/>
      <c r="G537" s="12"/>
      <c r="I537" s="12"/>
      <c r="K537" s="12"/>
      <c r="M537" s="12"/>
      <c r="O537" s="12"/>
      <c r="Q537" s="12"/>
      <c r="S537" s="12"/>
      <c r="U537" s="12"/>
      <c r="W537" s="12"/>
      <c r="Y537" s="12"/>
      <c r="AA537" s="12"/>
      <c r="AC537" s="12"/>
      <c r="AE537" s="12"/>
      <c r="AG537" s="12"/>
      <c r="AI537" s="12"/>
      <c r="AK537" s="12"/>
      <c r="AM537" s="12"/>
      <c r="AO537" s="12"/>
      <c r="AQ537" s="12"/>
      <c r="AS537" s="12"/>
      <c r="AU537" s="12"/>
      <c r="AW537" s="12"/>
      <c r="AY537" s="12"/>
      <c r="BA537" s="12"/>
      <c r="BC537" s="12"/>
      <c r="BE537" s="12"/>
      <c r="BF537" s="12"/>
      <c r="BG537" s="12"/>
      <c r="BH537" s="12"/>
    </row>
    <row r="538">
      <c r="A538" s="12"/>
      <c r="B538" s="12"/>
      <c r="C538" s="12"/>
      <c r="E538" s="12"/>
      <c r="G538" s="12"/>
      <c r="I538" s="12"/>
      <c r="K538" s="12"/>
      <c r="M538" s="12"/>
      <c r="O538" s="12"/>
      <c r="Q538" s="12"/>
      <c r="S538" s="12"/>
      <c r="U538" s="12"/>
      <c r="W538" s="12"/>
      <c r="Y538" s="12"/>
      <c r="AA538" s="12"/>
      <c r="AC538" s="12"/>
      <c r="AE538" s="12"/>
      <c r="AG538" s="12"/>
      <c r="AI538" s="12"/>
      <c r="AK538" s="12"/>
      <c r="AM538" s="12"/>
      <c r="AO538" s="12"/>
      <c r="AQ538" s="12"/>
      <c r="AS538" s="12"/>
      <c r="AU538" s="12"/>
      <c r="AW538" s="12"/>
      <c r="AY538" s="12"/>
      <c r="BA538" s="12"/>
      <c r="BC538" s="12"/>
      <c r="BE538" s="12"/>
      <c r="BF538" s="12"/>
      <c r="BG538" s="12"/>
      <c r="BH538" s="12"/>
    </row>
    <row r="539">
      <c r="A539" s="12"/>
      <c r="B539" s="12"/>
      <c r="C539" s="12"/>
      <c r="E539" s="12"/>
      <c r="G539" s="12"/>
      <c r="I539" s="12"/>
      <c r="K539" s="12"/>
      <c r="M539" s="12"/>
      <c r="O539" s="12"/>
      <c r="Q539" s="12"/>
      <c r="S539" s="12"/>
      <c r="U539" s="12"/>
      <c r="W539" s="12"/>
      <c r="Y539" s="12"/>
      <c r="AA539" s="12"/>
      <c r="AC539" s="12"/>
      <c r="AE539" s="12"/>
      <c r="AG539" s="12"/>
      <c r="AI539" s="12"/>
      <c r="AK539" s="12"/>
      <c r="AM539" s="12"/>
      <c r="AO539" s="12"/>
      <c r="AQ539" s="12"/>
      <c r="AS539" s="12"/>
      <c r="AU539" s="12"/>
      <c r="AW539" s="12"/>
      <c r="AY539" s="12"/>
      <c r="BA539" s="12"/>
      <c r="BC539" s="12"/>
      <c r="BE539" s="12"/>
      <c r="BF539" s="12"/>
      <c r="BG539" s="12"/>
      <c r="BH539" s="12"/>
    </row>
    <row r="540">
      <c r="A540" s="12"/>
      <c r="B540" s="12"/>
      <c r="C540" s="12"/>
      <c r="E540" s="12"/>
      <c r="G540" s="12"/>
      <c r="I540" s="12"/>
      <c r="K540" s="12"/>
      <c r="M540" s="12"/>
      <c r="O540" s="12"/>
      <c r="Q540" s="12"/>
      <c r="S540" s="12"/>
      <c r="U540" s="12"/>
      <c r="W540" s="12"/>
      <c r="Y540" s="12"/>
      <c r="AA540" s="12"/>
      <c r="AC540" s="12"/>
      <c r="AE540" s="12"/>
      <c r="AG540" s="12"/>
      <c r="AI540" s="12"/>
      <c r="AK540" s="12"/>
      <c r="AM540" s="12"/>
      <c r="AO540" s="12"/>
      <c r="AQ540" s="12"/>
      <c r="AS540" s="12"/>
      <c r="AU540" s="12"/>
      <c r="AW540" s="12"/>
      <c r="AY540" s="12"/>
      <c r="BA540" s="12"/>
      <c r="BC540" s="12"/>
      <c r="BE540" s="12"/>
      <c r="BF540" s="12"/>
      <c r="BG540" s="12"/>
      <c r="BH540" s="12"/>
    </row>
    <row r="541">
      <c r="A541" s="12"/>
      <c r="B541" s="12"/>
      <c r="C541" s="12"/>
      <c r="E541" s="12"/>
      <c r="G541" s="12"/>
      <c r="I541" s="12"/>
      <c r="K541" s="12"/>
      <c r="M541" s="12"/>
      <c r="O541" s="12"/>
      <c r="Q541" s="12"/>
      <c r="S541" s="12"/>
      <c r="U541" s="12"/>
      <c r="W541" s="12"/>
      <c r="Y541" s="12"/>
      <c r="AA541" s="12"/>
      <c r="AC541" s="12"/>
      <c r="AE541" s="12"/>
      <c r="AG541" s="12"/>
      <c r="AI541" s="12"/>
      <c r="AK541" s="12"/>
      <c r="AM541" s="12"/>
      <c r="AO541" s="12"/>
      <c r="AQ541" s="12"/>
      <c r="AS541" s="12"/>
      <c r="AU541" s="12"/>
      <c r="AW541" s="12"/>
      <c r="AY541" s="12"/>
      <c r="BA541" s="12"/>
      <c r="BC541" s="12"/>
      <c r="BE541" s="12"/>
      <c r="BF541" s="12"/>
      <c r="BG541" s="12"/>
      <c r="BH541" s="12"/>
    </row>
    <row r="542">
      <c r="A542" s="12"/>
      <c r="B542" s="12"/>
      <c r="C542" s="12"/>
      <c r="E542" s="12"/>
      <c r="G542" s="12"/>
      <c r="I542" s="12"/>
      <c r="K542" s="12"/>
      <c r="M542" s="12"/>
      <c r="O542" s="12"/>
      <c r="Q542" s="12"/>
      <c r="S542" s="12"/>
      <c r="U542" s="12"/>
      <c r="W542" s="12"/>
      <c r="Y542" s="12"/>
      <c r="AA542" s="12"/>
      <c r="AC542" s="12"/>
      <c r="AE542" s="12"/>
      <c r="AG542" s="12"/>
      <c r="AI542" s="12"/>
      <c r="AK542" s="12"/>
      <c r="AM542" s="12"/>
      <c r="AO542" s="12"/>
      <c r="AQ542" s="12"/>
      <c r="AS542" s="12"/>
      <c r="AU542" s="12"/>
      <c r="AW542" s="12"/>
      <c r="AY542" s="12"/>
      <c r="BA542" s="12"/>
      <c r="BC542" s="12"/>
      <c r="BE542" s="12"/>
      <c r="BF542" s="12"/>
      <c r="BG542" s="12"/>
      <c r="BH542" s="12"/>
    </row>
    <row r="543">
      <c r="A543" s="12"/>
      <c r="B543" s="12"/>
      <c r="C543" s="12"/>
      <c r="E543" s="12"/>
      <c r="G543" s="12"/>
      <c r="I543" s="12"/>
      <c r="K543" s="12"/>
      <c r="M543" s="12"/>
      <c r="O543" s="12"/>
      <c r="Q543" s="12"/>
      <c r="S543" s="12"/>
      <c r="U543" s="12"/>
      <c r="W543" s="12"/>
      <c r="Y543" s="12"/>
      <c r="AA543" s="12"/>
      <c r="AC543" s="12"/>
      <c r="AE543" s="12"/>
      <c r="AG543" s="12"/>
      <c r="AI543" s="12"/>
      <c r="AK543" s="12"/>
      <c r="AM543" s="12"/>
      <c r="AO543" s="12"/>
      <c r="AQ543" s="12"/>
      <c r="AS543" s="12"/>
      <c r="AU543" s="12"/>
      <c r="AW543" s="12"/>
      <c r="AY543" s="12"/>
      <c r="BA543" s="12"/>
      <c r="BC543" s="12"/>
      <c r="BE543" s="12"/>
      <c r="BF543" s="12"/>
      <c r="BG543" s="12"/>
      <c r="BH543" s="12"/>
    </row>
    <row r="544">
      <c r="A544" s="12"/>
      <c r="B544" s="12"/>
      <c r="C544" s="12"/>
      <c r="E544" s="12"/>
      <c r="G544" s="12"/>
      <c r="I544" s="12"/>
      <c r="K544" s="12"/>
      <c r="M544" s="12"/>
      <c r="O544" s="12"/>
      <c r="Q544" s="12"/>
      <c r="S544" s="12"/>
      <c r="U544" s="12"/>
      <c r="W544" s="12"/>
      <c r="Y544" s="12"/>
      <c r="AA544" s="12"/>
      <c r="AC544" s="12"/>
      <c r="AE544" s="12"/>
      <c r="AG544" s="12"/>
      <c r="AI544" s="12"/>
      <c r="AK544" s="12"/>
      <c r="AM544" s="12"/>
      <c r="AO544" s="12"/>
      <c r="AQ544" s="12"/>
      <c r="AS544" s="12"/>
      <c r="AU544" s="12"/>
      <c r="AW544" s="12"/>
      <c r="AY544" s="12"/>
      <c r="BA544" s="12"/>
      <c r="BC544" s="12"/>
      <c r="BE544" s="12"/>
      <c r="BF544" s="12"/>
      <c r="BG544" s="12"/>
      <c r="BH544" s="12"/>
    </row>
    <row r="545">
      <c r="A545" s="12"/>
      <c r="B545" s="12"/>
      <c r="C545" s="12"/>
      <c r="E545" s="12"/>
      <c r="G545" s="12"/>
      <c r="I545" s="12"/>
      <c r="K545" s="12"/>
      <c r="M545" s="12"/>
      <c r="O545" s="12"/>
      <c r="Q545" s="12"/>
      <c r="S545" s="12"/>
      <c r="U545" s="12"/>
      <c r="W545" s="12"/>
      <c r="Y545" s="12"/>
      <c r="AA545" s="12"/>
      <c r="AC545" s="12"/>
      <c r="AE545" s="12"/>
      <c r="AG545" s="12"/>
      <c r="AI545" s="12"/>
      <c r="AK545" s="12"/>
      <c r="AM545" s="12"/>
      <c r="AO545" s="12"/>
      <c r="AQ545" s="12"/>
      <c r="AS545" s="12"/>
      <c r="AU545" s="12"/>
      <c r="AW545" s="12"/>
      <c r="AY545" s="12"/>
      <c r="BA545" s="12"/>
      <c r="BC545" s="12"/>
      <c r="BE545" s="12"/>
      <c r="BF545" s="12"/>
      <c r="BG545" s="12"/>
      <c r="BH545" s="12"/>
    </row>
    <row r="546">
      <c r="A546" s="12"/>
      <c r="B546" s="12"/>
      <c r="C546" s="12"/>
      <c r="E546" s="12"/>
      <c r="G546" s="12"/>
      <c r="I546" s="12"/>
      <c r="K546" s="12"/>
      <c r="M546" s="12"/>
      <c r="O546" s="12"/>
      <c r="Q546" s="12"/>
      <c r="S546" s="12"/>
      <c r="U546" s="12"/>
      <c r="W546" s="12"/>
      <c r="Y546" s="12"/>
      <c r="AA546" s="12"/>
      <c r="AC546" s="12"/>
      <c r="AE546" s="12"/>
      <c r="AG546" s="12"/>
      <c r="AI546" s="12"/>
      <c r="AK546" s="12"/>
      <c r="AM546" s="12"/>
      <c r="AO546" s="12"/>
      <c r="AQ546" s="12"/>
      <c r="AS546" s="12"/>
      <c r="AU546" s="12"/>
      <c r="AW546" s="12"/>
      <c r="AY546" s="12"/>
      <c r="BA546" s="12"/>
      <c r="BC546" s="12"/>
      <c r="BE546" s="12"/>
      <c r="BF546" s="12"/>
      <c r="BG546" s="12"/>
      <c r="BH546" s="12"/>
    </row>
    <row r="547">
      <c r="A547" s="12"/>
      <c r="B547" s="12"/>
      <c r="C547" s="12"/>
      <c r="E547" s="12"/>
      <c r="G547" s="12"/>
      <c r="I547" s="12"/>
      <c r="K547" s="12"/>
      <c r="M547" s="12"/>
      <c r="O547" s="12"/>
      <c r="Q547" s="12"/>
      <c r="S547" s="12"/>
      <c r="U547" s="12"/>
      <c r="W547" s="12"/>
      <c r="Y547" s="12"/>
      <c r="AA547" s="12"/>
      <c r="AC547" s="12"/>
      <c r="AE547" s="12"/>
      <c r="AG547" s="12"/>
      <c r="AI547" s="12"/>
      <c r="AK547" s="12"/>
      <c r="AM547" s="12"/>
      <c r="AO547" s="12"/>
      <c r="AQ547" s="12"/>
      <c r="AS547" s="12"/>
      <c r="AU547" s="12"/>
      <c r="AW547" s="12"/>
      <c r="AY547" s="12"/>
      <c r="BA547" s="12"/>
      <c r="BC547" s="12"/>
      <c r="BE547" s="12"/>
      <c r="BF547" s="12"/>
      <c r="BG547" s="12"/>
      <c r="BH547" s="12"/>
    </row>
    <row r="548">
      <c r="A548" s="12"/>
      <c r="B548" s="12"/>
      <c r="C548" s="12"/>
      <c r="E548" s="12"/>
      <c r="G548" s="12"/>
      <c r="I548" s="12"/>
      <c r="K548" s="12"/>
      <c r="M548" s="12"/>
      <c r="O548" s="12"/>
      <c r="Q548" s="12"/>
      <c r="S548" s="12"/>
      <c r="U548" s="12"/>
      <c r="W548" s="12"/>
      <c r="Y548" s="12"/>
      <c r="AA548" s="12"/>
      <c r="AC548" s="12"/>
      <c r="AE548" s="12"/>
      <c r="AG548" s="12"/>
      <c r="AI548" s="12"/>
      <c r="AK548" s="12"/>
      <c r="AM548" s="12"/>
      <c r="AO548" s="12"/>
      <c r="AQ548" s="12"/>
      <c r="AS548" s="12"/>
      <c r="AU548" s="12"/>
      <c r="AW548" s="12"/>
      <c r="AY548" s="12"/>
      <c r="BA548" s="12"/>
      <c r="BC548" s="12"/>
      <c r="BE548" s="12"/>
      <c r="BF548" s="12"/>
      <c r="BG548" s="12"/>
      <c r="BH548" s="12"/>
    </row>
    <row r="549">
      <c r="A549" s="12"/>
      <c r="B549" s="12"/>
      <c r="C549" s="12"/>
      <c r="E549" s="12"/>
      <c r="G549" s="12"/>
      <c r="I549" s="12"/>
      <c r="K549" s="12"/>
      <c r="M549" s="12"/>
      <c r="O549" s="12"/>
      <c r="Q549" s="12"/>
      <c r="S549" s="12"/>
      <c r="U549" s="12"/>
      <c r="W549" s="12"/>
      <c r="Y549" s="12"/>
      <c r="AA549" s="12"/>
      <c r="AC549" s="12"/>
      <c r="AE549" s="12"/>
      <c r="AG549" s="12"/>
      <c r="AI549" s="12"/>
      <c r="AK549" s="12"/>
      <c r="AM549" s="12"/>
      <c r="AO549" s="12"/>
      <c r="AQ549" s="12"/>
      <c r="AS549" s="12"/>
      <c r="AU549" s="12"/>
      <c r="AW549" s="12"/>
      <c r="AY549" s="12"/>
      <c r="BA549" s="12"/>
      <c r="BC549" s="12"/>
      <c r="BE549" s="12"/>
      <c r="BF549" s="12"/>
      <c r="BG549" s="12"/>
      <c r="BH549" s="12"/>
    </row>
    <row r="550">
      <c r="A550" s="12"/>
      <c r="B550" s="12"/>
      <c r="C550" s="12"/>
      <c r="E550" s="12"/>
      <c r="G550" s="12"/>
      <c r="I550" s="12"/>
      <c r="K550" s="12"/>
      <c r="M550" s="12"/>
      <c r="O550" s="12"/>
      <c r="Q550" s="12"/>
      <c r="S550" s="12"/>
      <c r="U550" s="12"/>
      <c r="W550" s="12"/>
      <c r="Y550" s="12"/>
      <c r="AA550" s="12"/>
      <c r="AC550" s="12"/>
      <c r="AE550" s="12"/>
      <c r="AG550" s="12"/>
      <c r="AI550" s="12"/>
      <c r="AK550" s="12"/>
      <c r="AM550" s="12"/>
      <c r="AO550" s="12"/>
      <c r="AQ550" s="12"/>
      <c r="AS550" s="12"/>
      <c r="AU550" s="12"/>
      <c r="AW550" s="12"/>
      <c r="AY550" s="12"/>
      <c r="BA550" s="12"/>
      <c r="BC550" s="12"/>
      <c r="BE550" s="12"/>
      <c r="BF550" s="12"/>
      <c r="BG550" s="12"/>
      <c r="BH550" s="12"/>
    </row>
    <row r="551">
      <c r="A551" s="12"/>
      <c r="B551" s="12"/>
      <c r="C551" s="12"/>
      <c r="E551" s="12"/>
      <c r="G551" s="12"/>
      <c r="I551" s="12"/>
      <c r="K551" s="12"/>
      <c r="M551" s="12"/>
      <c r="O551" s="12"/>
      <c r="Q551" s="12"/>
      <c r="S551" s="12"/>
      <c r="U551" s="12"/>
      <c r="W551" s="12"/>
      <c r="Y551" s="12"/>
      <c r="AA551" s="12"/>
      <c r="AC551" s="12"/>
      <c r="AE551" s="12"/>
      <c r="AG551" s="12"/>
      <c r="AI551" s="12"/>
      <c r="AK551" s="12"/>
      <c r="AM551" s="12"/>
      <c r="AO551" s="12"/>
      <c r="AQ551" s="12"/>
      <c r="AS551" s="12"/>
      <c r="AU551" s="12"/>
      <c r="AW551" s="12"/>
      <c r="AY551" s="12"/>
      <c r="BA551" s="12"/>
      <c r="BC551" s="12"/>
      <c r="BE551" s="12"/>
      <c r="BF551" s="12"/>
      <c r="BG551" s="12"/>
      <c r="BH551" s="12"/>
    </row>
    <row r="552">
      <c r="A552" s="12"/>
      <c r="B552" s="12"/>
      <c r="C552" s="12"/>
      <c r="E552" s="12"/>
      <c r="G552" s="12"/>
      <c r="I552" s="12"/>
      <c r="K552" s="12"/>
      <c r="M552" s="12"/>
      <c r="O552" s="12"/>
      <c r="Q552" s="12"/>
      <c r="S552" s="12"/>
      <c r="U552" s="12"/>
      <c r="W552" s="12"/>
      <c r="Y552" s="12"/>
      <c r="AA552" s="12"/>
      <c r="AC552" s="12"/>
      <c r="AE552" s="12"/>
      <c r="AG552" s="12"/>
      <c r="AI552" s="12"/>
      <c r="AK552" s="12"/>
      <c r="AM552" s="12"/>
      <c r="AO552" s="12"/>
      <c r="AQ552" s="12"/>
      <c r="AS552" s="12"/>
      <c r="AU552" s="12"/>
      <c r="AW552" s="12"/>
      <c r="AY552" s="12"/>
      <c r="BA552" s="12"/>
      <c r="BC552" s="12"/>
      <c r="BE552" s="12"/>
      <c r="BF552" s="12"/>
      <c r="BG552" s="12"/>
      <c r="BH552" s="12"/>
    </row>
    <row r="553">
      <c r="A553" s="12"/>
      <c r="B553" s="12"/>
      <c r="C553" s="12"/>
      <c r="E553" s="12"/>
      <c r="G553" s="12"/>
      <c r="I553" s="12"/>
      <c r="K553" s="12"/>
      <c r="M553" s="12"/>
      <c r="O553" s="12"/>
      <c r="Q553" s="12"/>
      <c r="S553" s="12"/>
      <c r="U553" s="12"/>
      <c r="W553" s="12"/>
      <c r="Y553" s="12"/>
      <c r="AA553" s="12"/>
      <c r="AC553" s="12"/>
      <c r="AE553" s="12"/>
      <c r="AG553" s="12"/>
      <c r="AI553" s="12"/>
      <c r="AK553" s="12"/>
      <c r="AM553" s="12"/>
      <c r="AO553" s="12"/>
      <c r="AQ553" s="12"/>
      <c r="AS553" s="12"/>
      <c r="AU553" s="12"/>
      <c r="AW553" s="12"/>
      <c r="AY553" s="12"/>
      <c r="BA553" s="12"/>
      <c r="BC553" s="12"/>
      <c r="BE553" s="12"/>
      <c r="BF553" s="12"/>
      <c r="BG553" s="12"/>
      <c r="BH553" s="12"/>
    </row>
    <row r="554">
      <c r="A554" s="12"/>
      <c r="B554" s="12"/>
      <c r="C554" s="12"/>
      <c r="E554" s="12"/>
      <c r="G554" s="12"/>
      <c r="I554" s="12"/>
      <c r="K554" s="12"/>
      <c r="M554" s="12"/>
      <c r="O554" s="12"/>
      <c r="Q554" s="12"/>
      <c r="S554" s="12"/>
      <c r="U554" s="12"/>
      <c r="W554" s="12"/>
      <c r="Y554" s="12"/>
      <c r="AA554" s="12"/>
      <c r="AC554" s="12"/>
      <c r="AE554" s="12"/>
      <c r="AG554" s="12"/>
      <c r="AI554" s="12"/>
      <c r="AK554" s="12"/>
      <c r="AM554" s="12"/>
      <c r="AO554" s="12"/>
      <c r="AQ554" s="12"/>
      <c r="AS554" s="12"/>
      <c r="AU554" s="12"/>
      <c r="AW554" s="12"/>
      <c r="AY554" s="12"/>
      <c r="BA554" s="12"/>
      <c r="BC554" s="12"/>
      <c r="BE554" s="12"/>
      <c r="BF554" s="12"/>
      <c r="BG554" s="12"/>
      <c r="BH554" s="12"/>
    </row>
    <row r="555">
      <c r="A555" s="12"/>
      <c r="B555" s="12"/>
      <c r="C555" s="12"/>
      <c r="E555" s="12"/>
      <c r="G555" s="12"/>
      <c r="I555" s="12"/>
      <c r="K555" s="12"/>
      <c r="M555" s="12"/>
      <c r="O555" s="12"/>
      <c r="Q555" s="12"/>
      <c r="S555" s="12"/>
      <c r="U555" s="12"/>
      <c r="W555" s="12"/>
      <c r="Y555" s="12"/>
      <c r="AA555" s="12"/>
      <c r="AC555" s="12"/>
      <c r="AE555" s="12"/>
      <c r="AG555" s="12"/>
      <c r="AI555" s="12"/>
      <c r="AK555" s="12"/>
      <c r="AM555" s="12"/>
      <c r="AO555" s="12"/>
      <c r="AQ555" s="12"/>
      <c r="AS555" s="12"/>
      <c r="AU555" s="12"/>
      <c r="AW555" s="12"/>
      <c r="AY555" s="12"/>
      <c r="BA555" s="12"/>
      <c r="BC555" s="12"/>
      <c r="BE555" s="12"/>
      <c r="BF555" s="12"/>
      <c r="BG555" s="12"/>
      <c r="BH555" s="12"/>
    </row>
    <row r="556">
      <c r="A556" s="12"/>
      <c r="B556" s="12"/>
      <c r="C556" s="12"/>
      <c r="E556" s="12"/>
      <c r="G556" s="12"/>
      <c r="I556" s="12"/>
      <c r="K556" s="12"/>
      <c r="M556" s="12"/>
      <c r="O556" s="12"/>
      <c r="Q556" s="12"/>
      <c r="S556" s="12"/>
      <c r="U556" s="12"/>
      <c r="W556" s="12"/>
      <c r="Y556" s="12"/>
      <c r="AA556" s="12"/>
      <c r="AC556" s="12"/>
      <c r="AE556" s="12"/>
      <c r="AG556" s="12"/>
      <c r="AI556" s="12"/>
      <c r="AK556" s="12"/>
      <c r="AM556" s="12"/>
      <c r="AO556" s="12"/>
      <c r="AQ556" s="12"/>
      <c r="AS556" s="12"/>
      <c r="AU556" s="12"/>
      <c r="AW556" s="12"/>
      <c r="AY556" s="12"/>
      <c r="BA556" s="12"/>
      <c r="BC556" s="12"/>
      <c r="BE556" s="12"/>
      <c r="BF556" s="12"/>
      <c r="BG556" s="12"/>
      <c r="BH556" s="12"/>
    </row>
    <row r="557">
      <c r="A557" s="12"/>
      <c r="B557" s="12"/>
      <c r="C557" s="12"/>
      <c r="E557" s="12"/>
      <c r="G557" s="12"/>
      <c r="I557" s="12"/>
      <c r="K557" s="12"/>
      <c r="M557" s="12"/>
      <c r="O557" s="12"/>
      <c r="Q557" s="12"/>
      <c r="S557" s="12"/>
      <c r="U557" s="12"/>
      <c r="W557" s="12"/>
      <c r="Y557" s="12"/>
      <c r="AA557" s="12"/>
      <c r="AC557" s="12"/>
      <c r="AE557" s="12"/>
      <c r="AG557" s="12"/>
      <c r="AI557" s="12"/>
      <c r="AK557" s="12"/>
      <c r="AM557" s="12"/>
      <c r="AO557" s="12"/>
      <c r="AQ557" s="12"/>
      <c r="AS557" s="12"/>
      <c r="AU557" s="12"/>
      <c r="AW557" s="12"/>
      <c r="AY557" s="12"/>
      <c r="BA557" s="12"/>
      <c r="BC557" s="12"/>
      <c r="BE557" s="12"/>
      <c r="BF557" s="12"/>
      <c r="BG557" s="12"/>
      <c r="BH557" s="12"/>
    </row>
    <row r="558">
      <c r="A558" s="12"/>
      <c r="B558" s="12"/>
      <c r="C558" s="12"/>
      <c r="E558" s="12"/>
      <c r="G558" s="12"/>
      <c r="I558" s="12"/>
      <c r="K558" s="12"/>
      <c r="M558" s="12"/>
      <c r="O558" s="12"/>
      <c r="Q558" s="12"/>
      <c r="S558" s="12"/>
      <c r="U558" s="12"/>
      <c r="W558" s="12"/>
      <c r="Y558" s="12"/>
      <c r="AA558" s="12"/>
      <c r="AC558" s="12"/>
      <c r="AE558" s="12"/>
      <c r="AG558" s="12"/>
      <c r="AI558" s="12"/>
      <c r="AK558" s="12"/>
      <c r="AM558" s="12"/>
      <c r="AO558" s="12"/>
      <c r="AQ558" s="12"/>
      <c r="AS558" s="12"/>
      <c r="AU558" s="12"/>
      <c r="AW558" s="12"/>
      <c r="AY558" s="12"/>
      <c r="BA558" s="12"/>
      <c r="BC558" s="12"/>
      <c r="BE558" s="12"/>
      <c r="BF558" s="12"/>
      <c r="BG558" s="12"/>
      <c r="BH558" s="12"/>
    </row>
    <row r="559">
      <c r="A559" s="12"/>
      <c r="B559" s="12"/>
      <c r="C559" s="12"/>
      <c r="E559" s="12"/>
      <c r="G559" s="12"/>
      <c r="I559" s="12"/>
      <c r="K559" s="12"/>
      <c r="M559" s="12"/>
      <c r="O559" s="12"/>
      <c r="Q559" s="12"/>
      <c r="S559" s="12"/>
      <c r="U559" s="12"/>
      <c r="W559" s="12"/>
      <c r="Y559" s="12"/>
      <c r="AA559" s="12"/>
      <c r="AC559" s="12"/>
      <c r="AE559" s="12"/>
      <c r="AG559" s="12"/>
      <c r="AI559" s="12"/>
      <c r="AK559" s="12"/>
      <c r="AM559" s="12"/>
      <c r="AO559" s="12"/>
      <c r="AQ559" s="12"/>
      <c r="AS559" s="12"/>
      <c r="AU559" s="12"/>
      <c r="AW559" s="12"/>
      <c r="AY559" s="12"/>
      <c r="BA559" s="12"/>
      <c r="BC559" s="12"/>
      <c r="BE559" s="12"/>
      <c r="BF559" s="12"/>
      <c r="BG559" s="12"/>
      <c r="BH559" s="12"/>
    </row>
    <row r="560">
      <c r="A560" s="12"/>
      <c r="B560" s="12"/>
      <c r="C560" s="12"/>
      <c r="E560" s="12"/>
      <c r="G560" s="12"/>
      <c r="I560" s="12"/>
      <c r="K560" s="12"/>
      <c r="M560" s="12"/>
      <c r="O560" s="12"/>
      <c r="Q560" s="12"/>
      <c r="S560" s="12"/>
      <c r="U560" s="12"/>
      <c r="W560" s="12"/>
      <c r="Y560" s="12"/>
      <c r="AA560" s="12"/>
      <c r="AC560" s="12"/>
      <c r="AE560" s="12"/>
      <c r="AG560" s="12"/>
      <c r="AI560" s="12"/>
      <c r="AK560" s="12"/>
      <c r="AM560" s="12"/>
      <c r="AO560" s="12"/>
      <c r="AQ560" s="12"/>
      <c r="AS560" s="12"/>
      <c r="AU560" s="12"/>
      <c r="AW560" s="12"/>
      <c r="AY560" s="12"/>
      <c r="BA560" s="12"/>
      <c r="BC560" s="12"/>
      <c r="BE560" s="12"/>
      <c r="BF560" s="12"/>
      <c r="BG560" s="12"/>
      <c r="BH560" s="12"/>
    </row>
    <row r="561">
      <c r="A561" s="12"/>
      <c r="B561" s="12"/>
      <c r="C561" s="12"/>
      <c r="E561" s="12"/>
      <c r="G561" s="12"/>
      <c r="I561" s="12"/>
      <c r="K561" s="12"/>
      <c r="M561" s="12"/>
      <c r="O561" s="12"/>
      <c r="Q561" s="12"/>
      <c r="S561" s="12"/>
      <c r="U561" s="12"/>
      <c r="W561" s="12"/>
      <c r="Y561" s="12"/>
      <c r="AA561" s="12"/>
      <c r="AC561" s="12"/>
      <c r="AE561" s="12"/>
      <c r="AG561" s="12"/>
      <c r="AI561" s="12"/>
      <c r="AK561" s="12"/>
      <c r="AM561" s="12"/>
      <c r="AO561" s="12"/>
      <c r="AQ561" s="12"/>
      <c r="AS561" s="12"/>
      <c r="AU561" s="12"/>
      <c r="AW561" s="12"/>
      <c r="AY561" s="12"/>
      <c r="BA561" s="12"/>
      <c r="BC561" s="12"/>
      <c r="BE561" s="12"/>
      <c r="BF561" s="12"/>
      <c r="BG561" s="12"/>
      <c r="BH561" s="12"/>
    </row>
    <row r="562">
      <c r="A562" s="12"/>
      <c r="B562" s="12"/>
      <c r="C562" s="12"/>
      <c r="E562" s="12"/>
      <c r="G562" s="12"/>
      <c r="I562" s="12"/>
      <c r="K562" s="12"/>
      <c r="M562" s="12"/>
      <c r="O562" s="12"/>
      <c r="Q562" s="12"/>
      <c r="S562" s="12"/>
      <c r="U562" s="12"/>
      <c r="W562" s="12"/>
      <c r="Y562" s="12"/>
      <c r="AA562" s="12"/>
      <c r="AC562" s="12"/>
      <c r="AE562" s="12"/>
      <c r="AG562" s="12"/>
      <c r="AI562" s="12"/>
      <c r="AK562" s="12"/>
      <c r="AM562" s="12"/>
      <c r="AO562" s="12"/>
      <c r="AQ562" s="12"/>
      <c r="AS562" s="12"/>
      <c r="AU562" s="12"/>
      <c r="AW562" s="12"/>
      <c r="AY562" s="12"/>
      <c r="BA562" s="12"/>
      <c r="BC562" s="12"/>
      <c r="BE562" s="12"/>
      <c r="BF562" s="12"/>
      <c r="BG562" s="12"/>
      <c r="BH562" s="12"/>
    </row>
    <row r="563">
      <c r="A563" s="12"/>
      <c r="B563" s="12"/>
      <c r="C563" s="12"/>
      <c r="E563" s="12"/>
      <c r="G563" s="12"/>
      <c r="I563" s="12"/>
      <c r="K563" s="12"/>
      <c r="M563" s="12"/>
      <c r="O563" s="12"/>
      <c r="Q563" s="12"/>
      <c r="S563" s="12"/>
      <c r="U563" s="12"/>
      <c r="W563" s="12"/>
      <c r="Y563" s="12"/>
      <c r="AA563" s="12"/>
      <c r="AC563" s="12"/>
      <c r="AE563" s="12"/>
      <c r="AG563" s="12"/>
      <c r="AI563" s="12"/>
      <c r="AK563" s="12"/>
      <c r="AM563" s="12"/>
      <c r="AO563" s="12"/>
      <c r="AQ563" s="12"/>
      <c r="AS563" s="12"/>
      <c r="AU563" s="12"/>
      <c r="AW563" s="12"/>
      <c r="AY563" s="12"/>
      <c r="BA563" s="12"/>
      <c r="BC563" s="12"/>
      <c r="BE563" s="12"/>
      <c r="BF563" s="12"/>
      <c r="BG563" s="12"/>
      <c r="BH563" s="12"/>
    </row>
    <row r="564">
      <c r="A564" s="12"/>
      <c r="B564" s="12"/>
      <c r="C564" s="12"/>
      <c r="E564" s="12"/>
      <c r="G564" s="12"/>
      <c r="I564" s="12"/>
      <c r="K564" s="12"/>
      <c r="M564" s="12"/>
      <c r="O564" s="12"/>
      <c r="Q564" s="12"/>
      <c r="S564" s="12"/>
      <c r="U564" s="12"/>
      <c r="W564" s="12"/>
      <c r="Y564" s="12"/>
      <c r="AA564" s="12"/>
      <c r="AC564" s="12"/>
      <c r="AE564" s="12"/>
      <c r="AG564" s="12"/>
      <c r="AI564" s="12"/>
      <c r="AK564" s="12"/>
      <c r="AM564" s="12"/>
      <c r="AO564" s="12"/>
      <c r="AQ564" s="12"/>
      <c r="AS564" s="12"/>
      <c r="AU564" s="12"/>
      <c r="AW564" s="12"/>
      <c r="AY564" s="12"/>
      <c r="BA564" s="12"/>
      <c r="BC564" s="12"/>
      <c r="BE564" s="12"/>
      <c r="BF564" s="12"/>
      <c r="BG564" s="12"/>
      <c r="BH564" s="12"/>
    </row>
    <row r="565">
      <c r="A565" s="12"/>
      <c r="B565" s="12"/>
      <c r="C565" s="12"/>
      <c r="E565" s="12"/>
      <c r="G565" s="12"/>
      <c r="I565" s="12"/>
      <c r="K565" s="12"/>
      <c r="M565" s="12"/>
      <c r="O565" s="12"/>
      <c r="Q565" s="12"/>
      <c r="S565" s="12"/>
      <c r="U565" s="12"/>
      <c r="W565" s="12"/>
      <c r="Y565" s="12"/>
      <c r="AA565" s="12"/>
      <c r="AC565" s="12"/>
      <c r="AE565" s="12"/>
      <c r="AG565" s="12"/>
      <c r="AI565" s="12"/>
      <c r="AK565" s="12"/>
      <c r="AM565" s="12"/>
      <c r="AO565" s="12"/>
      <c r="AQ565" s="12"/>
      <c r="AS565" s="12"/>
      <c r="AU565" s="12"/>
      <c r="AW565" s="12"/>
      <c r="AY565" s="12"/>
      <c r="BA565" s="12"/>
      <c r="BC565" s="12"/>
      <c r="BE565" s="12"/>
      <c r="BF565" s="12"/>
      <c r="BG565" s="12"/>
      <c r="BH565" s="12"/>
    </row>
    <row r="566">
      <c r="A566" s="12"/>
      <c r="B566" s="12"/>
      <c r="C566" s="12"/>
      <c r="E566" s="12"/>
      <c r="G566" s="12"/>
      <c r="I566" s="12"/>
      <c r="K566" s="12"/>
      <c r="M566" s="12"/>
      <c r="O566" s="12"/>
      <c r="Q566" s="12"/>
      <c r="S566" s="12"/>
      <c r="U566" s="12"/>
      <c r="W566" s="12"/>
      <c r="Y566" s="12"/>
      <c r="AA566" s="12"/>
      <c r="AC566" s="12"/>
      <c r="AE566" s="12"/>
      <c r="AG566" s="12"/>
      <c r="AI566" s="12"/>
      <c r="AK566" s="12"/>
      <c r="AM566" s="12"/>
      <c r="AO566" s="12"/>
      <c r="AQ566" s="12"/>
      <c r="AS566" s="12"/>
      <c r="AU566" s="12"/>
      <c r="AW566" s="12"/>
      <c r="AY566" s="12"/>
      <c r="BA566" s="12"/>
      <c r="BC566" s="12"/>
      <c r="BE566" s="12"/>
      <c r="BF566" s="12"/>
      <c r="BG566" s="12"/>
      <c r="BH566" s="12"/>
    </row>
    <row r="567">
      <c r="A567" s="12"/>
      <c r="B567" s="12"/>
      <c r="C567" s="12"/>
      <c r="E567" s="12"/>
      <c r="G567" s="12"/>
      <c r="I567" s="12"/>
      <c r="K567" s="12"/>
      <c r="M567" s="12"/>
      <c r="O567" s="12"/>
      <c r="Q567" s="12"/>
      <c r="S567" s="12"/>
      <c r="U567" s="12"/>
      <c r="W567" s="12"/>
      <c r="Y567" s="12"/>
      <c r="AA567" s="12"/>
      <c r="AC567" s="12"/>
      <c r="AE567" s="12"/>
      <c r="AG567" s="12"/>
      <c r="AI567" s="12"/>
      <c r="AK567" s="12"/>
      <c r="AM567" s="12"/>
      <c r="AO567" s="12"/>
      <c r="AQ567" s="12"/>
      <c r="AS567" s="12"/>
      <c r="AU567" s="12"/>
      <c r="AW567" s="12"/>
      <c r="AY567" s="12"/>
      <c r="BA567" s="12"/>
      <c r="BC567" s="12"/>
      <c r="BE567" s="12"/>
      <c r="BF567" s="12"/>
      <c r="BG567" s="12"/>
      <c r="BH567" s="12"/>
    </row>
    <row r="568">
      <c r="A568" s="12"/>
      <c r="B568" s="12"/>
      <c r="C568" s="12"/>
      <c r="E568" s="12"/>
      <c r="G568" s="12"/>
      <c r="I568" s="12"/>
      <c r="K568" s="12"/>
      <c r="M568" s="12"/>
      <c r="O568" s="12"/>
      <c r="Q568" s="12"/>
      <c r="S568" s="12"/>
      <c r="U568" s="12"/>
      <c r="W568" s="12"/>
      <c r="Y568" s="12"/>
      <c r="AA568" s="12"/>
      <c r="AC568" s="12"/>
      <c r="AE568" s="12"/>
      <c r="AG568" s="12"/>
      <c r="AI568" s="12"/>
      <c r="AK568" s="12"/>
      <c r="AM568" s="12"/>
      <c r="AO568" s="12"/>
      <c r="AQ568" s="12"/>
      <c r="AS568" s="12"/>
      <c r="AU568" s="12"/>
      <c r="AW568" s="12"/>
      <c r="AY568" s="12"/>
      <c r="BA568" s="12"/>
      <c r="BC568" s="12"/>
      <c r="BE568" s="12"/>
      <c r="BF568" s="12"/>
      <c r="BG568" s="12"/>
      <c r="BH568" s="12"/>
    </row>
    <row r="569">
      <c r="A569" s="12"/>
      <c r="B569" s="12"/>
      <c r="C569" s="12"/>
      <c r="E569" s="12"/>
      <c r="G569" s="12"/>
      <c r="I569" s="12"/>
      <c r="K569" s="12"/>
      <c r="M569" s="12"/>
      <c r="O569" s="12"/>
      <c r="Q569" s="12"/>
      <c r="S569" s="12"/>
      <c r="U569" s="12"/>
      <c r="W569" s="12"/>
      <c r="Y569" s="12"/>
      <c r="AA569" s="12"/>
      <c r="AC569" s="12"/>
      <c r="AE569" s="12"/>
      <c r="AG569" s="12"/>
      <c r="AI569" s="12"/>
      <c r="AK569" s="12"/>
      <c r="AM569" s="12"/>
      <c r="AO569" s="12"/>
      <c r="AQ569" s="12"/>
      <c r="AS569" s="12"/>
      <c r="AU569" s="12"/>
      <c r="AW569" s="12"/>
      <c r="AY569" s="12"/>
      <c r="BA569" s="12"/>
      <c r="BC569" s="12"/>
      <c r="BE569" s="12"/>
      <c r="BF569" s="12"/>
      <c r="BG569" s="12"/>
      <c r="BH569" s="12"/>
    </row>
    <row r="570">
      <c r="A570" s="12"/>
      <c r="B570" s="12"/>
      <c r="C570" s="12"/>
      <c r="E570" s="12"/>
      <c r="G570" s="12"/>
      <c r="I570" s="12"/>
      <c r="K570" s="12"/>
      <c r="M570" s="12"/>
      <c r="O570" s="12"/>
      <c r="Q570" s="12"/>
      <c r="S570" s="12"/>
      <c r="U570" s="12"/>
      <c r="W570" s="12"/>
      <c r="Y570" s="12"/>
      <c r="AA570" s="12"/>
      <c r="AC570" s="12"/>
      <c r="AE570" s="12"/>
      <c r="AG570" s="12"/>
      <c r="AI570" s="12"/>
      <c r="AK570" s="12"/>
      <c r="AM570" s="12"/>
      <c r="AO570" s="12"/>
      <c r="AQ570" s="12"/>
      <c r="AS570" s="12"/>
      <c r="AU570" s="12"/>
      <c r="AW570" s="12"/>
      <c r="AY570" s="12"/>
      <c r="BA570" s="12"/>
      <c r="BC570" s="12"/>
      <c r="BE570" s="12"/>
      <c r="BF570" s="12"/>
      <c r="BG570" s="12"/>
      <c r="BH570" s="12"/>
    </row>
    <row r="571">
      <c r="A571" s="12"/>
      <c r="B571" s="12"/>
      <c r="C571" s="12"/>
      <c r="E571" s="12"/>
      <c r="G571" s="12"/>
      <c r="I571" s="12"/>
      <c r="K571" s="12"/>
      <c r="M571" s="12"/>
      <c r="O571" s="12"/>
      <c r="Q571" s="12"/>
      <c r="S571" s="12"/>
      <c r="U571" s="12"/>
      <c r="W571" s="12"/>
      <c r="Y571" s="12"/>
      <c r="AA571" s="12"/>
      <c r="AC571" s="12"/>
      <c r="AE571" s="12"/>
      <c r="AG571" s="12"/>
      <c r="AI571" s="12"/>
      <c r="AK571" s="12"/>
      <c r="AM571" s="12"/>
      <c r="AO571" s="12"/>
      <c r="AQ571" s="12"/>
      <c r="AS571" s="12"/>
      <c r="AU571" s="12"/>
      <c r="AW571" s="12"/>
      <c r="AY571" s="12"/>
      <c r="BA571" s="12"/>
      <c r="BC571" s="12"/>
      <c r="BE571" s="12"/>
      <c r="BF571" s="12"/>
      <c r="BG571" s="12"/>
      <c r="BH571" s="12"/>
    </row>
    <row r="572">
      <c r="A572" s="12"/>
      <c r="B572" s="12"/>
      <c r="C572" s="12"/>
      <c r="E572" s="12"/>
      <c r="G572" s="12"/>
      <c r="I572" s="12"/>
      <c r="K572" s="12"/>
      <c r="M572" s="12"/>
      <c r="O572" s="12"/>
      <c r="Q572" s="12"/>
      <c r="S572" s="12"/>
      <c r="U572" s="12"/>
      <c r="W572" s="12"/>
      <c r="Y572" s="12"/>
      <c r="AA572" s="12"/>
      <c r="AC572" s="12"/>
      <c r="AE572" s="12"/>
      <c r="AG572" s="12"/>
      <c r="AI572" s="12"/>
      <c r="AK572" s="12"/>
      <c r="AM572" s="12"/>
      <c r="AO572" s="12"/>
      <c r="AQ572" s="12"/>
      <c r="AS572" s="12"/>
      <c r="AU572" s="12"/>
      <c r="AW572" s="12"/>
      <c r="AY572" s="12"/>
      <c r="BA572" s="12"/>
      <c r="BC572" s="12"/>
      <c r="BE572" s="12"/>
      <c r="BF572" s="12"/>
      <c r="BG572" s="12"/>
      <c r="BH572" s="12"/>
    </row>
    <row r="573">
      <c r="A573" s="12"/>
      <c r="B573" s="12"/>
      <c r="C573" s="12"/>
      <c r="E573" s="12"/>
      <c r="G573" s="12"/>
      <c r="I573" s="12"/>
      <c r="K573" s="12"/>
      <c r="M573" s="12"/>
      <c r="O573" s="12"/>
      <c r="Q573" s="12"/>
      <c r="S573" s="12"/>
      <c r="U573" s="12"/>
      <c r="W573" s="12"/>
      <c r="Y573" s="12"/>
      <c r="AA573" s="12"/>
      <c r="AC573" s="12"/>
      <c r="AE573" s="12"/>
      <c r="AG573" s="12"/>
      <c r="AI573" s="12"/>
      <c r="AK573" s="12"/>
      <c r="AM573" s="12"/>
      <c r="AO573" s="12"/>
      <c r="AQ573" s="12"/>
      <c r="AS573" s="12"/>
      <c r="AU573" s="12"/>
      <c r="AW573" s="12"/>
      <c r="AY573" s="12"/>
      <c r="BA573" s="12"/>
      <c r="BC573" s="12"/>
      <c r="BE573" s="12"/>
      <c r="BF573" s="12"/>
      <c r="BG573" s="12"/>
      <c r="BH573" s="12"/>
    </row>
    <row r="574">
      <c r="A574" s="12"/>
      <c r="B574" s="12"/>
      <c r="C574" s="12"/>
      <c r="E574" s="12"/>
      <c r="G574" s="12"/>
      <c r="I574" s="12"/>
      <c r="K574" s="12"/>
      <c r="M574" s="12"/>
      <c r="O574" s="12"/>
      <c r="Q574" s="12"/>
      <c r="S574" s="12"/>
      <c r="U574" s="12"/>
      <c r="W574" s="12"/>
      <c r="Y574" s="12"/>
      <c r="AA574" s="12"/>
      <c r="AC574" s="12"/>
      <c r="AE574" s="12"/>
      <c r="AG574" s="12"/>
      <c r="AI574" s="12"/>
      <c r="AK574" s="12"/>
      <c r="AM574" s="12"/>
      <c r="AO574" s="12"/>
      <c r="AQ574" s="12"/>
      <c r="AS574" s="12"/>
      <c r="AU574" s="12"/>
      <c r="AW574" s="12"/>
      <c r="AY574" s="12"/>
      <c r="BA574" s="12"/>
      <c r="BC574" s="12"/>
      <c r="BE574" s="12"/>
      <c r="BF574" s="12"/>
      <c r="BG574" s="12"/>
      <c r="BH574" s="12"/>
    </row>
    <row r="575">
      <c r="A575" s="12"/>
      <c r="B575" s="12"/>
      <c r="C575" s="12"/>
      <c r="E575" s="12"/>
      <c r="G575" s="12"/>
      <c r="I575" s="12"/>
      <c r="K575" s="12"/>
      <c r="M575" s="12"/>
      <c r="O575" s="12"/>
      <c r="Q575" s="12"/>
      <c r="S575" s="12"/>
      <c r="U575" s="12"/>
      <c r="W575" s="12"/>
      <c r="Y575" s="12"/>
      <c r="AA575" s="12"/>
      <c r="AC575" s="12"/>
      <c r="AE575" s="12"/>
      <c r="AG575" s="12"/>
      <c r="AI575" s="12"/>
      <c r="AK575" s="12"/>
      <c r="AM575" s="12"/>
      <c r="AO575" s="12"/>
      <c r="AQ575" s="12"/>
      <c r="AS575" s="12"/>
      <c r="AU575" s="12"/>
      <c r="AW575" s="12"/>
      <c r="AY575" s="12"/>
      <c r="BA575" s="12"/>
      <c r="BC575" s="12"/>
      <c r="BE575" s="12"/>
      <c r="BF575" s="12"/>
      <c r="BG575" s="12"/>
      <c r="BH575" s="12"/>
    </row>
    <row r="576">
      <c r="A576" s="12"/>
      <c r="B576" s="12"/>
      <c r="C576" s="12"/>
      <c r="E576" s="12"/>
      <c r="G576" s="12"/>
      <c r="I576" s="12"/>
      <c r="K576" s="12"/>
      <c r="M576" s="12"/>
      <c r="O576" s="12"/>
      <c r="Q576" s="12"/>
      <c r="S576" s="12"/>
      <c r="U576" s="12"/>
      <c r="W576" s="12"/>
      <c r="Y576" s="12"/>
      <c r="AA576" s="12"/>
      <c r="AC576" s="12"/>
      <c r="AE576" s="12"/>
      <c r="AG576" s="12"/>
      <c r="AI576" s="12"/>
      <c r="AK576" s="12"/>
      <c r="AM576" s="12"/>
      <c r="AO576" s="12"/>
      <c r="AQ576" s="12"/>
      <c r="AS576" s="12"/>
      <c r="AU576" s="12"/>
      <c r="AW576" s="12"/>
      <c r="AY576" s="12"/>
      <c r="BA576" s="12"/>
      <c r="BC576" s="12"/>
      <c r="BE576" s="12"/>
      <c r="BF576" s="12"/>
      <c r="BG576" s="12"/>
      <c r="BH576" s="12"/>
    </row>
    <row r="577">
      <c r="A577" s="12"/>
      <c r="B577" s="12"/>
      <c r="C577" s="12"/>
      <c r="E577" s="12"/>
      <c r="G577" s="12"/>
      <c r="I577" s="12"/>
      <c r="K577" s="12"/>
      <c r="M577" s="12"/>
      <c r="O577" s="12"/>
      <c r="Q577" s="12"/>
      <c r="S577" s="12"/>
      <c r="U577" s="12"/>
      <c r="W577" s="12"/>
      <c r="Y577" s="12"/>
      <c r="AA577" s="12"/>
      <c r="AC577" s="12"/>
      <c r="AE577" s="12"/>
      <c r="AG577" s="12"/>
      <c r="AI577" s="12"/>
      <c r="AK577" s="12"/>
      <c r="AM577" s="12"/>
      <c r="AO577" s="12"/>
      <c r="AQ577" s="12"/>
      <c r="AS577" s="12"/>
      <c r="AU577" s="12"/>
      <c r="AW577" s="12"/>
      <c r="AY577" s="12"/>
      <c r="BA577" s="12"/>
      <c r="BC577" s="12"/>
      <c r="BE577" s="12"/>
      <c r="BF577" s="12"/>
      <c r="BG577" s="12"/>
      <c r="BH577" s="12"/>
    </row>
    <row r="578">
      <c r="A578" s="12"/>
      <c r="B578" s="12"/>
      <c r="C578" s="12"/>
      <c r="E578" s="12"/>
      <c r="G578" s="12"/>
      <c r="I578" s="12"/>
      <c r="K578" s="12"/>
      <c r="M578" s="12"/>
      <c r="O578" s="12"/>
      <c r="Q578" s="12"/>
      <c r="S578" s="12"/>
      <c r="U578" s="12"/>
      <c r="W578" s="12"/>
      <c r="Y578" s="12"/>
      <c r="AA578" s="12"/>
      <c r="AC578" s="12"/>
      <c r="AE578" s="12"/>
      <c r="AG578" s="12"/>
      <c r="AI578" s="12"/>
      <c r="AK578" s="12"/>
      <c r="AM578" s="12"/>
      <c r="AO578" s="12"/>
      <c r="AQ578" s="12"/>
      <c r="AS578" s="12"/>
      <c r="AU578" s="12"/>
      <c r="AW578" s="12"/>
      <c r="AY578" s="12"/>
      <c r="BA578" s="12"/>
      <c r="BC578" s="12"/>
      <c r="BE578" s="12"/>
      <c r="BF578" s="12"/>
      <c r="BG578" s="12"/>
      <c r="BH578" s="12"/>
    </row>
    <row r="579">
      <c r="A579" s="12"/>
      <c r="B579" s="12"/>
      <c r="C579" s="12"/>
      <c r="E579" s="12"/>
      <c r="G579" s="12"/>
      <c r="I579" s="12"/>
      <c r="K579" s="12"/>
      <c r="M579" s="12"/>
      <c r="O579" s="12"/>
      <c r="Q579" s="12"/>
      <c r="S579" s="12"/>
      <c r="U579" s="12"/>
      <c r="W579" s="12"/>
      <c r="Y579" s="12"/>
      <c r="AA579" s="12"/>
      <c r="AC579" s="12"/>
      <c r="AE579" s="12"/>
      <c r="AG579" s="12"/>
      <c r="AI579" s="12"/>
      <c r="AK579" s="12"/>
      <c r="AM579" s="12"/>
      <c r="AO579" s="12"/>
      <c r="AQ579" s="12"/>
      <c r="AS579" s="12"/>
      <c r="AU579" s="12"/>
      <c r="AW579" s="12"/>
      <c r="AY579" s="12"/>
      <c r="BA579" s="12"/>
      <c r="BC579" s="12"/>
      <c r="BE579" s="12"/>
      <c r="BF579" s="12"/>
      <c r="BG579" s="12"/>
      <c r="BH579" s="12"/>
    </row>
    <row r="580">
      <c r="A580" s="12"/>
      <c r="B580" s="12"/>
      <c r="C580" s="12"/>
      <c r="E580" s="12"/>
      <c r="G580" s="12"/>
      <c r="I580" s="12"/>
      <c r="K580" s="12"/>
      <c r="M580" s="12"/>
      <c r="O580" s="12"/>
      <c r="Q580" s="12"/>
      <c r="S580" s="12"/>
      <c r="U580" s="12"/>
      <c r="W580" s="12"/>
      <c r="Y580" s="12"/>
      <c r="AA580" s="12"/>
      <c r="AC580" s="12"/>
      <c r="AE580" s="12"/>
      <c r="AG580" s="12"/>
      <c r="AI580" s="12"/>
      <c r="AK580" s="12"/>
      <c r="AM580" s="12"/>
      <c r="AO580" s="12"/>
      <c r="AQ580" s="12"/>
      <c r="AS580" s="12"/>
      <c r="AU580" s="12"/>
      <c r="AW580" s="12"/>
      <c r="AY580" s="12"/>
      <c r="BA580" s="12"/>
      <c r="BC580" s="12"/>
      <c r="BE580" s="12"/>
      <c r="BF580" s="12"/>
      <c r="BG580" s="12"/>
      <c r="BH580" s="12"/>
    </row>
    <row r="581">
      <c r="A581" s="12"/>
      <c r="B581" s="12"/>
      <c r="C581" s="12"/>
      <c r="E581" s="12"/>
      <c r="G581" s="12"/>
      <c r="I581" s="12"/>
      <c r="K581" s="12"/>
      <c r="M581" s="12"/>
      <c r="O581" s="12"/>
      <c r="Q581" s="12"/>
      <c r="S581" s="12"/>
      <c r="U581" s="12"/>
      <c r="W581" s="12"/>
      <c r="Y581" s="12"/>
      <c r="AA581" s="12"/>
      <c r="AC581" s="12"/>
      <c r="AE581" s="12"/>
      <c r="AG581" s="12"/>
      <c r="AI581" s="12"/>
      <c r="AK581" s="12"/>
      <c r="AM581" s="12"/>
      <c r="AO581" s="12"/>
      <c r="AQ581" s="12"/>
      <c r="AS581" s="12"/>
      <c r="AU581" s="12"/>
      <c r="AW581" s="12"/>
      <c r="AY581" s="12"/>
      <c r="BA581" s="12"/>
      <c r="BC581" s="12"/>
      <c r="BE581" s="12"/>
      <c r="BF581" s="12"/>
      <c r="BG581" s="12"/>
      <c r="BH581" s="12"/>
    </row>
    <row r="582">
      <c r="A582" s="12"/>
      <c r="B582" s="12"/>
      <c r="C582" s="12"/>
      <c r="E582" s="12"/>
      <c r="G582" s="12"/>
      <c r="I582" s="12"/>
      <c r="K582" s="12"/>
      <c r="M582" s="12"/>
      <c r="O582" s="12"/>
      <c r="Q582" s="12"/>
      <c r="S582" s="12"/>
      <c r="U582" s="12"/>
      <c r="W582" s="12"/>
      <c r="Y582" s="12"/>
      <c r="AA582" s="12"/>
      <c r="AC582" s="12"/>
      <c r="AE582" s="12"/>
      <c r="AG582" s="12"/>
      <c r="AI582" s="12"/>
      <c r="AK582" s="12"/>
      <c r="AM582" s="12"/>
      <c r="AO582" s="12"/>
      <c r="AQ582" s="12"/>
      <c r="AS582" s="12"/>
      <c r="AU582" s="12"/>
      <c r="AW582" s="12"/>
      <c r="AY582" s="12"/>
      <c r="BA582" s="12"/>
      <c r="BC582" s="12"/>
      <c r="BE582" s="12"/>
      <c r="BF582" s="12"/>
      <c r="BG582" s="12"/>
      <c r="BH582" s="12"/>
    </row>
    <row r="583">
      <c r="A583" s="12"/>
      <c r="B583" s="12"/>
      <c r="C583" s="12"/>
      <c r="E583" s="12"/>
      <c r="G583" s="12"/>
      <c r="I583" s="12"/>
      <c r="K583" s="12"/>
      <c r="M583" s="12"/>
      <c r="O583" s="12"/>
      <c r="Q583" s="12"/>
      <c r="S583" s="12"/>
      <c r="U583" s="12"/>
      <c r="W583" s="12"/>
      <c r="Y583" s="12"/>
      <c r="AA583" s="12"/>
      <c r="AC583" s="12"/>
      <c r="AE583" s="12"/>
      <c r="AG583" s="12"/>
      <c r="AI583" s="12"/>
      <c r="AK583" s="12"/>
      <c r="AM583" s="12"/>
      <c r="AO583" s="12"/>
      <c r="AQ583" s="12"/>
      <c r="AS583" s="12"/>
      <c r="AU583" s="12"/>
      <c r="AW583" s="12"/>
      <c r="AY583" s="12"/>
      <c r="BA583" s="12"/>
      <c r="BC583" s="12"/>
      <c r="BE583" s="12"/>
      <c r="BF583" s="12"/>
      <c r="BG583" s="12"/>
      <c r="BH583" s="12"/>
    </row>
    <row r="584">
      <c r="A584" s="12"/>
      <c r="B584" s="12"/>
      <c r="C584" s="12"/>
      <c r="E584" s="12"/>
      <c r="G584" s="12"/>
      <c r="I584" s="12"/>
      <c r="K584" s="12"/>
      <c r="M584" s="12"/>
      <c r="O584" s="12"/>
      <c r="Q584" s="12"/>
      <c r="S584" s="12"/>
      <c r="U584" s="12"/>
      <c r="W584" s="12"/>
      <c r="Y584" s="12"/>
      <c r="AA584" s="12"/>
      <c r="AC584" s="12"/>
      <c r="AE584" s="12"/>
      <c r="AG584" s="12"/>
      <c r="AI584" s="12"/>
      <c r="AK584" s="12"/>
      <c r="AM584" s="12"/>
      <c r="AO584" s="12"/>
      <c r="AQ584" s="12"/>
      <c r="AS584" s="12"/>
      <c r="AU584" s="12"/>
      <c r="AW584" s="12"/>
      <c r="AY584" s="12"/>
      <c r="BA584" s="12"/>
      <c r="BC584" s="12"/>
      <c r="BE584" s="12"/>
      <c r="BF584" s="12"/>
      <c r="BG584" s="12"/>
      <c r="BH584" s="12"/>
    </row>
    <row r="585">
      <c r="A585" s="12"/>
      <c r="B585" s="12"/>
      <c r="C585" s="12"/>
      <c r="E585" s="12"/>
      <c r="G585" s="12"/>
      <c r="I585" s="12"/>
      <c r="K585" s="12"/>
      <c r="M585" s="12"/>
      <c r="O585" s="12"/>
      <c r="Q585" s="12"/>
      <c r="S585" s="12"/>
      <c r="U585" s="12"/>
      <c r="W585" s="12"/>
      <c r="Y585" s="12"/>
      <c r="AA585" s="12"/>
      <c r="AC585" s="12"/>
      <c r="AE585" s="12"/>
      <c r="AG585" s="12"/>
      <c r="AI585" s="12"/>
      <c r="AK585" s="12"/>
      <c r="AM585" s="12"/>
      <c r="AO585" s="12"/>
      <c r="AQ585" s="12"/>
      <c r="AS585" s="12"/>
      <c r="AU585" s="12"/>
      <c r="AW585" s="12"/>
      <c r="AY585" s="12"/>
      <c r="BA585" s="12"/>
      <c r="BC585" s="12"/>
      <c r="BE585" s="12"/>
      <c r="BF585" s="12"/>
      <c r="BG585" s="12"/>
      <c r="BH585" s="12"/>
    </row>
    <row r="586">
      <c r="A586" s="12"/>
      <c r="B586" s="12"/>
      <c r="C586" s="12"/>
      <c r="E586" s="12"/>
      <c r="G586" s="12"/>
      <c r="I586" s="12"/>
      <c r="K586" s="12"/>
      <c r="M586" s="12"/>
      <c r="O586" s="12"/>
      <c r="Q586" s="12"/>
      <c r="S586" s="12"/>
      <c r="U586" s="12"/>
      <c r="W586" s="12"/>
      <c r="Y586" s="12"/>
      <c r="AA586" s="12"/>
      <c r="AC586" s="12"/>
      <c r="AE586" s="12"/>
      <c r="AG586" s="12"/>
      <c r="AI586" s="12"/>
      <c r="AK586" s="12"/>
      <c r="AM586" s="12"/>
      <c r="AO586" s="12"/>
      <c r="AQ586" s="12"/>
      <c r="AS586" s="12"/>
      <c r="AU586" s="12"/>
      <c r="AW586" s="12"/>
      <c r="AY586" s="12"/>
      <c r="BA586" s="12"/>
      <c r="BC586" s="12"/>
      <c r="BE586" s="12"/>
      <c r="BF586" s="12"/>
      <c r="BG586" s="12"/>
      <c r="BH586" s="12"/>
    </row>
    <row r="587">
      <c r="A587" s="12"/>
      <c r="B587" s="12"/>
      <c r="C587" s="12"/>
      <c r="E587" s="12"/>
      <c r="G587" s="12"/>
      <c r="I587" s="12"/>
      <c r="K587" s="12"/>
      <c r="M587" s="12"/>
      <c r="O587" s="12"/>
      <c r="Q587" s="12"/>
      <c r="S587" s="12"/>
      <c r="U587" s="12"/>
      <c r="W587" s="12"/>
      <c r="Y587" s="12"/>
      <c r="AA587" s="12"/>
      <c r="AC587" s="12"/>
      <c r="AE587" s="12"/>
      <c r="AG587" s="12"/>
      <c r="AI587" s="12"/>
      <c r="AK587" s="12"/>
      <c r="AM587" s="12"/>
      <c r="AO587" s="12"/>
      <c r="AQ587" s="12"/>
      <c r="AS587" s="12"/>
      <c r="AU587" s="12"/>
      <c r="AW587" s="12"/>
      <c r="AY587" s="12"/>
      <c r="BA587" s="12"/>
      <c r="BC587" s="12"/>
      <c r="BE587" s="12"/>
      <c r="BF587" s="12"/>
      <c r="BG587" s="12"/>
      <c r="BH587" s="12"/>
    </row>
    <row r="588">
      <c r="A588" s="12"/>
      <c r="B588" s="12"/>
      <c r="C588" s="12"/>
      <c r="E588" s="12"/>
      <c r="G588" s="12"/>
      <c r="I588" s="12"/>
      <c r="K588" s="12"/>
      <c r="M588" s="12"/>
      <c r="O588" s="12"/>
      <c r="Q588" s="12"/>
      <c r="S588" s="12"/>
      <c r="U588" s="12"/>
      <c r="W588" s="12"/>
      <c r="Y588" s="12"/>
      <c r="AA588" s="12"/>
      <c r="AC588" s="12"/>
      <c r="AE588" s="12"/>
      <c r="AG588" s="12"/>
      <c r="AI588" s="12"/>
      <c r="AK588" s="12"/>
      <c r="AM588" s="12"/>
      <c r="AO588" s="12"/>
      <c r="AQ588" s="12"/>
      <c r="AS588" s="12"/>
      <c r="AU588" s="12"/>
      <c r="AW588" s="12"/>
      <c r="AY588" s="12"/>
      <c r="BA588" s="12"/>
      <c r="BC588" s="12"/>
      <c r="BE588" s="12"/>
      <c r="BF588" s="12"/>
      <c r="BG588" s="12"/>
      <c r="BH588" s="12"/>
    </row>
    <row r="589">
      <c r="A589" s="12"/>
      <c r="B589" s="12"/>
      <c r="C589" s="12"/>
      <c r="E589" s="12"/>
      <c r="G589" s="12"/>
      <c r="I589" s="12"/>
      <c r="K589" s="12"/>
      <c r="M589" s="12"/>
      <c r="O589" s="12"/>
      <c r="Q589" s="12"/>
      <c r="S589" s="12"/>
      <c r="U589" s="12"/>
      <c r="W589" s="12"/>
      <c r="Y589" s="12"/>
      <c r="AA589" s="12"/>
      <c r="AC589" s="12"/>
      <c r="AE589" s="12"/>
      <c r="AG589" s="12"/>
      <c r="AI589" s="12"/>
      <c r="AK589" s="12"/>
      <c r="AM589" s="12"/>
      <c r="AO589" s="12"/>
      <c r="AQ589" s="12"/>
      <c r="AS589" s="12"/>
      <c r="AU589" s="12"/>
      <c r="AW589" s="12"/>
      <c r="AY589" s="12"/>
      <c r="BA589" s="12"/>
      <c r="BC589" s="12"/>
      <c r="BE589" s="12"/>
      <c r="BF589" s="12"/>
      <c r="BG589" s="12"/>
      <c r="BH589" s="12"/>
    </row>
    <row r="590">
      <c r="A590" s="12"/>
      <c r="B590" s="12"/>
      <c r="C590" s="12"/>
      <c r="E590" s="12"/>
      <c r="G590" s="12"/>
      <c r="I590" s="12"/>
      <c r="K590" s="12"/>
      <c r="M590" s="12"/>
      <c r="O590" s="12"/>
      <c r="Q590" s="12"/>
      <c r="S590" s="12"/>
      <c r="U590" s="12"/>
      <c r="W590" s="12"/>
      <c r="Y590" s="12"/>
      <c r="AA590" s="12"/>
      <c r="AC590" s="12"/>
      <c r="AE590" s="12"/>
      <c r="AG590" s="12"/>
      <c r="AI590" s="12"/>
      <c r="AK590" s="12"/>
      <c r="AM590" s="12"/>
      <c r="AO590" s="12"/>
      <c r="AQ590" s="12"/>
      <c r="AS590" s="12"/>
      <c r="AU590" s="12"/>
      <c r="AW590" s="12"/>
      <c r="AY590" s="12"/>
      <c r="BA590" s="12"/>
      <c r="BC590" s="12"/>
      <c r="BE590" s="12"/>
      <c r="BF590" s="12"/>
      <c r="BG590" s="12"/>
      <c r="BH590" s="12"/>
    </row>
    <row r="591">
      <c r="A591" s="12"/>
      <c r="B591" s="12"/>
      <c r="C591" s="12"/>
      <c r="E591" s="12"/>
      <c r="G591" s="12"/>
      <c r="I591" s="12"/>
      <c r="K591" s="12"/>
      <c r="M591" s="12"/>
      <c r="O591" s="12"/>
      <c r="Q591" s="12"/>
      <c r="S591" s="12"/>
      <c r="U591" s="12"/>
      <c r="W591" s="12"/>
      <c r="Y591" s="12"/>
      <c r="AA591" s="12"/>
      <c r="AC591" s="12"/>
      <c r="AE591" s="12"/>
      <c r="AG591" s="12"/>
      <c r="AI591" s="12"/>
      <c r="AK591" s="12"/>
      <c r="AM591" s="12"/>
      <c r="AO591" s="12"/>
      <c r="AQ591" s="12"/>
      <c r="AS591" s="12"/>
      <c r="AU591" s="12"/>
      <c r="AW591" s="12"/>
      <c r="AY591" s="12"/>
      <c r="BA591" s="12"/>
      <c r="BC591" s="12"/>
      <c r="BE591" s="12"/>
      <c r="BF591" s="12"/>
      <c r="BG591" s="12"/>
      <c r="BH591" s="12"/>
    </row>
    <row r="592">
      <c r="A592" s="12"/>
      <c r="B592" s="12"/>
      <c r="C592" s="12"/>
      <c r="E592" s="12"/>
      <c r="G592" s="12"/>
      <c r="I592" s="12"/>
      <c r="K592" s="12"/>
      <c r="M592" s="12"/>
      <c r="O592" s="12"/>
      <c r="Q592" s="12"/>
      <c r="S592" s="12"/>
      <c r="U592" s="12"/>
      <c r="W592" s="12"/>
      <c r="Y592" s="12"/>
      <c r="AA592" s="12"/>
      <c r="AC592" s="12"/>
      <c r="AE592" s="12"/>
      <c r="AG592" s="12"/>
      <c r="AI592" s="12"/>
      <c r="AK592" s="12"/>
      <c r="AM592" s="12"/>
      <c r="AO592" s="12"/>
      <c r="AQ592" s="12"/>
      <c r="AS592" s="12"/>
      <c r="AU592" s="12"/>
      <c r="AW592" s="12"/>
      <c r="AY592" s="12"/>
      <c r="BA592" s="12"/>
      <c r="BC592" s="12"/>
      <c r="BE592" s="12"/>
      <c r="BF592" s="12"/>
      <c r="BG592" s="12"/>
      <c r="BH592" s="12"/>
    </row>
    <row r="593">
      <c r="A593" s="12"/>
      <c r="B593" s="12"/>
      <c r="C593" s="12"/>
      <c r="E593" s="12"/>
      <c r="G593" s="12"/>
      <c r="I593" s="12"/>
      <c r="K593" s="12"/>
      <c r="M593" s="12"/>
      <c r="O593" s="12"/>
      <c r="Q593" s="12"/>
      <c r="S593" s="12"/>
      <c r="U593" s="12"/>
      <c r="W593" s="12"/>
      <c r="Y593" s="12"/>
      <c r="AA593" s="12"/>
      <c r="AC593" s="12"/>
      <c r="AE593" s="12"/>
      <c r="AG593" s="12"/>
      <c r="AI593" s="12"/>
      <c r="AK593" s="12"/>
      <c r="AM593" s="12"/>
      <c r="AO593" s="12"/>
      <c r="AQ593" s="12"/>
      <c r="AS593" s="12"/>
      <c r="AU593" s="12"/>
      <c r="AW593" s="12"/>
      <c r="AY593" s="12"/>
      <c r="BA593" s="12"/>
      <c r="BC593" s="12"/>
      <c r="BE593" s="12"/>
      <c r="BF593" s="12"/>
      <c r="BG593" s="12"/>
      <c r="BH593" s="12"/>
    </row>
    <row r="594">
      <c r="A594" s="12"/>
      <c r="B594" s="12"/>
      <c r="C594" s="12"/>
      <c r="E594" s="12"/>
      <c r="G594" s="12"/>
      <c r="I594" s="12"/>
      <c r="K594" s="12"/>
      <c r="M594" s="12"/>
      <c r="O594" s="12"/>
      <c r="Q594" s="12"/>
      <c r="S594" s="12"/>
      <c r="U594" s="12"/>
      <c r="W594" s="12"/>
      <c r="Y594" s="12"/>
      <c r="AA594" s="12"/>
      <c r="AC594" s="12"/>
      <c r="AE594" s="12"/>
      <c r="AG594" s="12"/>
      <c r="AI594" s="12"/>
      <c r="AK594" s="12"/>
      <c r="AM594" s="12"/>
      <c r="AO594" s="12"/>
      <c r="AQ594" s="12"/>
      <c r="AS594" s="12"/>
      <c r="AU594" s="12"/>
      <c r="AW594" s="12"/>
      <c r="AY594" s="12"/>
      <c r="BA594" s="12"/>
      <c r="BC594" s="12"/>
      <c r="BE594" s="12"/>
      <c r="BF594" s="12"/>
      <c r="BG594" s="12"/>
      <c r="BH594" s="12"/>
    </row>
    <row r="595">
      <c r="A595" s="12"/>
      <c r="B595" s="12"/>
      <c r="C595" s="12"/>
      <c r="E595" s="12"/>
      <c r="G595" s="12"/>
      <c r="I595" s="12"/>
      <c r="K595" s="12"/>
      <c r="M595" s="12"/>
      <c r="O595" s="12"/>
      <c r="Q595" s="12"/>
      <c r="S595" s="12"/>
      <c r="U595" s="12"/>
      <c r="W595" s="12"/>
      <c r="Y595" s="12"/>
      <c r="AA595" s="12"/>
      <c r="AC595" s="12"/>
      <c r="AE595" s="12"/>
      <c r="AG595" s="12"/>
      <c r="AI595" s="12"/>
      <c r="AK595" s="12"/>
      <c r="AM595" s="12"/>
      <c r="AO595" s="12"/>
      <c r="AQ595" s="12"/>
      <c r="AS595" s="12"/>
      <c r="AU595" s="12"/>
      <c r="AW595" s="12"/>
      <c r="AY595" s="12"/>
      <c r="BA595" s="12"/>
      <c r="BC595" s="12"/>
      <c r="BE595" s="12"/>
      <c r="BF595" s="12"/>
      <c r="BG595" s="12"/>
      <c r="BH595" s="12"/>
    </row>
    <row r="596">
      <c r="A596" s="12"/>
      <c r="B596" s="12"/>
      <c r="C596" s="12"/>
      <c r="E596" s="12"/>
      <c r="G596" s="12"/>
      <c r="I596" s="12"/>
      <c r="K596" s="12"/>
      <c r="M596" s="12"/>
      <c r="O596" s="12"/>
      <c r="Q596" s="12"/>
      <c r="S596" s="12"/>
      <c r="U596" s="12"/>
      <c r="W596" s="12"/>
      <c r="Y596" s="12"/>
      <c r="AA596" s="12"/>
      <c r="AC596" s="12"/>
      <c r="AE596" s="12"/>
      <c r="AG596" s="12"/>
      <c r="AI596" s="12"/>
      <c r="AK596" s="12"/>
      <c r="AM596" s="12"/>
      <c r="AO596" s="12"/>
      <c r="AQ596" s="12"/>
      <c r="AS596" s="12"/>
      <c r="AU596" s="12"/>
      <c r="AW596" s="12"/>
      <c r="AY596" s="12"/>
      <c r="BA596" s="12"/>
      <c r="BC596" s="12"/>
      <c r="BE596" s="12"/>
      <c r="BF596" s="12"/>
      <c r="BG596" s="12"/>
      <c r="BH596" s="12"/>
    </row>
    <row r="597">
      <c r="A597" s="12"/>
      <c r="B597" s="12"/>
      <c r="C597" s="12"/>
      <c r="E597" s="12"/>
      <c r="G597" s="12"/>
      <c r="I597" s="12"/>
      <c r="K597" s="12"/>
      <c r="M597" s="12"/>
      <c r="O597" s="12"/>
      <c r="Q597" s="12"/>
      <c r="S597" s="12"/>
      <c r="U597" s="12"/>
      <c r="W597" s="12"/>
      <c r="Y597" s="12"/>
      <c r="AA597" s="12"/>
      <c r="AC597" s="12"/>
      <c r="AE597" s="12"/>
      <c r="AG597" s="12"/>
      <c r="AI597" s="12"/>
      <c r="AK597" s="12"/>
      <c r="AM597" s="12"/>
      <c r="AO597" s="12"/>
      <c r="AQ597" s="12"/>
      <c r="AS597" s="12"/>
      <c r="AU597" s="12"/>
      <c r="AW597" s="12"/>
      <c r="AY597" s="12"/>
      <c r="BA597" s="12"/>
      <c r="BC597" s="12"/>
      <c r="BE597" s="12"/>
      <c r="BF597" s="12"/>
      <c r="BG597" s="12"/>
      <c r="BH597" s="12"/>
    </row>
    <row r="598">
      <c r="A598" s="12"/>
      <c r="B598" s="12"/>
      <c r="C598" s="12"/>
      <c r="E598" s="12"/>
      <c r="G598" s="12"/>
      <c r="I598" s="12"/>
      <c r="K598" s="12"/>
      <c r="M598" s="12"/>
      <c r="O598" s="12"/>
      <c r="Q598" s="12"/>
      <c r="S598" s="12"/>
      <c r="U598" s="12"/>
      <c r="W598" s="12"/>
      <c r="Y598" s="12"/>
      <c r="AA598" s="12"/>
      <c r="AC598" s="12"/>
      <c r="AE598" s="12"/>
      <c r="AG598" s="12"/>
      <c r="AI598" s="12"/>
      <c r="AK598" s="12"/>
      <c r="AM598" s="12"/>
      <c r="AO598" s="12"/>
      <c r="AQ598" s="12"/>
      <c r="AS598" s="12"/>
      <c r="AU598" s="12"/>
      <c r="AW598" s="12"/>
      <c r="AY598" s="12"/>
      <c r="BA598" s="12"/>
      <c r="BC598" s="12"/>
      <c r="BE598" s="12"/>
      <c r="BF598" s="12"/>
      <c r="BG598" s="12"/>
      <c r="BH598" s="12"/>
    </row>
    <row r="599">
      <c r="A599" s="12"/>
      <c r="B599" s="12"/>
      <c r="C599" s="12"/>
      <c r="E599" s="12"/>
      <c r="G599" s="12"/>
      <c r="I599" s="12"/>
      <c r="K599" s="12"/>
      <c r="M599" s="12"/>
      <c r="O599" s="12"/>
      <c r="Q599" s="12"/>
      <c r="S599" s="12"/>
      <c r="U599" s="12"/>
      <c r="W599" s="12"/>
      <c r="Y599" s="12"/>
      <c r="AA599" s="12"/>
      <c r="AC599" s="12"/>
      <c r="AE599" s="12"/>
      <c r="AG599" s="12"/>
      <c r="AI599" s="12"/>
      <c r="AK599" s="12"/>
      <c r="AM599" s="12"/>
      <c r="AO599" s="12"/>
      <c r="AQ599" s="12"/>
      <c r="AS599" s="12"/>
      <c r="AU599" s="12"/>
      <c r="AW599" s="12"/>
      <c r="AY599" s="12"/>
      <c r="BA599" s="12"/>
      <c r="BC599" s="12"/>
      <c r="BE599" s="12"/>
      <c r="BF599" s="12"/>
      <c r="BG599" s="12"/>
      <c r="BH599" s="12"/>
    </row>
    <row r="600">
      <c r="A600" s="12"/>
      <c r="B600" s="12"/>
      <c r="C600" s="12"/>
      <c r="E600" s="12"/>
      <c r="G600" s="12"/>
      <c r="I600" s="12"/>
      <c r="K600" s="12"/>
      <c r="M600" s="12"/>
      <c r="O600" s="12"/>
      <c r="Q600" s="12"/>
      <c r="S600" s="12"/>
      <c r="U600" s="12"/>
      <c r="W600" s="12"/>
      <c r="Y600" s="12"/>
      <c r="AA600" s="12"/>
      <c r="AC600" s="12"/>
      <c r="AE600" s="12"/>
      <c r="AG600" s="12"/>
      <c r="AI600" s="12"/>
      <c r="AK600" s="12"/>
      <c r="AM600" s="12"/>
      <c r="AO600" s="12"/>
      <c r="AQ600" s="12"/>
      <c r="AS600" s="12"/>
      <c r="AU600" s="12"/>
      <c r="AW600" s="12"/>
      <c r="AY600" s="12"/>
      <c r="BA600" s="12"/>
      <c r="BC600" s="12"/>
      <c r="BE600" s="12"/>
      <c r="BF600" s="12"/>
      <c r="BG600" s="12"/>
      <c r="BH600" s="12"/>
    </row>
    <row r="601">
      <c r="A601" s="12"/>
      <c r="B601" s="12"/>
      <c r="C601" s="12"/>
      <c r="E601" s="12"/>
      <c r="G601" s="12"/>
      <c r="I601" s="12"/>
      <c r="K601" s="12"/>
      <c r="M601" s="12"/>
      <c r="O601" s="12"/>
      <c r="Q601" s="12"/>
      <c r="S601" s="12"/>
      <c r="U601" s="12"/>
      <c r="W601" s="12"/>
      <c r="Y601" s="12"/>
      <c r="AA601" s="12"/>
      <c r="AC601" s="12"/>
      <c r="AE601" s="12"/>
      <c r="AG601" s="12"/>
      <c r="AI601" s="12"/>
      <c r="AK601" s="12"/>
      <c r="AM601" s="12"/>
      <c r="AO601" s="12"/>
      <c r="AQ601" s="12"/>
      <c r="AS601" s="12"/>
      <c r="AU601" s="12"/>
      <c r="AW601" s="12"/>
      <c r="AY601" s="12"/>
      <c r="BA601" s="12"/>
      <c r="BC601" s="12"/>
      <c r="BE601" s="12"/>
      <c r="BF601" s="12"/>
      <c r="BG601" s="12"/>
      <c r="BH601" s="12"/>
    </row>
    <row r="602">
      <c r="A602" s="12"/>
      <c r="B602" s="12"/>
      <c r="C602" s="12"/>
      <c r="E602" s="12"/>
      <c r="G602" s="12"/>
      <c r="I602" s="12"/>
      <c r="K602" s="12"/>
      <c r="M602" s="12"/>
      <c r="O602" s="12"/>
      <c r="Q602" s="12"/>
      <c r="S602" s="12"/>
      <c r="U602" s="12"/>
      <c r="W602" s="12"/>
      <c r="Y602" s="12"/>
      <c r="AA602" s="12"/>
      <c r="AC602" s="12"/>
      <c r="AE602" s="12"/>
      <c r="AG602" s="12"/>
      <c r="AI602" s="12"/>
      <c r="AK602" s="12"/>
      <c r="AM602" s="12"/>
      <c r="AO602" s="12"/>
      <c r="AQ602" s="12"/>
      <c r="AS602" s="12"/>
      <c r="AU602" s="12"/>
      <c r="AW602" s="12"/>
      <c r="AY602" s="12"/>
      <c r="BA602" s="12"/>
      <c r="BC602" s="12"/>
      <c r="BE602" s="12"/>
      <c r="BF602" s="12"/>
      <c r="BG602" s="12"/>
      <c r="BH602" s="12"/>
    </row>
    <row r="603">
      <c r="A603" s="12"/>
      <c r="B603" s="12"/>
      <c r="C603" s="12"/>
      <c r="E603" s="12"/>
      <c r="G603" s="12"/>
      <c r="I603" s="12"/>
      <c r="K603" s="12"/>
      <c r="M603" s="12"/>
      <c r="O603" s="12"/>
      <c r="Q603" s="12"/>
      <c r="S603" s="12"/>
      <c r="U603" s="12"/>
      <c r="W603" s="12"/>
      <c r="Y603" s="12"/>
      <c r="AA603" s="12"/>
      <c r="AC603" s="12"/>
      <c r="AE603" s="12"/>
      <c r="AG603" s="12"/>
      <c r="AI603" s="12"/>
      <c r="AK603" s="12"/>
      <c r="AM603" s="12"/>
      <c r="AO603" s="12"/>
      <c r="AQ603" s="12"/>
      <c r="AS603" s="12"/>
      <c r="AU603" s="12"/>
      <c r="AW603" s="12"/>
      <c r="AY603" s="12"/>
      <c r="BA603" s="12"/>
      <c r="BC603" s="12"/>
      <c r="BE603" s="12"/>
      <c r="BF603" s="12"/>
      <c r="BG603" s="12"/>
      <c r="BH603" s="12"/>
    </row>
    <row r="604">
      <c r="A604" s="12"/>
      <c r="B604" s="12"/>
      <c r="C604" s="12"/>
      <c r="E604" s="12"/>
      <c r="G604" s="12"/>
      <c r="I604" s="12"/>
      <c r="K604" s="12"/>
      <c r="M604" s="12"/>
      <c r="O604" s="12"/>
      <c r="Q604" s="12"/>
      <c r="S604" s="12"/>
      <c r="U604" s="12"/>
      <c r="W604" s="12"/>
      <c r="Y604" s="12"/>
      <c r="AA604" s="12"/>
      <c r="AC604" s="12"/>
      <c r="AE604" s="12"/>
      <c r="AG604" s="12"/>
      <c r="AI604" s="12"/>
      <c r="AK604" s="12"/>
      <c r="AM604" s="12"/>
      <c r="AO604" s="12"/>
      <c r="AQ604" s="12"/>
      <c r="AS604" s="12"/>
      <c r="AU604" s="12"/>
      <c r="AW604" s="12"/>
      <c r="AY604" s="12"/>
      <c r="BA604" s="12"/>
      <c r="BC604" s="12"/>
      <c r="BE604" s="12"/>
      <c r="BF604" s="12"/>
      <c r="BG604" s="12"/>
      <c r="BH604" s="12"/>
    </row>
    <row r="605">
      <c r="A605" s="12"/>
      <c r="B605" s="12"/>
      <c r="C605" s="12"/>
      <c r="E605" s="12"/>
      <c r="G605" s="12"/>
      <c r="I605" s="12"/>
      <c r="K605" s="12"/>
      <c r="M605" s="12"/>
      <c r="O605" s="12"/>
      <c r="Q605" s="12"/>
      <c r="S605" s="12"/>
      <c r="U605" s="12"/>
      <c r="W605" s="12"/>
      <c r="Y605" s="12"/>
      <c r="AA605" s="12"/>
      <c r="AC605" s="12"/>
      <c r="AE605" s="12"/>
      <c r="AG605" s="12"/>
      <c r="AI605" s="12"/>
      <c r="AK605" s="12"/>
      <c r="AM605" s="12"/>
      <c r="AO605" s="12"/>
      <c r="AQ605" s="12"/>
      <c r="AS605" s="12"/>
      <c r="AU605" s="12"/>
      <c r="AW605" s="12"/>
      <c r="AY605" s="12"/>
      <c r="BA605" s="12"/>
      <c r="BC605" s="12"/>
      <c r="BE605" s="12"/>
      <c r="BF605" s="12"/>
      <c r="BG605" s="12"/>
      <c r="BH605" s="12"/>
    </row>
    <row r="606">
      <c r="A606" s="12"/>
      <c r="B606" s="12"/>
      <c r="C606" s="12"/>
      <c r="E606" s="12"/>
      <c r="G606" s="12"/>
      <c r="I606" s="12"/>
      <c r="K606" s="12"/>
      <c r="M606" s="12"/>
      <c r="O606" s="12"/>
      <c r="Q606" s="12"/>
      <c r="S606" s="12"/>
      <c r="U606" s="12"/>
      <c r="W606" s="12"/>
      <c r="Y606" s="12"/>
      <c r="AA606" s="12"/>
      <c r="AC606" s="12"/>
      <c r="AE606" s="12"/>
      <c r="AG606" s="12"/>
      <c r="AI606" s="12"/>
      <c r="AK606" s="12"/>
      <c r="AM606" s="12"/>
      <c r="AO606" s="12"/>
      <c r="AQ606" s="12"/>
      <c r="AS606" s="12"/>
      <c r="AU606" s="12"/>
      <c r="AW606" s="12"/>
      <c r="AY606" s="12"/>
      <c r="BA606" s="12"/>
      <c r="BC606" s="12"/>
      <c r="BE606" s="12"/>
      <c r="BF606" s="12"/>
      <c r="BG606" s="12"/>
      <c r="BH606" s="12"/>
    </row>
    <row r="607">
      <c r="A607" s="12"/>
      <c r="B607" s="12"/>
      <c r="C607" s="12"/>
      <c r="E607" s="12"/>
      <c r="G607" s="12"/>
      <c r="I607" s="12"/>
      <c r="K607" s="12"/>
      <c r="M607" s="12"/>
      <c r="O607" s="12"/>
      <c r="Q607" s="12"/>
      <c r="S607" s="12"/>
      <c r="U607" s="12"/>
      <c r="W607" s="12"/>
      <c r="Y607" s="12"/>
      <c r="AA607" s="12"/>
      <c r="AC607" s="12"/>
      <c r="AE607" s="12"/>
      <c r="AG607" s="12"/>
      <c r="AI607" s="12"/>
      <c r="AK607" s="12"/>
      <c r="AM607" s="12"/>
      <c r="AO607" s="12"/>
      <c r="AQ607" s="12"/>
      <c r="AS607" s="12"/>
      <c r="AU607" s="12"/>
      <c r="AW607" s="12"/>
      <c r="AY607" s="12"/>
      <c r="BA607" s="12"/>
      <c r="BC607" s="12"/>
      <c r="BE607" s="12"/>
      <c r="BF607" s="12"/>
      <c r="BG607" s="12"/>
      <c r="BH607" s="12"/>
    </row>
    <row r="608">
      <c r="A608" s="12"/>
      <c r="B608" s="12"/>
      <c r="C608" s="12"/>
      <c r="E608" s="12"/>
      <c r="G608" s="12"/>
      <c r="I608" s="12"/>
      <c r="K608" s="12"/>
      <c r="M608" s="12"/>
      <c r="O608" s="12"/>
      <c r="Q608" s="12"/>
      <c r="S608" s="12"/>
      <c r="U608" s="12"/>
      <c r="W608" s="12"/>
      <c r="Y608" s="12"/>
      <c r="AA608" s="12"/>
      <c r="AC608" s="12"/>
      <c r="AE608" s="12"/>
      <c r="AG608" s="12"/>
      <c r="AI608" s="12"/>
      <c r="AK608" s="12"/>
      <c r="AM608" s="12"/>
      <c r="AO608" s="12"/>
      <c r="AQ608" s="12"/>
      <c r="AS608" s="12"/>
      <c r="AU608" s="12"/>
      <c r="AW608" s="12"/>
      <c r="AY608" s="12"/>
      <c r="BA608" s="12"/>
      <c r="BC608" s="12"/>
      <c r="BE608" s="12"/>
      <c r="BF608" s="12"/>
      <c r="BG608" s="12"/>
      <c r="BH608" s="12"/>
    </row>
    <row r="609">
      <c r="A609" s="12"/>
      <c r="B609" s="12"/>
      <c r="C609" s="12"/>
      <c r="E609" s="12"/>
      <c r="G609" s="12"/>
      <c r="I609" s="12"/>
      <c r="K609" s="12"/>
      <c r="M609" s="12"/>
      <c r="O609" s="12"/>
      <c r="Q609" s="12"/>
      <c r="S609" s="12"/>
      <c r="U609" s="12"/>
      <c r="W609" s="12"/>
      <c r="Y609" s="12"/>
      <c r="AA609" s="12"/>
      <c r="AC609" s="12"/>
      <c r="AE609" s="12"/>
      <c r="AG609" s="12"/>
      <c r="AI609" s="12"/>
      <c r="AK609" s="12"/>
      <c r="AM609" s="12"/>
      <c r="AO609" s="12"/>
      <c r="AQ609" s="12"/>
      <c r="AS609" s="12"/>
      <c r="AU609" s="12"/>
      <c r="AW609" s="12"/>
      <c r="AY609" s="12"/>
      <c r="BA609" s="12"/>
      <c r="BC609" s="12"/>
      <c r="BE609" s="12"/>
      <c r="BF609" s="12"/>
      <c r="BG609" s="12"/>
      <c r="BH609" s="12"/>
    </row>
    <row r="610">
      <c r="A610" s="12"/>
      <c r="B610" s="12"/>
      <c r="C610" s="12"/>
      <c r="E610" s="12"/>
      <c r="G610" s="12"/>
      <c r="I610" s="12"/>
      <c r="K610" s="12"/>
      <c r="M610" s="12"/>
      <c r="O610" s="12"/>
      <c r="Q610" s="12"/>
      <c r="S610" s="12"/>
      <c r="U610" s="12"/>
      <c r="W610" s="12"/>
      <c r="Y610" s="12"/>
      <c r="AA610" s="12"/>
      <c r="AC610" s="12"/>
      <c r="AE610" s="12"/>
      <c r="AG610" s="12"/>
      <c r="AI610" s="12"/>
      <c r="AK610" s="12"/>
      <c r="AM610" s="12"/>
      <c r="AO610" s="12"/>
      <c r="AQ610" s="12"/>
      <c r="AS610" s="12"/>
      <c r="AU610" s="12"/>
      <c r="AW610" s="12"/>
      <c r="AY610" s="12"/>
      <c r="BA610" s="12"/>
      <c r="BC610" s="12"/>
      <c r="BE610" s="12"/>
      <c r="BF610" s="12"/>
      <c r="BG610" s="12"/>
      <c r="BH610" s="12"/>
    </row>
    <row r="611">
      <c r="A611" s="12"/>
      <c r="B611" s="12"/>
      <c r="C611" s="12"/>
      <c r="E611" s="12"/>
      <c r="G611" s="12"/>
      <c r="I611" s="12"/>
      <c r="K611" s="12"/>
      <c r="M611" s="12"/>
      <c r="O611" s="12"/>
      <c r="Q611" s="12"/>
      <c r="S611" s="12"/>
      <c r="U611" s="12"/>
      <c r="W611" s="12"/>
      <c r="Y611" s="12"/>
      <c r="AA611" s="12"/>
      <c r="AC611" s="12"/>
      <c r="AE611" s="12"/>
      <c r="AG611" s="12"/>
      <c r="AI611" s="12"/>
      <c r="AK611" s="12"/>
      <c r="AM611" s="12"/>
      <c r="AO611" s="12"/>
      <c r="AQ611" s="12"/>
      <c r="AS611" s="12"/>
      <c r="AU611" s="12"/>
      <c r="AW611" s="12"/>
      <c r="AY611" s="12"/>
      <c r="BA611" s="12"/>
      <c r="BC611" s="12"/>
      <c r="BE611" s="12"/>
      <c r="BF611" s="12"/>
      <c r="BG611" s="12"/>
      <c r="BH611" s="12"/>
    </row>
    <row r="612">
      <c r="A612" s="12"/>
      <c r="B612" s="12"/>
      <c r="C612" s="12"/>
      <c r="E612" s="12"/>
      <c r="G612" s="12"/>
      <c r="I612" s="12"/>
      <c r="K612" s="12"/>
      <c r="M612" s="12"/>
      <c r="O612" s="12"/>
      <c r="Q612" s="12"/>
      <c r="S612" s="12"/>
      <c r="U612" s="12"/>
      <c r="W612" s="12"/>
      <c r="Y612" s="12"/>
      <c r="AA612" s="12"/>
      <c r="AC612" s="12"/>
      <c r="AE612" s="12"/>
      <c r="AG612" s="12"/>
      <c r="AI612" s="12"/>
      <c r="AK612" s="12"/>
      <c r="AM612" s="12"/>
      <c r="AO612" s="12"/>
      <c r="AQ612" s="12"/>
      <c r="AS612" s="12"/>
      <c r="AU612" s="12"/>
      <c r="AW612" s="12"/>
      <c r="AY612" s="12"/>
      <c r="BA612" s="12"/>
      <c r="BC612" s="12"/>
      <c r="BE612" s="12"/>
      <c r="BF612" s="12"/>
      <c r="BG612" s="12"/>
      <c r="BH612" s="12"/>
    </row>
    <row r="613">
      <c r="A613" s="12"/>
      <c r="B613" s="12"/>
      <c r="C613" s="12"/>
      <c r="E613" s="12"/>
      <c r="G613" s="12"/>
      <c r="I613" s="12"/>
      <c r="K613" s="12"/>
      <c r="M613" s="12"/>
      <c r="O613" s="12"/>
      <c r="Q613" s="12"/>
      <c r="S613" s="12"/>
      <c r="U613" s="12"/>
      <c r="W613" s="12"/>
      <c r="Y613" s="12"/>
      <c r="AA613" s="12"/>
      <c r="AC613" s="12"/>
      <c r="AE613" s="12"/>
      <c r="AG613" s="12"/>
      <c r="AI613" s="12"/>
      <c r="AK613" s="12"/>
      <c r="AM613" s="12"/>
      <c r="AO613" s="12"/>
      <c r="AQ613" s="12"/>
      <c r="AS613" s="12"/>
      <c r="AU613" s="12"/>
      <c r="AW613" s="12"/>
      <c r="AY613" s="12"/>
      <c r="BA613" s="12"/>
      <c r="BC613" s="12"/>
      <c r="BE613" s="12"/>
      <c r="BF613" s="12"/>
      <c r="BG613" s="12"/>
      <c r="BH613" s="12"/>
    </row>
    <row r="614">
      <c r="A614" s="12"/>
      <c r="B614" s="12"/>
      <c r="C614" s="12"/>
      <c r="E614" s="12"/>
      <c r="G614" s="12"/>
      <c r="I614" s="12"/>
      <c r="K614" s="12"/>
      <c r="M614" s="12"/>
      <c r="O614" s="12"/>
      <c r="Q614" s="12"/>
      <c r="S614" s="12"/>
      <c r="U614" s="12"/>
      <c r="W614" s="12"/>
      <c r="Y614" s="12"/>
      <c r="AA614" s="12"/>
      <c r="AC614" s="12"/>
      <c r="AE614" s="12"/>
      <c r="AG614" s="12"/>
      <c r="AI614" s="12"/>
      <c r="AK614" s="12"/>
      <c r="AM614" s="12"/>
      <c r="AO614" s="12"/>
      <c r="AQ614" s="12"/>
      <c r="AS614" s="12"/>
      <c r="AU614" s="12"/>
      <c r="AW614" s="12"/>
      <c r="AY614" s="12"/>
      <c r="BA614" s="12"/>
      <c r="BC614" s="12"/>
      <c r="BE614" s="12"/>
      <c r="BF614" s="12"/>
      <c r="BG614" s="12"/>
      <c r="BH614" s="12"/>
    </row>
    <row r="615">
      <c r="A615" s="12"/>
      <c r="B615" s="12"/>
      <c r="C615" s="12"/>
      <c r="E615" s="12"/>
      <c r="G615" s="12"/>
      <c r="I615" s="12"/>
      <c r="K615" s="12"/>
      <c r="M615" s="12"/>
      <c r="O615" s="12"/>
      <c r="Q615" s="12"/>
      <c r="S615" s="12"/>
      <c r="U615" s="12"/>
      <c r="W615" s="12"/>
      <c r="Y615" s="12"/>
      <c r="AA615" s="12"/>
      <c r="AC615" s="12"/>
      <c r="AE615" s="12"/>
      <c r="AG615" s="12"/>
      <c r="AI615" s="12"/>
      <c r="AK615" s="12"/>
      <c r="AM615" s="12"/>
      <c r="AO615" s="12"/>
      <c r="AQ615" s="12"/>
      <c r="AS615" s="12"/>
      <c r="AU615" s="12"/>
      <c r="AW615" s="12"/>
      <c r="AY615" s="12"/>
      <c r="BA615" s="12"/>
      <c r="BC615" s="12"/>
      <c r="BE615" s="12"/>
      <c r="BF615" s="12"/>
      <c r="BG615" s="12"/>
      <c r="BH615" s="12"/>
    </row>
    <row r="616">
      <c r="A616" s="12"/>
      <c r="B616" s="12"/>
      <c r="C616" s="12"/>
      <c r="E616" s="12"/>
      <c r="G616" s="12"/>
      <c r="I616" s="12"/>
      <c r="K616" s="12"/>
      <c r="M616" s="12"/>
      <c r="O616" s="12"/>
      <c r="Q616" s="12"/>
      <c r="S616" s="12"/>
      <c r="U616" s="12"/>
      <c r="W616" s="12"/>
      <c r="Y616" s="12"/>
      <c r="AA616" s="12"/>
      <c r="AC616" s="12"/>
      <c r="AE616" s="12"/>
      <c r="AG616" s="12"/>
      <c r="AI616" s="12"/>
      <c r="AK616" s="12"/>
      <c r="AM616" s="12"/>
      <c r="AO616" s="12"/>
      <c r="AQ616" s="12"/>
      <c r="AS616" s="12"/>
      <c r="AU616" s="12"/>
      <c r="AW616" s="12"/>
      <c r="AY616" s="12"/>
      <c r="BA616" s="12"/>
      <c r="BC616" s="12"/>
      <c r="BE616" s="12"/>
      <c r="BF616" s="12"/>
      <c r="BG616" s="12"/>
      <c r="BH616" s="12"/>
    </row>
    <row r="617">
      <c r="A617" s="12"/>
      <c r="B617" s="12"/>
      <c r="C617" s="12"/>
      <c r="E617" s="12"/>
      <c r="G617" s="12"/>
      <c r="I617" s="12"/>
      <c r="K617" s="12"/>
      <c r="M617" s="12"/>
      <c r="O617" s="12"/>
      <c r="Q617" s="12"/>
      <c r="S617" s="12"/>
      <c r="U617" s="12"/>
      <c r="W617" s="12"/>
      <c r="Y617" s="12"/>
      <c r="AA617" s="12"/>
      <c r="AC617" s="12"/>
      <c r="AE617" s="12"/>
      <c r="AG617" s="12"/>
      <c r="AI617" s="12"/>
      <c r="AK617" s="12"/>
      <c r="AM617" s="12"/>
      <c r="AO617" s="12"/>
      <c r="AQ617" s="12"/>
      <c r="AS617" s="12"/>
      <c r="AU617" s="12"/>
      <c r="AW617" s="12"/>
      <c r="AY617" s="12"/>
      <c r="BA617" s="12"/>
      <c r="BC617" s="12"/>
      <c r="BE617" s="12"/>
      <c r="BF617" s="12"/>
      <c r="BG617" s="12"/>
      <c r="BH617" s="12"/>
    </row>
    <row r="618">
      <c r="A618" s="12"/>
      <c r="B618" s="12"/>
      <c r="C618" s="12"/>
      <c r="E618" s="12"/>
      <c r="G618" s="12"/>
      <c r="I618" s="12"/>
      <c r="K618" s="12"/>
      <c r="M618" s="12"/>
      <c r="O618" s="12"/>
      <c r="Q618" s="12"/>
      <c r="S618" s="12"/>
      <c r="U618" s="12"/>
      <c r="W618" s="12"/>
      <c r="Y618" s="12"/>
      <c r="AA618" s="12"/>
      <c r="AC618" s="12"/>
      <c r="AE618" s="12"/>
      <c r="AG618" s="12"/>
      <c r="AI618" s="12"/>
      <c r="AK618" s="12"/>
      <c r="AM618" s="12"/>
      <c r="AO618" s="12"/>
      <c r="AQ618" s="12"/>
      <c r="AS618" s="12"/>
      <c r="AU618" s="12"/>
      <c r="AW618" s="12"/>
      <c r="AY618" s="12"/>
      <c r="BA618" s="12"/>
      <c r="BC618" s="12"/>
      <c r="BE618" s="12"/>
      <c r="BF618" s="12"/>
      <c r="BG618" s="12"/>
      <c r="BH618" s="12"/>
    </row>
    <row r="619">
      <c r="A619" s="12"/>
      <c r="B619" s="12"/>
      <c r="C619" s="12"/>
      <c r="E619" s="12"/>
      <c r="G619" s="12"/>
      <c r="I619" s="12"/>
      <c r="K619" s="12"/>
      <c r="M619" s="12"/>
      <c r="O619" s="12"/>
      <c r="Q619" s="12"/>
      <c r="S619" s="12"/>
      <c r="U619" s="12"/>
      <c r="W619" s="12"/>
      <c r="Y619" s="12"/>
      <c r="AA619" s="12"/>
      <c r="AC619" s="12"/>
      <c r="AE619" s="12"/>
      <c r="AG619" s="12"/>
      <c r="AI619" s="12"/>
      <c r="AK619" s="12"/>
      <c r="AM619" s="12"/>
      <c r="AO619" s="12"/>
      <c r="AQ619" s="12"/>
      <c r="AS619" s="12"/>
      <c r="AU619" s="12"/>
      <c r="AW619" s="12"/>
      <c r="AY619" s="12"/>
      <c r="BA619" s="12"/>
      <c r="BC619" s="12"/>
      <c r="BE619" s="12"/>
      <c r="BF619" s="12"/>
      <c r="BG619" s="12"/>
      <c r="BH619" s="12"/>
    </row>
    <row r="620">
      <c r="A620" s="12"/>
      <c r="B620" s="12"/>
      <c r="C620" s="12"/>
      <c r="E620" s="12"/>
      <c r="G620" s="12"/>
      <c r="I620" s="12"/>
      <c r="K620" s="12"/>
      <c r="M620" s="12"/>
      <c r="O620" s="12"/>
      <c r="Q620" s="12"/>
      <c r="S620" s="12"/>
      <c r="U620" s="12"/>
      <c r="W620" s="12"/>
      <c r="Y620" s="12"/>
      <c r="AA620" s="12"/>
      <c r="AC620" s="12"/>
      <c r="AE620" s="12"/>
      <c r="AG620" s="12"/>
      <c r="AI620" s="12"/>
      <c r="AK620" s="12"/>
      <c r="AM620" s="12"/>
      <c r="AO620" s="12"/>
      <c r="AQ620" s="12"/>
      <c r="AS620" s="12"/>
      <c r="AU620" s="12"/>
      <c r="AW620" s="12"/>
      <c r="AY620" s="12"/>
      <c r="BA620" s="12"/>
      <c r="BC620" s="12"/>
      <c r="BE620" s="12"/>
      <c r="BF620" s="12"/>
      <c r="BG620" s="12"/>
      <c r="BH620" s="12"/>
    </row>
    <row r="621">
      <c r="A621" s="12"/>
      <c r="B621" s="12"/>
      <c r="C621" s="12"/>
      <c r="E621" s="12"/>
      <c r="G621" s="12"/>
      <c r="I621" s="12"/>
      <c r="K621" s="12"/>
      <c r="M621" s="12"/>
      <c r="O621" s="12"/>
      <c r="Q621" s="12"/>
      <c r="S621" s="12"/>
      <c r="U621" s="12"/>
      <c r="W621" s="12"/>
      <c r="Y621" s="12"/>
      <c r="AA621" s="12"/>
      <c r="AC621" s="12"/>
      <c r="AE621" s="12"/>
      <c r="AG621" s="12"/>
      <c r="AI621" s="12"/>
      <c r="AK621" s="12"/>
      <c r="AM621" s="12"/>
      <c r="AO621" s="12"/>
      <c r="AQ621" s="12"/>
      <c r="AS621" s="12"/>
      <c r="AU621" s="12"/>
      <c r="AW621" s="12"/>
      <c r="AY621" s="12"/>
      <c r="BA621" s="12"/>
      <c r="BC621" s="12"/>
      <c r="BE621" s="12"/>
      <c r="BF621" s="12"/>
      <c r="BG621" s="12"/>
      <c r="BH621" s="12"/>
    </row>
    <row r="622">
      <c r="A622" s="12"/>
      <c r="B622" s="12"/>
      <c r="C622" s="12"/>
      <c r="E622" s="12"/>
      <c r="G622" s="12"/>
      <c r="I622" s="12"/>
      <c r="K622" s="12"/>
      <c r="M622" s="12"/>
      <c r="O622" s="12"/>
      <c r="Q622" s="12"/>
      <c r="S622" s="12"/>
      <c r="U622" s="12"/>
      <c r="W622" s="12"/>
      <c r="Y622" s="12"/>
      <c r="AA622" s="12"/>
      <c r="AC622" s="12"/>
      <c r="AE622" s="12"/>
      <c r="AG622" s="12"/>
      <c r="AI622" s="12"/>
      <c r="AK622" s="12"/>
      <c r="AM622" s="12"/>
      <c r="AO622" s="12"/>
      <c r="AQ622" s="12"/>
      <c r="AS622" s="12"/>
      <c r="AU622" s="12"/>
      <c r="AW622" s="12"/>
      <c r="AY622" s="12"/>
      <c r="BA622" s="12"/>
      <c r="BC622" s="12"/>
      <c r="BE622" s="12"/>
      <c r="BF622" s="12"/>
      <c r="BG622" s="12"/>
      <c r="BH622" s="12"/>
    </row>
    <row r="623">
      <c r="A623" s="12"/>
      <c r="B623" s="12"/>
      <c r="C623" s="12"/>
      <c r="E623" s="12"/>
      <c r="G623" s="12"/>
      <c r="I623" s="12"/>
      <c r="K623" s="12"/>
      <c r="M623" s="12"/>
      <c r="O623" s="12"/>
      <c r="Q623" s="12"/>
      <c r="S623" s="12"/>
      <c r="U623" s="12"/>
      <c r="W623" s="12"/>
      <c r="Y623" s="12"/>
      <c r="AA623" s="12"/>
      <c r="AC623" s="12"/>
      <c r="AE623" s="12"/>
      <c r="AG623" s="12"/>
      <c r="AI623" s="12"/>
      <c r="AK623" s="12"/>
      <c r="AM623" s="12"/>
      <c r="AO623" s="12"/>
      <c r="AQ623" s="12"/>
      <c r="AS623" s="12"/>
      <c r="AU623" s="12"/>
      <c r="AW623" s="12"/>
      <c r="AY623" s="12"/>
      <c r="BA623" s="12"/>
      <c r="BC623" s="12"/>
      <c r="BE623" s="12"/>
      <c r="BF623" s="12"/>
      <c r="BG623" s="12"/>
      <c r="BH623" s="12"/>
    </row>
    <row r="624">
      <c r="A624" s="12"/>
      <c r="B624" s="12"/>
      <c r="C624" s="12"/>
      <c r="E624" s="12"/>
      <c r="G624" s="12"/>
      <c r="I624" s="12"/>
      <c r="K624" s="12"/>
      <c r="M624" s="12"/>
      <c r="O624" s="12"/>
      <c r="Q624" s="12"/>
      <c r="S624" s="12"/>
      <c r="U624" s="12"/>
      <c r="W624" s="12"/>
      <c r="Y624" s="12"/>
      <c r="AA624" s="12"/>
      <c r="AC624" s="12"/>
      <c r="AE624" s="12"/>
      <c r="AG624" s="12"/>
      <c r="AI624" s="12"/>
      <c r="AK624" s="12"/>
      <c r="AM624" s="12"/>
      <c r="AO624" s="12"/>
      <c r="AQ624" s="12"/>
      <c r="AS624" s="12"/>
      <c r="AU624" s="12"/>
      <c r="AW624" s="12"/>
      <c r="AY624" s="12"/>
      <c r="BA624" s="12"/>
      <c r="BC624" s="12"/>
      <c r="BE624" s="12"/>
      <c r="BF624" s="12"/>
      <c r="BG624" s="12"/>
      <c r="BH624" s="12"/>
    </row>
    <row r="625">
      <c r="A625" s="12"/>
      <c r="B625" s="12"/>
      <c r="C625" s="12"/>
      <c r="E625" s="12"/>
      <c r="G625" s="12"/>
      <c r="I625" s="12"/>
      <c r="K625" s="12"/>
      <c r="M625" s="12"/>
      <c r="O625" s="12"/>
      <c r="Q625" s="12"/>
      <c r="S625" s="12"/>
      <c r="U625" s="12"/>
      <c r="W625" s="12"/>
      <c r="Y625" s="12"/>
      <c r="AA625" s="12"/>
      <c r="AC625" s="12"/>
      <c r="AE625" s="12"/>
      <c r="AG625" s="12"/>
      <c r="AI625" s="12"/>
      <c r="AK625" s="12"/>
      <c r="AM625" s="12"/>
      <c r="AO625" s="12"/>
      <c r="AQ625" s="12"/>
      <c r="AS625" s="12"/>
      <c r="AU625" s="12"/>
      <c r="AW625" s="12"/>
      <c r="AY625" s="12"/>
      <c r="BA625" s="12"/>
      <c r="BC625" s="12"/>
      <c r="BE625" s="12"/>
      <c r="BF625" s="12"/>
      <c r="BG625" s="12"/>
      <c r="BH625" s="12"/>
    </row>
    <row r="626">
      <c r="A626" s="12"/>
      <c r="B626" s="12"/>
      <c r="C626" s="12"/>
      <c r="E626" s="12"/>
      <c r="G626" s="12"/>
      <c r="I626" s="12"/>
      <c r="K626" s="12"/>
      <c r="M626" s="12"/>
      <c r="O626" s="12"/>
      <c r="Q626" s="12"/>
      <c r="S626" s="12"/>
      <c r="U626" s="12"/>
      <c r="W626" s="12"/>
      <c r="Y626" s="12"/>
      <c r="AA626" s="12"/>
      <c r="AC626" s="12"/>
      <c r="AE626" s="12"/>
      <c r="AG626" s="12"/>
      <c r="AI626" s="12"/>
      <c r="AK626" s="12"/>
      <c r="AM626" s="12"/>
      <c r="AO626" s="12"/>
      <c r="AQ626" s="12"/>
      <c r="AS626" s="12"/>
      <c r="AU626" s="12"/>
      <c r="AW626" s="12"/>
      <c r="AY626" s="12"/>
      <c r="BA626" s="12"/>
      <c r="BC626" s="12"/>
      <c r="BE626" s="12"/>
      <c r="BF626" s="12"/>
      <c r="BG626" s="12"/>
      <c r="BH626" s="12"/>
    </row>
    <row r="627">
      <c r="A627" s="12"/>
      <c r="B627" s="12"/>
      <c r="C627" s="12"/>
      <c r="E627" s="12"/>
      <c r="G627" s="12"/>
      <c r="I627" s="12"/>
      <c r="K627" s="12"/>
      <c r="M627" s="12"/>
      <c r="O627" s="12"/>
      <c r="Q627" s="12"/>
      <c r="S627" s="12"/>
      <c r="U627" s="12"/>
      <c r="W627" s="12"/>
      <c r="Y627" s="12"/>
      <c r="AA627" s="12"/>
      <c r="AC627" s="12"/>
      <c r="AE627" s="12"/>
      <c r="AG627" s="12"/>
      <c r="AI627" s="12"/>
      <c r="AK627" s="12"/>
      <c r="AM627" s="12"/>
      <c r="AO627" s="12"/>
      <c r="AQ627" s="12"/>
      <c r="AS627" s="12"/>
      <c r="AU627" s="12"/>
      <c r="AW627" s="12"/>
      <c r="AY627" s="12"/>
      <c r="BA627" s="12"/>
      <c r="BC627" s="12"/>
      <c r="BE627" s="12"/>
      <c r="BF627" s="12"/>
      <c r="BG627" s="12"/>
      <c r="BH627" s="12"/>
    </row>
    <row r="628">
      <c r="A628" s="12"/>
      <c r="B628" s="12"/>
      <c r="C628" s="12"/>
      <c r="E628" s="12"/>
      <c r="G628" s="12"/>
      <c r="I628" s="12"/>
      <c r="K628" s="12"/>
      <c r="M628" s="12"/>
      <c r="O628" s="12"/>
      <c r="Q628" s="12"/>
      <c r="S628" s="12"/>
      <c r="U628" s="12"/>
      <c r="W628" s="12"/>
      <c r="Y628" s="12"/>
      <c r="AA628" s="12"/>
      <c r="AC628" s="12"/>
      <c r="AE628" s="12"/>
      <c r="AG628" s="12"/>
      <c r="AI628" s="12"/>
      <c r="AK628" s="12"/>
      <c r="AM628" s="12"/>
      <c r="AO628" s="12"/>
      <c r="AQ628" s="12"/>
      <c r="AS628" s="12"/>
      <c r="AU628" s="12"/>
      <c r="AW628" s="12"/>
      <c r="AY628" s="12"/>
      <c r="BA628" s="12"/>
      <c r="BC628" s="12"/>
      <c r="BE628" s="12"/>
      <c r="BF628" s="12"/>
      <c r="BG628" s="12"/>
      <c r="BH628" s="12"/>
    </row>
    <row r="629">
      <c r="A629" s="12"/>
      <c r="B629" s="12"/>
      <c r="C629" s="12"/>
      <c r="E629" s="12"/>
      <c r="G629" s="12"/>
      <c r="I629" s="12"/>
      <c r="K629" s="12"/>
      <c r="M629" s="12"/>
      <c r="O629" s="12"/>
      <c r="Q629" s="12"/>
      <c r="S629" s="12"/>
      <c r="U629" s="12"/>
      <c r="W629" s="12"/>
      <c r="Y629" s="12"/>
      <c r="AA629" s="12"/>
      <c r="AC629" s="12"/>
      <c r="AE629" s="12"/>
      <c r="AG629" s="12"/>
      <c r="AI629" s="12"/>
      <c r="AK629" s="12"/>
      <c r="AM629" s="12"/>
      <c r="AO629" s="12"/>
      <c r="AQ629" s="12"/>
      <c r="AS629" s="12"/>
      <c r="AU629" s="12"/>
      <c r="AW629" s="12"/>
      <c r="AY629" s="12"/>
      <c r="BA629" s="12"/>
      <c r="BC629" s="12"/>
      <c r="BE629" s="12"/>
      <c r="BF629" s="12"/>
      <c r="BG629" s="12"/>
      <c r="BH629" s="12"/>
    </row>
    <row r="630">
      <c r="A630" s="12"/>
      <c r="B630" s="12"/>
      <c r="C630" s="12"/>
      <c r="E630" s="12"/>
      <c r="G630" s="12"/>
      <c r="I630" s="12"/>
      <c r="K630" s="12"/>
      <c r="M630" s="12"/>
      <c r="O630" s="12"/>
      <c r="Q630" s="12"/>
      <c r="S630" s="12"/>
      <c r="U630" s="12"/>
      <c r="W630" s="12"/>
      <c r="Y630" s="12"/>
      <c r="AA630" s="12"/>
      <c r="AC630" s="12"/>
      <c r="AE630" s="12"/>
      <c r="AG630" s="12"/>
      <c r="AI630" s="12"/>
      <c r="AK630" s="12"/>
      <c r="AM630" s="12"/>
      <c r="AO630" s="12"/>
      <c r="AQ630" s="12"/>
      <c r="AS630" s="12"/>
      <c r="AU630" s="12"/>
      <c r="AW630" s="12"/>
      <c r="AY630" s="12"/>
      <c r="BA630" s="12"/>
      <c r="BC630" s="12"/>
      <c r="BE630" s="12"/>
      <c r="BF630" s="12"/>
      <c r="BG630" s="12"/>
      <c r="BH630" s="12"/>
    </row>
    <row r="631">
      <c r="A631" s="12"/>
      <c r="B631" s="12"/>
      <c r="C631" s="12"/>
      <c r="E631" s="12"/>
      <c r="G631" s="12"/>
      <c r="I631" s="12"/>
      <c r="K631" s="12"/>
      <c r="M631" s="12"/>
      <c r="O631" s="12"/>
      <c r="Q631" s="12"/>
      <c r="S631" s="12"/>
      <c r="U631" s="12"/>
      <c r="W631" s="12"/>
      <c r="Y631" s="12"/>
      <c r="AA631" s="12"/>
      <c r="AC631" s="12"/>
      <c r="AE631" s="12"/>
      <c r="AG631" s="12"/>
      <c r="AI631" s="12"/>
      <c r="AK631" s="12"/>
      <c r="AM631" s="12"/>
      <c r="AO631" s="12"/>
      <c r="AQ631" s="12"/>
      <c r="AS631" s="12"/>
      <c r="AU631" s="12"/>
      <c r="AW631" s="12"/>
      <c r="AY631" s="12"/>
      <c r="BA631" s="12"/>
      <c r="BC631" s="12"/>
      <c r="BE631" s="12"/>
      <c r="BF631" s="12"/>
      <c r="BG631" s="12"/>
      <c r="BH631" s="12"/>
    </row>
    <row r="632">
      <c r="A632" s="12"/>
      <c r="B632" s="12"/>
      <c r="C632" s="12"/>
      <c r="E632" s="12"/>
      <c r="G632" s="12"/>
      <c r="I632" s="12"/>
      <c r="K632" s="12"/>
      <c r="M632" s="12"/>
      <c r="O632" s="12"/>
      <c r="Q632" s="12"/>
      <c r="S632" s="12"/>
      <c r="U632" s="12"/>
      <c r="W632" s="12"/>
      <c r="Y632" s="12"/>
      <c r="AA632" s="12"/>
      <c r="AC632" s="12"/>
      <c r="AE632" s="12"/>
      <c r="AG632" s="12"/>
      <c r="AI632" s="12"/>
      <c r="AK632" s="12"/>
      <c r="AM632" s="12"/>
      <c r="AO632" s="12"/>
      <c r="AQ632" s="12"/>
      <c r="AS632" s="12"/>
      <c r="AU632" s="12"/>
      <c r="AW632" s="12"/>
      <c r="AY632" s="12"/>
      <c r="BA632" s="12"/>
      <c r="BC632" s="12"/>
      <c r="BE632" s="12"/>
      <c r="BF632" s="12"/>
      <c r="BG632" s="12"/>
      <c r="BH632" s="12"/>
    </row>
    <row r="633">
      <c r="A633" s="12"/>
      <c r="B633" s="12"/>
      <c r="C633" s="12"/>
      <c r="E633" s="12"/>
      <c r="G633" s="12"/>
      <c r="I633" s="12"/>
      <c r="K633" s="12"/>
      <c r="M633" s="12"/>
      <c r="O633" s="12"/>
      <c r="Q633" s="12"/>
      <c r="S633" s="12"/>
      <c r="U633" s="12"/>
      <c r="W633" s="12"/>
      <c r="Y633" s="12"/>
      <c r="AA633" s="12"/>
      <c r="AC633" s="12"/>
      <c r="AE633" s="12"/>
      <c r="AG633" s="12"/>
      <c r="AI633" s="12"/>
      <c r="AK633" s="12"/>
      <c r="AM633" s="12"/>
      <c r="AO633" s="12"/>
      <c r="AQ633" s="12"/>
      <c r="AS633" s="12"/>
      <c r="AU633" s="12"/>
      <c r="AW633" s="12"/>
      <c r="AY633" s="12"/>
      <c r="BA633" s="12"/>
      <c r="BC633" s="12"/>
      <c r="BE633" s="12"/>
      <c r="BF633" s="12"/>
      <c r="BG633" s="12"/>
      <c r="BH633" s="12"/>
    </row>
    <row r="634">
      <c r="A634" s="12"/>
      <c r="B634" s="12"/>
      <c r="C634" s="12"/>
      <c r="E634" s="12"/>
      <c r="G634" s="12"/>
      <c r="I634" s="12"/>
      <c r="K634" s="12"/>
      <c r="M634" s="12"/>
      <c r="O634" s="12"/>
      <c r="Q634" s="12"/>
      <c r="S634" s="12"/>
      <c r="U634" s="12"/>
      <c r="W634" s="12"/>
      <c r="Y634" s="12"/>
      <c r="AA634" s="12"/>
      <c r="AC634" s="12"/>
      <c r="AE634" s="12"/>
      <c r="AG634" s="12"/>
      <c r="AI634" s="12"/>
      <c r="AK634" s="12"/>
      <c r="AM634" s="12"/>
      <c r="AO634" s="12"/>
      <c r="AQ634" s="12"/>
      <c r="AS634" s="12"/>
      <c r="AU634" s="12"/>
      <c r="AW634" s="12"/>
      <c r="AY634" s="12"/>
      <c r="BA634" s="12"/>
      <c r="BC634" s="12"/>
      <c r="BE634" s="12"/>
      <c r="BF634" s="12"/>
      <c r="BG634" s="12"/>
      <c r="BH634" s="12"/>
    </row>
    <row r="635">
      <c r="A635" s="12"/>
      <c r="B635" s="12"/>
      <c r="C635" s="12"/>
      <c r="E635" s="12"/>
      <c r="G635" s="12"/>
      <c r="I635" s="12"/>
      <c r="K635" s="12"/>
      <c r="M635" s="12"/>
      <c r="O635" s="12"/>
      <c r="Q635" s="12"/>
      <c r="S635" s="12"/>
      <c r="U635" s="12"/>
      <c r="W635" s="12"/>
      <c r="Y635" s="12"/>
      <c r="AA635" s="12"/>
      <c r="AC635" s="12"/>
      <c r="AE635" s="12"/>
      <c r="AG635" s="12"/>
      <c r="AI635" s="12"/>
      <c r="AK635" s="12"/>
      <c r="AM635" s="12"/>
      <c r="AO635" s="12"/>
      <c r="AQ635" s="12"/>
      <c r="AS635" s="12"/>
      <c r="AU635" s="12"/>
      <c r="AW635" s="12"/>
      <c r="AY635" s="12"/>
      <c r="BA635" s="12"/>
      <c r="BC635" s="12"/>
      <c r="BE635" s="12"/>
      <c r="BF635" s="12"/>
      <c r="BG635" s="12"/>
      <c r="BH635" s="12"/>
    </row>
    <row r="636">
      <c r="A636" s="12"/>
      <c r="B636" s="12"/>
      <c r="C636" s="12"/>
      <c r="E636" s="12"/>
      <c r="G636" s="12"/>
      <c r="I636" s="12"/>
      <c r="K636" s="12"/>
      <c r="M636" s="12"/>
      <c r="O636" s="12"/>
      <c r="Q636" s="12"/>
      <c r="S636" s="12"/>
      <c r="U636" s="12"/>
      <c r="W636" s="12"/>
      <c r="Y636" s="12"/>
      <c r="AA636" s="12"/>
      <c r="AC636" s="12"/>
      <c r="AE636" s="12"/>
      <c r="AG636" s="12"/>
      <c r="AI636" s="12"/>
      <c r="AK636" s="12"/>
      <c r="AM636" s="12"/>
      <c r="AO636" s="12"/>
      <c r="AQ636" s="12"/>
      <c r="AS636" s="12"/>
      <c r="AU636" s="12"/>
      <c r="AW636" s="12"/>
      <c r="AY636" s="12"/>
      <c r="BA636" s="12"/>
      <c r="BC636" s="12"/>
      <c r="BE636" s="12"/>
      <c r="BF636" s="12"/>
      <c r="BG636" s="12"/>
      <c r="BH636" s="12"/>
    </row>
    <row r="637">
      <c r="A637" s="12"/>
      <c r="B637" s="12"/>
      <c r="C637" s="12"/>
      <c r="E637" s="12"/>
      <c r="G637" s="12"/>
      <c r="I637" s="12"/>
      <c r="K637" s="12"/>
      <c r="M637" s="12"/>
      <c r="O637" s="12"/>
      <c r="Q637" s="12"/>
      <c r="S637" s="12"/>
      <c r="U637" s="12"/>
      <c r="W637" s="12"/>
      <c r="Y637" s="12"/>
      <c r="AA637" s="12"/>
      <c r="AC637" s="12"/>
      <c r="AE637" s="12"/>
      <c r="AG637" s="12"/>
      <c r="AI637" s="12"/>
      <c r="AK637" s="12"/>
      <c r="AM637" s="12"/>
      <c r="AO637" s="12"/>
      <c r="AQ637" s="12"/>
      <c r="AS637" s="12"/>
      <c r="AU637" s="12"/>
      <c r="AW637" s="12"/>
      <c r="AY637" s="12"/>
      <c r="BA637" s="12"/>
      <c r="BC637" s="12"/>
      <c r="BE637" s="12"/>
      <c r="BF637" s="12"/>
      <c r="BG637" s="12"/>
      <c r="BH637" s="12"/>
    </row>
    <row r="638">
      <c r="A638" s="12"/>
      <c r="B638" s="12"/>
      <c r="C638" s="12"/>
      <c r="E638" s="12"/>
      <c r="G638" s="12"/>
      <c r="I638" s="12"/>
      <c r="K638" s="12"/>
      <c r="M638" s="12"/>
      <c r="O638" s="12"/>
      <c r="Q638" s="12"/>
      <c r="S638" s="12"/>
      <c r="U638" s="12"/>
      <c r="W638" s="12"/>
      <c r="Y638" s="12"/>
      <c r="AA638" s="12"/>
      <c r="AC638" s="12"/>
      <c r="AE638" s="12"/>
      <c r="AG638" s="12"/>
      <c r="AI638" s="12"/>
      <c r="AK638" s="12"/>
      <c r="AM638" s="12"/>
      <c r="AO638" s="12"/>
      <c r="AQ638" s="12"/>
      <c r="AS638" s="12"/>
      <c r="AU638" s="12"/>
      <c r="AW638" s="12"/>
      <c r="AY638" s="12"/>
      <c r="BA638" s="12"/>
      <c r="BC638" s="12"/>
      <c r="BE638" s="12"/>
      <c r="BF638" s="12"/>
      <c r="BG638" s="12"/>
      <c r="BH638" s="12"/>
    </row>
    <row r="639">
      <c r="A639" s="12"/>
      <c r="B639" s="12"/>
      <c r="C639" s="12"/>
      <c r="E639" s="12"/>
      <c r="G639" s="12"/>
      <c r="I639" s="12"/>
      <c r="K639" s="12"/>
      <c r="M639" s="12"/>
      <c r="O639" s="12"/>
      <c r="Q639" s="12"/>
      <c r="S639" s="12"/>
      <c r="U639" s="12"/>
      <c r="W639" s="12"/>
      <c r="Y639" s="12"/>
      <c r="AA639" s="12"/>
      <c r="AC639" s="12"/>
      <c r="AE639" s="12"/>
      <c r="AG639" s="12"/>
      <c r="AI639" s="12"/>
      <c r="AK639" s="12"/>
      <c r="AM639" s="12"/>
      <c r="AO639" s="12"/>
      <c r="AQ639" s="12"/>
      <c r="AS639" s="12"/>
      <c r="AU639" s="12"/>
      <c r="AW639" s="12"/>
      <c r="AY639" s="12"/>
      <c r="BA639" s="12"/>
      <c r="BC639" s="12"/>
      <c r="BE639" s="12"/>
      <c r="BF639" s="12"/>
      <c r="BG639" s="12"/>
      <c r="BH639" s="12"/>
    </row>
    <row r="640">
      <c r="A640" s="12"/>
      <c r="B640" s="12"/>
      <c r="C640" s="12"/>
      <c r="E640" s="12"/>
      <c r="G640" s="12"/>
      <c r="I640" s="12"/>
      <c r="K640" s="12"/>
      <c r="M640" s="12"/>
      <c r="O640" s="12"/>
      <c r="Q640" s="12"/>
      <c r="S640" s="12"/>
      <c r="U640" s="12"/>
      <c r="W640" s="12"/>
      <c r="Y640" s="12"/>
      <c r="AA640" s="12"/>
      <c r="AC640" s="12"/>
      <c r="AE640" s="12"/>
      <c r="AG640" s="12"/>
      <c r="AI640" s="12"/>
      <c r="AK640" s="12"/>
      <c r="AM640" s="12"/>
      <c r="AO640" s="12"/>
      <c r="AQ640" s="12"/>
      <c r="AS640" s="12"/>
      <c r="AU640" s="12"/>
      <c r="AW640" s="12"/>
      <c r="AY640" s="12"/>
      <c r="BA640" s="12"/>
      <c r="BC640" s="12"/>
      <c r="BE640" s="12"/>
      <c r="BF640" s="12"/>
      <c r="BG640" s="12"/>
      <c r="BH640" s="12"/>
    </row>
    <row r="641">
      <c r="A641" s="12"/>
      <c r="B641" s="12"/>
      <c r="C641" s="12"/>
      <c r="E641" s="12"/>
      <c r="G641" s="12"/>
      <c r="I641" s="12"/>
      <c r="K641" s="12"/>
      <c r="M641" s="12"/>
      <c r="O641" s="12"/>
      <c r="Q641" s="12"/>
      <c r="S641" s="12"/>
      <c r="U641" s="12"/>
      <c r="W641" s="12"/>
      <c r="Y641" s="12"/>
      <c r="AA641" s="12"/>
      <c r="AC641" s="12"/>
      <c r="AE641" s="12"/>
      <c r="AG641" s="12"/>
      <c r="AI641" s="12"/>
      <c r="AK641" s="12"/>
      <c r="AM641" s="12"/>
      <c r="AO641" s="12"/>
      <c r="AQ641" s="12"/>
      <c r="AS641" s="12"/>
      <c r="AU641" s="12"/>
      <c r="AW641" s="12"/>
      <c r="AY641" s="12"/>
      <c r="BA641" s="12"/>
      <c r="BC641" s="12"/>
      <c r="BE641" s="12"/>
      <c r="BF641" s="12"/>
      <c r="BG641" s="12"/>
      <c r="BH641" s="12"/>
    </row>
    <row r="642">
      <c r="A642" s="12"/>
      <c r="B642" s="12"/>
      <c r="C642" s="12"/>
      <c r="E642" s="12"/>
      <c r="G642" s="12"/>
      <c r="I642" s="12"/>
      <c r="K642" s="12"/>
      <c r="M642" s="12"/>
      <c r="O642" s="12"/>
      <c r="Q642" s="12"/>
      <c r="S642" s="12"/>
      <c r="U642" s="12"/>
      <c r="W642" s="12"/>
      <c r="Y642" s="12"/>
      <c r="AA642" s="12"/>
      <c r="AC642" s="12"/>
      <c r="AE642" s="12"/>
      <c r="AG642" s="12"/>
      <c r="AI642" s="12"/>
      <c r="AK642" s="12"/>
      <c r="AM642" s="12"/>
      <c r="AO642" s="12"/>
      <c r="AQ642" s="12"/>
      <c r="AS642" s="12"/>
      <c r="AU642" s="12"/>
      <c r="AW642" s="12"/>
      <c r="AY642" s="12"/>
      <c r="BA642" s="12"/>
      <c r="BC642" s="12"/>
      <c r="BE642" s="12"/>
      <c r="BF642" s="12"/>
      <c r="BG642" s="12"/>
      <c r="BH642" s="12"/>
    </row>
    <row r="643">
      <c r="A643" s="12"/>
      <c r="B643" s="12"/>
      <c r="C643" s="12"/>
      <c r="E643" s="12"/>
      <c r="G643" s="12"/>
      <c r="I643" s="12"/>
      <c r="K643" s="12"/>
      <c r="M643" s="12"/>
      <c r="O643" s="12"/>
      <c r="Q643" s="12"/>
      <c r="S643" s="12"/>
      <c r="U643" s="12"/>
      <c r="W643" s="12"/>
      <c r="Y643" s="12"/>
      <c r="AA643" s="12"/>
      <c r="AC643" s="12"/>
      <c r="AE643" s="12"/>
      <c r="AG643" s="12"/>
      <c r="AI643" s="12"/>
      <c r="AK643" s="12"/>
      <c r="AM643" s="12"/>
      <c r="AO643" s="12"/>
      <c r="AQ643" s="12"/>
      <c r="AS643" s="12"/>
      <c r="AU643" s="12"/>
      <c r="AW643" s="12"/>
      <c r="AY643" s="12"/>
      <c r="BA643" s="12"/>
      <c r="BC643" s="12"/>
      <c r="BE643" s="12"/>
      <c r="BF643" s="12"/>
      <c r="BG643" s="12"/>
      <c r="BH643" s="12"/>
    </row>
    <row r="644">
      <c r="A644" s="12"/>
      <c r="B644" s="12"/>
      <c r="C644" s="12"/>
      <c r="E644" s="12"/>
      <c r="G644" s="12"/>
      <c r="I644" s="12"/>
      <c r="K644" s="12"/>
      <c r="M644" s="12"/>
      <c r="O644" s="12"/>
      <c r="Q644" s="12"/>
      <c r="S644" s="12"/>
      <c r="U644" s="12"/>
      <c r="W644" s="12"/>
      <c r="Y644" s="12"/>
      <c r="AA644" s="12"/>
      <c r="AC644" s="12"/>
      <c r="AE644" s="12"/>
      <c r="AG644" s="12"/>
      <c r="AI644" s="12"/>
      <c r="AK644" s="12"/>
      <c r="AM644" s="12"/>
      <c r="AO644" s="12"/>
      <c r="AQ644" s="12"/>
      <c r="AS644" s="12"/>
      <c r="AU644" s="12"/>
      <c r="AW644" s="12"/>
      <c r="AY644" s="12"/>
      <c r="BA644" s="12"/>
      <c r="BC644" s="12"/>
      <c r="BE644" s="12"/>
      <c r="BF644" s="12"/>
      <c r="BG644" s="12"/>
      <c r="BH644" s="12"/>
    </row>
    <row r="645">
      <c r="A645" s="12"/>
      <c r="B645" s="12"/>
      <c r="C645" s="12"/>
      <c r="E645" s="12"/>
      <c r="G645" s="12"/>
      <c r="I645" s="12"/>
      <c r="K645" s="12"/>
      <c r="M645" s="12"/>
      <c r="O645" s="12"/>
      <c r="Q645" s="12"/>
      <c r="S645" s="12"/>
      <c r="U645" s="12"/>
      <c r="W645" s="12"/>
      <c r="Y645" s="12"/>
      <c r="AA645" s="12"/>
      <c r="AC645" s="12"/>
      <c r="AE645" s="12"/>
      <c r="AG645" s="12"/>
      <c r="AI645" s="12"/>
      <c r="AK645" s="12"/>
      <c r="AM645" s="12"/>
      <c r="AO645" s="12"/>
      <c r="AQ645" s="12"/>
      <c r="AS645" s="12"/>
      <c r="AU645" s="12"/>
      <c r="AW645" s="12"/>
      <c r="AY645" s="12"/>
      <c r="BA645" s="12"/>
      <c r="BC645" s="12"/>
      <c r="BE645" s="12"/>
      <c r="BF645" s="12"/>
      <c r="BG645" s="12"/>
      <c r="BH645" s="12"/>
    </row>
    <row r="646">
      <c r="A646" s="12"/>
      <c r="B646" s="12"/>
      <c r="C646" s="12"/>
      <c r="E646" s="12"/>
      <c r="G646" s="12"/>
      <c r="I646" s="12"/>
      <c r="K646" s="12"/>
      <c r="M646" s="12"/>
      <c r="O646" s="12"/>
      <c r="Q646" s="12"/>
      <c r="S646" s="12"/>
      <c r="U646" s="12"/>
      <c r="W646" s="12"/>
      <c r="Y646" s="12"/>
      <c r="AA646" s="12"/>
      <c r="AC646" s="12"/>
      <c r="AE646" s="12"/>
      <c r="AG646" s="12"/>
      <c r="AI646" s="12"/>
      <c r="AK646" s="12"/>
      <c r="AM646" s="12"/>
      <c r="AO646" s="12"/>
      <c r="AQ646" s="12"/>
      <c r="AS646" s="12"/>
      <c r="AU646" s="12"/>
      <c r="AW646" s="12"/>
      <c r="AY646" s="12"/>
      <c r="BA646" s="12"/>
      <c r="BC646" s="12"/>
      <c r="BE646" s="12"/>
      <c r="BF646" s="12"/>
      <c r="BG646" s="12"/>
      <c r="BH646" s="12"/>
    </row>
    <row r="647">
      <c r="A647" s="12"/>
      <c r="B647" s="12"/>
      <c r="C647" s="12"/>
      <c r="E647" s="12"/>
      <c r="G647" s="12"/>
      <c r="I647" s="12"/>
      <c r="K647" s="12"/>
      <c r="M647" s="12"/>
      <c r="O647" s="12"/>
      <c r="Q647" s="12"/>
      <c r="S647" s="12"/>
      <c r="U647" s="12"/>
      <c r="W647" s="12"/>
      <c r="Y647" s="12"/>
      <c r="AA647" s="12"/>
      <c r="AC647" s="12"/>
      <c r="AE647" s="12"/>
      <c r="AG647" s="12"/>
      <c r="AI647" s="12"/>
      <c r="AK647" s="12"/>
      <c r="AM647" s="12"/>
      <c r="AO647" s="12"/>
      <c r="AQ647" s="12"/>
      <c r="AS647" s="12"/>
      <c r="AU647" s="12"/>
      <c r="AW647" s="12"/>
      <c r="AY647" s="12"/>
      <c r="BA647" s="12"/>
      <c r="BC647" s="12"/>
      <c r="BE647" s="12"/>
      <c r="BF647" s="12"/>
      <c r="BG647" s="12"/>
      <c r="BH647" s="12"/>
    </row>
    <row r="648">
      <c r="A648" s="12"/>
      <c r="B648" s="12"/>
      <c r="C648" s="12"/>
      <c r="E648" s="12"/>
      <c r="G648" s="12"/>
      <c r="I648" s="12"/>
      <c r="K648" s="12"/>
      <c r="M648" s="12"/>
      <c r="O648" s="12"/>
      <c r="Q648" s="12"/>
      <c r="S648" s="12"/>
      <c r="U648" s="12"/>
      <c r="W648" s="12"/>
      <c r="Y648" s="12"/>
      <c r="AA648" s="12"/>
      <c r="AC648" s="12"/>
      <c r="AE648" s="12"/>
      <c r="AG648" s="12"/>
      <c r="AI648" s="12"/>
      <c r="AK648" s="12"/>
      <c r="AM648" s="12"/>
      <c r="AO648" s="12"/>
      <c r="AQ648" s="12"/>
      <c r="AS648" s="12"/>
      <c r="AU648" s="12"/>
      <c r="AW648" s="12"/>
      <c r="AY648" s="12"/>
      <c r="BA648" s="12"/>
      <c r="BC648" s="12"/>
      <c r="BE648" s="12"/>
      <c r="BF648" s="12"/>
      <c r="BG648" s="12"/>
      <c r="BH648" s="12"/>
    </row>
    <row r="649">
      <c r="A649" s="12"/>
      <c r="B649" s="12"/>
      <c r="C649" s="12"/>
      <c r="E649" s="12"/>
      <c r="G649" s="12"/>
      <c r="I649" s="12"/>
      <c r="K649" s="12"/>
      <c r="M649" s="12"/>
      <c r="O649" s="12"/>
      <c r="Q649" s="12"/>
      <c r="S649" s="12"/>
      <c r="U649" s="12"/>
      <c r="W649" s="12"/>
      <c r="Y649" s="12"/>
      <c r="AA649" s="12"/>
      <c r="AC649" s="12"/>
      <c r="AE649" s="12"/>
      <c r="AG649" s="12"/>
      <c r="AI649" s="12"/>
      <c r="AK649" s="12"/>
      <c r="AM649" s="12"/>
      <c r="AO649" s="12"/>
      <c r="AQ649" s="12"/>
      <c r="AS649" s="12"/>
      <c r="AU649" s="12"/>
      <c r="AW649" s="12"/>
      <c r="AY649" s="12"/>
      <c r="BA649" s="12"/>
      <c r="BC649" s="12"/>
      <c r="BE649" s="12"/>
      <c r="BF649" s="12"/>
      <c r="BG649" s="12"/>
      <c r="BH649" s="12"/>
    </row>
    <row r="650">
      <c r="A650" s="12"/>
      <c r="B650" s="12"/>
      <c r="C650" s="12"/>
      <c r="E650" s="12"/>
      <c r="G650" s="12"/>
      <c r="I650" s="12"/>
      <c r="K650" s="12"/>
      <c r="M650" s="12"/>
      <c r="O650" s="12"/>
      <c r="Q650" s="12"/>
      <c r="S650" s="12"/>
      <c r="U650" s="12"/>
      <c r="W650" s="12"/>
      <c r="Y650" s="12"/>
      <c r="AA650" s="12"/>
      <c r="AC650" s="12"/>
      <c r="AE650" s="12"/>
      <c r="AG650" s="12"/>
      <c r="AI650" s="12"/>
      <c r="AK650" s="12"/>
      <c r="AM650" s="12"/>
      <c r="AO650" s="12"/>
      <c r="AQ650" s="12"/>
      <c r="AS650" s="12"/>
      <c r="AU650" s="12"/>
      <c r="AW650" s="12"/>
      <c r="AY650" s="12"/>
      <c r="BA650" s="12"/>
      <c r="BC650" s="12"/>
      <c r="BE650" s="12"/>
      <c r="BF650" s="12"/>
      <c r="BG650" s="12"/>
      <c r="BH650" s="12"/>
    </row>
    <row r="651">
      <c r="A651" s="12"/>
      <c r="B651" s="12"/>
      <c r="C651" s="12"/>
      <c r="E651" s="12"/>
      <c r="G651" s="12"/>
      <c r="I651" s="12"/>
      <c r="K651" s="12"/>
      <c r="M651" s="12"/>
      <c r="O651" s="12"/>
      <c r="Q651" s="12"/>
      <c r="S651" s="12"/>
      <c r="U651" s="12"/>
      <c r="W651" s="12"/>
      <c r="Y651" s="12"/>
      <c r="AA651" s="12"/>
      <c r="AC651" s="12"/>
      <c r="AE651" s="12"/>
      <c r="AG651" s="12"/>
      <c r="AI651" s="12"/>
      <c r="AK651" s="12"/>
      <c r="AM651" s="12"/>
      <c r="AO651" s="12"/>
      <c r="AQ651" s="12"/>
      <c r="AS651" s="12"/>
      <c r="AU651" s="12"/>
      <c r="AW651" s="12"/>
      <c r="AY651" s="12"/>
      <c r="BA651" s="12"/>
      <c r="BC651" s="12"/>
      <c r="BE651" s="12"/>
      <c r="BF651" s="12"/>
      <c r="BG651" s="12"/>
      <c r="BH651" s="12"/>
    </row>
    <row r="652">
      <c r="A652" s="12"/>
      <c r="B652" s="12"/>
      <c r="C652" s="12"/>
      <c r="E652" s="12"/>
      <c r="G652" s="12"/>
      <c r="I652" s="12"/>
      <c r="K652" s="12"/>
      <c r="M652" s="12"/>
      <c r="O652" s="12"/>
      <c r="Q652" s="12"/>
      <c r="S652" s="12"/>
      <c r="U652" s="12"/>
      <c r="W652" s="12"/>
      <c r="Y652" s="12"/>
      <c r="AA652" s="12"/>
      <c r="AC652" s="12"/>
      <c r="AE652" s="12"/>
      <c r="AG652" s="12"/>
      <c r="AI652" s="12"/>
      <c r="AK652" s="12"/>
      <c r="AM652" s="12"/>
      <c r="AO652" s="12"/>
      <c r="AQ652" s="12"/>
      <c r="AS652" s="12"/>
      <c r="AU652" s="12"/>
      <c r="AW652" s="12"/>
      <c r="AY652" s="12"/>
      <c r="BA652" s="12"/>
      <c r="BC652" s="12"/>
      <c r="BE652" s="12"/>
      <c r="BF652" s="12"/>
      <c r="BG652" s="12"/>
      <c r="BH652" s="12"/>
    </row>
    <row r="653">
      <c r="A653" s="12"/>
      <c r="B653" s="12"/>
      <c r="C653" s="12"/>
      <c r="E653" s="12"/>
      <c r="G653" s="12"/>
      <c r="I653" s="12"/>
      <c r="K653" s="12"/>
      <c r="M653" s="12"/>
      <c r="O653" s="12"/>
      <c r="Q653" s="12"/>
      <c r="S653" s="12"/>
      <c r="U653" s="12"/>
      <c r="W653" s="12"/>
      <c r="Y653" s="12"/>
      <c r="AA653" s="12"/>
      <c r="AC653" s="12"/>
      <c r="AE653" s="12"/>
      <c r="AG653" s="12"/>
      <c r="AI653" s="12"/>
      <c r="AK653" s="12"/>
      <c r="AM653" s="12"/>
      <c r="AO653" s="12"/>
      <c r="AQ653" s="12"/>
      <c r="AS653" s="12"/>
      <c r="AU653" s="12"/>
      <c r="AW653" s="12"/>
      <c r="AY653" s="12"/>
      <c r="BA653" s="12"/>
      <c r="BC653" s="12"/>
      <c r="BE653" s="12"/>
      <c r="BF653" s="12"/>
      <c r="BG653" s="12"/>
      <c r="BH653" s="12"/>
    </row>
    <row r="654">
      <c r="A654" s="12"/>
      <c r="B654" s="12"/>
      <c r="C654" s="12"/>
      <c r="E654" s="12"/>
      <c r="G654" s="12"/>
      <c r="I654" s="12"/>
      <c r="K654" s="12"/>
      <c r="M654" s="12"/>
      <c r="O654" s="12"/>
      <c r="Q654" s="12"/>
      <c r="S654" s="12"/>
      <c r="U654" s="12"/>
      <c r="W654" s="12"/>
      <c r="Y654" s="12"/>
      <c r="AA654" s="12"/>
      <c r="AC654" s="12"/>
      <c r="AE654" s="12"/>
      <c r="AG654" s="12"/>
      <c r="AI654" s="12"/>
      <c r="AK654" s="12"/>
      <c r="AM654" s="12"/>
      <c r="AO654" s="12"/>
      <c r="AQ654" s="12"/>
      <c r="AS654" s="12"/>
      <c r="AU654" s="12"/>
      <c r="AW654" s="12"/>
      <c r="AY654" s="12"/>
      <c r="BA654" s="12"/>
      <c r="BC654" s="12"/>
      <c r="BE654" s="12"/>
      <c r="BF654" s="12"/>
      <c r="BG654" s="12"/>
      <c r="BH654" s="12"/>
    </row>
    <row r="655">
      <c r="A655" s="12"/>
      <c r="B655" s="12"/>
      <c r="C655" s="12"/>
      <c r="E655" s="12"/>
      <c r="G655" s="12"/>
      <c r="I655" s="12"/>
      <c r="K655" s="12"/>
      <c r="M655" s="12"/>
      <c r="O655" s="12"/>
      <c r="Q655" s="12"/>
      <c r="S655" s="12"/>
      <c r="U655" s="12"/>
      <c r="W655" s="12"/>
      <c r="Y655" s="12"/>
      <c r="AA655" s="12"/>
      <c r="AC655" s="12"/>
      <c r="AE655" s="12"/>
      <c r="AG655" s="12"/>
      <c r="AI655" s="12"/>
      <c r="AK655" s="12"/>
      <c r="AM655" s="12"/>
      <c r="AO655" s="12"/>
      <c r="AQ655" s="12"/>
      <c r="AS655" s="12"/>
      <c r="AU655" s="12"/>
      <c r="AW655" s="12"/>
      <c r="AY655" s="12"/>
      <c r="BA655" s="12"/>
      <c r="BC655" s="12"/>
      <c r="BE655" s="12"/>
      <c r="BF655" s="12"/>
      <c r="BG655" s="12"/>
      <c r="BH655" s="12"/>
    </row>
    <row r="656">
      <c r="A656" s="12"/>
      <c r="B656" s="12"/>
      <c r="C656" s="12"/>
      <c r="E656" s="12"/>
      <c r="G656" s="12"/>
      <c r="I656" s="12"/>
      <c r="K656" s="12"/>
      <c r="M656" s="12"/>
      <c r="O656" s="12"/>
      <c r="Q656" s="12"/>
      <c r="S656" s="12"/>
      <c r="U656" s="12"/>
      <c r="W656" s="12"/>
      <c r="Y656" s="12"/>
      <c r="AA656" s="12"/>
      <c r="AC656" s="12"/>
      <c r="AE656" s="12"/>
      <c r="AG656" s="12"/>
      <c r="AI656" s="12"/>
      <c r="AK656" s="12"/>
      <c r="AM656" s="12"/>
      <c r="AO656" s="12"/>
      <c r="AQ656" s="12"/>
      <c r="AS656" s="12"/>
      <c r="AU656" s="12"/>
      <c r="AW656" s="12"/>
      <c r="AY656" s="12"/>
      <c r="BA656" s="12"/>
      <c r="BC656" s="12"/>
      <c r="BE656" s="12"/>
      <c r="BF656" s="12"/>
      <c r="BG656" s="12"/>
      <c r="BH656" s="12"/>
    </row>
    <row r="657">
      <c r="A657" s="12"/>
      <c r="B657" s="12"/>
      <c r="C657" s="12"/>
      <c r="E657" s="12"/>
      <c r="G657" s="12"/>
      <c r="I657" s="12"/>
      <c r="K657" s="12"/>
      <c r="M657" s="12"/>
      <c r="O657" s="12"/>
      <c r="Q657" s="12"/>
      <c r="S657" s="12"/>
      <c r="U657" s="12"/>
      <c r="W657" s="12"/>
      <c r="Y657" s="12"/>
      <c r="AA657" s="12"/>
      <c r="AC657" s="12"/>
      <c r="AE657" s="12"/>
      <c r="AG657" s="12"/>
      <c r="AI657" s="12"/>
      <c r="AK657" s="12"/>
      <c r="AM657" s="12"/>
      <c r="AO657" s="12"/>
      <c r="AQ657" s="12"/>
      <c r="AS657" s="12"/>
      <c r="AU657" s="12"/>
      <c r="AW657" s="12"/>
      <c r="AY657" s="12"/>
      <c r="BA657" s="12"/>
      <c r="BC657" s="12"/>
      <c r="BE657" s="12"/>
      <c r="BF657" s="12"/>
      <c r="BG657" s="12"/>
      <c r="BH657" s="12"/>
    </row>
    <row r="658">
      <c r="A658" s="12"/>
      <c r="B658" s="12"/>
      <c r="C658" s="12"/>
      <c r="E658" s="12"/>
      <c r="G658" s="12"/>
      <c r="I658" s="12"/>
      <c r="K658" s="12"/>
      <c r="M658" s="12"/>
      <c r="O658" s="12"/>
      <c r="Q658" s="12"/>
      <c r="S658" s="12"/>
      <c r="U658" s="12"/>
      <c r="W658" s="12"/>
      <c r="Y658" s="12"/>
      <c r="AA658" s="12"/>
      <c r="AC658" s="12"/>
      <c r="AE658" s="12"/>
      <c r="AG658" s="12"/>
      <c r="AI658" s="12"/>
      <c r="AK658" s="12"/>
      <c r="AM658" s="12"/>
      <c r="AO658" s="12"/>
      <c r="AQ658" s="12"/>
      <c r="AS658" s="12"/>
      <c r="AU658" s="12"/>
      <c r="AW658" s="12"/>
      <c r="AY658" s="12"/>
      <c r="BA658" s="12"/>
      <c r="BC658" s="12"/>
      <c r="BE658" s="12"/>
      <c r="BF658" s="12"/>
      <c r="BG658" s="12"/>
      <c r="BH658" s="12"/>
    </row>
    <row r="659">
      <c r="A659" s="12"/>
      <c r="B659" s="12"/>
      <c r="C659" s="12"/>
      <c r="E659" s="12"/>
      <c r="G659" s="12"/>
      <c r="I659" s="12"/>
      <c r="K659" s="12"/>
      <c r="M659" s="12"/>
      <c r="O659" s="12"/>
      <c r="Q659" s="12"/>
      <c r="S659" s="12"/>
      <c r="U659" s="12"/>
      <c r="W659" s="12"/>
      <c r="Y659" s="12"/>
      <c r="AA659" s="12"/>
      <c r="AC659" s="12"/>
      <c r="AE659" s="12"/>
      <c r="AG659" s="12"/>
      <c r="AI659" s="12"/>
      <c r="AK659" s="12"/>
      <c r="AM659" s="12"/>
      <c r="AO659" s="12"/>
      <c r="AQ659" s="12"/>
      <c r="AS659" s="12"/>
      <c r="AU659" s="12"/>
      <c r="AW659" s="12"/>
      <c r="AY659" s="12"/>
      <c r="BA659" s="12"/>
      <c r="BC659" s="12"/>
      <c r="BE659" s="12"/>
      <c r="BF659" s="12"/>
      <c r="BG659" s="12"/>
      <c r="BH659" s="12"/>
    </row>
    <row r="660">
      <c r="A660" s="12"/>
      <c r="B660" s="12"/>
      <c r="C660" s="12"/>
      <c r="E660" s="12"/>
      <c r="G660" s="12"/>
      <c r="I660" s="12"/>
      <c r="K660" s="12"/>
      <c r="M660" s="12"/>
      <c r="O660" s="12"/>
      <c r="Q660" s="12"/>
      <c r="S660" s="12"/>
      <c r="U660" s="12"/>
      <c r="W660" s="12"/>
      <c r="Y660" s="12"/>
      <c r="AA660" s="12"/>
      <c r="AC660" s="12"/>
      <c r="AE660" s="12"/>
      <c r="AG660" s="12"/>
      <c r="AI660" s="12"/>
      <c r="AK660" s="12"/>
      <c r="AM660" s="12"/>
      <c r="AO660" s="12"/>
      <c r="AQ660" s="12"/>
      <c r="AS660" s="12"/>
      <c r="AU660" s="12"/>
      <c r="AW660" s="12"/>
      <c r="AY660" s="12"/>
      <c r="BA660" s="12"/>
      <c r="BC660" s="12"/>
      <c r="BE660" s="12"/>
      <c r="BF660" s="12"/>
      <c r="BG660" s="12"/>
      <c r="BH660" s="12"/>
    </row>
    <row r="661">
      <c r="A661" s="12"/>
      <c r="B661" s="12"/>
      <c r="C661" s="12"/>
      <c r="E661" s="12"/>
      <c r="G661" s="12"/>
      <c r="I661" s="12"/>
      <c r="K661" s="12"/>
      <c r="M661" s="12"/>
      <c r="O661" s="12"/>
      <c r="Q661" s="12"/>
      <c r="S661" s="12"/>
      <c r="U661" s="12"/>
      <c r="W661" s="12"/>
      <c r="Y661" s="12"/>
      <c r="AA661" s="12"/>
      <c r="AC661" s="12"/>
      <c r="AE661" s="12"/>
      <c r="AG661" s="12"/>
      <c r="AI661" s="12"/>
      <c r="AK661" s="12"/>
      <c r="AM661" s="12"/>
      <c r="AO661" s="12"/>
      <c r="AQ661" s="12"/>
      <c r="AS661" s="12"/>
      <c r="AU661" s="12"/>
      <c r="AW661" s="12"/>
      <c r="AY661" s="12"/>
      <c r="BA661" s="12"/>
      <c r="BC661" s="12"/>
      <c r="BE661" s="12"/>
      <c r="BF661" s="12"/>
      <c r="BG661" s="12"/>
      <c r="BH661" s="12"/>
    </row>
    <row r="662">
      <c r="A662" s="12"/>
      <c r="B662" s="12"/>
      <c r="C662" s="12"/>
      <c r="E662" s="12"/>
      <c r="G662" s="12"/>
      <c r="I662" s="12"/>
      <c r="K662" s="12"/>
      <c r="M662" s="12"/>
      <c r="O662" s="12"/>
      <c r="Q662" s="12"/>
      <c r="S662" s="12"/>
      <c r="U662" s="12"/>
      <c r="W662" s="12"/>
      <c r="Y662" s="12"/>
      <c r="AA662" s="12"/>
      <c r="AC662" s="12"/>
      <c r="AE662" s="12"/>
      <c r="AG662" s="12"/>
      <c r="AI662" s="12"/>
      <c r="AK662" s="12"/>
      <c r="AM662" s="12"/>
      <c r="AO662" s="12"/>
      <c r="AQ662" s="12"/>
      <c r="AS662" s="12"/>
      <c r="AU662" s="12"/>
      <c r="AW662" s="12"/>
      <c r="AY662" s="12"/>
      <c r="BA662" s="12"/>
      <c r="BC662" s="12"/>
      <c r="BE662" s="12"/>
      <c r="BF662" s="12"/>
      <c r="BG662" s="12"/>
      <c r="BH662" s="12"/>
    </row>
    <row r="663">
      <c r="A663" s="12"/>
      <c r="B663" s="12"/>
      <c r="C663" s="12"/>
      <c r="E663" s="12"/>
      <c r="G663" s="12"/>
      <c r="I663" s="12"/>
      <c r="K663" s="12"/>
      <c r="M663" s="12"/>
      <c r="O663" s="12"/>
      <c r="Q663" s="12"/>
      <c r="S663" s="12"/>
      <c r="U663" s="12"/>
      <c r="W663" s="12"/>
      <c r="Y663" s="12"/>
      <c r="AA663" s="12"/>
      <c r="AC663" s="12"/>
      <c r="AE663" s="12"/>
      <c r="AG663" s="12"/>
      <c r="AI663" s="12"/>
      <c r="AK663" s="12"/>
      <c r="AM663" s="12"/>
      <c r="AO663" s="12"/>
      <c r="AQ663" s="12"/>
      <c r="AS663" s="12"/>
      <c r="AU663" s="12"/>
      <c r="AW663" s="12"/>
      <c r="AY663" s="12"/>
      <c r="BA663" s="12"/>
      <c r="BC663" s="12"/>
      <c r="BE663" s="12"/>
      <c r="BF663" s="12"/>
      <c r="BG663" s="12"/>
      <c r="BH663" s="12"/>
    </row>
    <row r="664">
      <c r="A664" s="12"/>
      <c r="B664" s="12"/>
      <c r="C664" s="12"/>
      <c r="E664" s="12"/>
      <c r="G664" s="12"/>
      <c r="I664" s="12"/>
      <c r="K664" s="12"/>
      <c r="M664" s="12"/>
      <c r="O664" s="12"/>
      <c r="Q664" s="12"/>
      <c r="S664" s="12"/>
      <c r="U664" s="12"/>
      <c r="W664" s="12"/>
      <c r="Y664" s="12"/>
      <c r="AA664" s="12"/>
      <c r="AC664" s="12"/>
      <c r="AE664" s="12"/>
      <c r="AG664" s="12"/>
      <c r="AI664" s="12"/>
      <c r="AK664" s="12"/>
      <c r="AM664" s="12"/>
      <c r="AO664" s="12"/>
      <c r="AQ664" s="12"/>
      <c r="AS664" s="12"/>
      <c r="AU664" s="12"/>
      <c r="AW664" s="12"/>
      <c r="AY664" s="12"/>
      <c r="BA664" s="12"/>
      <c r="BC664" s="12"/>
      <c r="BE664" s="12"/>
      <c r="BF664" s="12"/>
      <c r="BG664" s="12"/>
      <c r="BH664" s="12"/>
    </row>
    <row r="665">
      <c r="A665" s="12"/>
      <c r="B665" s="12"/>
      <c r="C665" s="12"/>
      <c r="E665" s="12"/>
      <c r="G665" s="12"/>
      <c r="I665" s="12"/>
      <c r="K665" s="12"/>
      <c r="M665" s="12"/>
      <c r="O665" s="12"/>
      <c r="Q665" s="12"/>
      <c r="S665" s="12"/>
      <c r="U665" s="12"/>
      <c r="W665" s="12"/>
      <c r="Y665" s="12"/>
      <c r="AA665" s="12"/>
      <c r="AC665" s="12"/>
      <c r="AE665" s="12"/>
      <c r="AG665" s="12"/>
      <c r="AI665" s="12"/>
      <c r="AK665" s="12"/>
      <c r="AM665" s="12"/>
      <c r="AO665" s="12"/>
      <c r="AQ665" s="12"/>
      <c r="AS665" s="12"/>
      <c r="AU665" s="12"/>
      <c r="AW665" s="12"/>
      <c r="AY665" s="12"/>
      <c r="BA665" s="12"/>
      <c r="BC665" s="12"/>
      <c r="BE665" s="12"/>
      <c r="BF665" s="12"/>
      <c r="BG665" s="12"/>
      <c r="BH665" s="12"/>
    </row>
    <row r="666">
      <c r="A666" s="12"/>
      <c r="B666" s="12"/>
      <c r="C666" s="12"/>
      <c r="E666" s="12"/>
      <c r="G666" s="12"/>
      <c r="I666" s="12"/>
      <c r="K666" s="12"/>
      <c r="M666" s="12"/>
      <c r="O666" s="12"/>
      <c r="Q666" s="12"/>
      <c r="S666" s="12"/>
      <c r="U666" s="12"/>
      <c r="W666" s="12"/>
      <c r="Y666" s="12"/>
      <c r="AA666" s="12"/>
      <c r="AC666" s="12"/>
      <c r="AE666" s="12"/>
      <c r="AG666" s="12"/>
      <c r="AI666" s="12"/>
      <c r="AK666" s="12"/>
      <c r="AM666" s="12"/>
      <c r="AO666" s="12"/>
      <c r="AQ666" s="12"/>
      <c r="AS666" s="12"/>
      <c r="AU666" s="12"/>
      <c r="AW666" s="12"/>
      <c r="AY666" s="12"/>
      <c r="BA666" s="12"/>
      <c r="BC666" s="12"/>
      <c r="BE666" s="12"/>
      <c r="BF666" s="12"/>
      <c r="BG666" s="12"/>
      <c r="BH666" s="12"/>
    </row>
    <row r="667">
      <c r="A667" s="12"/>
      <c r="B667" s="12"/>
      <c r="C667" s="12"/>
      <c r="E667" s="12"/>
      <c r="G667" s="12"/>
      <c r="I667" s="12"/>
      <c r="K667" s="12"/>
      <c r="M667" s="12"/>
      <c r="O667" s="12"/>
      <c r="Q667" s="12"/>
      <c r="S667" s="12"/>
      <c r="U667" s="12"/>
      <c r="W667" s="12"/>
      <c r="Y667" s="12"/>
      <c r="AA667" s="12"/>
      <c r="AC667" s="12"/>
      <c r="AE667" s="12"/>
      <c r="AG667" s="12"/>
      <c r="AI667" s="12"/>
      <c r="AK667" s="12"/>
      <c r="AM667" s="12"/>
      <c r="AO667" s="12"/>
      <c r="AQ667" s="12"/>
      <c r="AS667" s="12"/>
      <c r="AU667" s="12"/>
      <c r="AW667" s="12"/>
      <c r="AY667" s="12"/>
      <c r="BA667" s="12"/>
      <c r="BC667" s="12"/>
      <c r="BE667" s="12"/>
      <c r="BF667" s="12"/>
      <c r="BG667" s="12"/>
      <c r="BH667" s="12"/>
    </row>
    <row r="668">
      <c r="A668" s="12"/>
      <c r="B668" s="12"/>
      <c r="C668" s="12"/>
      <c r="E668" s="12"/>
      <c r="G668" s="12"/>
      <c r="I668" s="12"/>
      <c r="K668" s="12"/>
      <c r="M668" s="12"/>
      <c r="O668" s="12"/>
      <c r="Q668" s="12"/>
      <c r="S668" s="12"/>
      <c r="U668" s="12"/>
      <c r="W668" s="12"/>
      <c r="Y668" s="12"/>
      <c r="AA668" s="12"/>
      <c r="AC668" s="12"/>
      <c r="AE668" s="12"/>
      <c r="AG668" s="12"/>
      <c r="AI668" s="12"/>
      <c r="AK668" s="12"/>
      <c r="AM668" s="12"/>
      <c r="AO668" s="12"/>
      <c r="AQ668" s="12"/>
      <c r="AS668" s="12"/>
      <c r="AU668" s="12"/>
      <c r="AW668" s="12"/>
      <c r="AY668" s="12"/>
      <c r="BA668" s="12"/>
      <c r="BC668" s="12"/>
      <c r="BE668" s="12"/>
      <c r="BF668" s="12"/>
      <c r="BG668" s="12"/>
      <c r="BH668" s="12"/>
    </row>
    <row r="669">
      <c r="A669" s="12"/>
      <c r="B669" s="12"/>
      <c r="C669" s="12"/>
      <c r="E669" s="12"/>
      <c r="G669" s="12"/>
      <c r="I669" s="12"/>
      <c r="K669" s="12"/>
      <c r="M669" s="12"/>
      <c r="O669" s="12"/>
      <c r="Q669" s="12"/>
      <c r="S669" s="12"/>
      <c r="U669" s="12"/>
      <c r="W669" s="12"/>
      <c r="Y669" s="12"/>
      <c r="AA669" s="12"/>
      <c r="AC669" s="12"/>
      <c r="AE669" s="12"/>
      <c r="AG669" s="12"/>
      <c r="AI669" s="12"/>
      <c r="AK669" s="12"/>
      <c r="AM669" s="12"/>
      <c r="AO669" s="12"/>
      <c r="AQ669" s="12"/>
      <c r="AS669" s="12"/>
      <c r="AU669" s="12"/>
      <c r="AW669" s="12"/>
      <c r="AY669" s="12"/>
      <c r="BA669" s="12"/>
      <c r="BC669" s="12"/>
      <c r="BE669" s="12"/>
      <c r="BF669" s="12"/>
      <c r="BG669" s="12"/>
      <c r="BH669" s="12"/>
    </row>
    <row r="670">
      <c r="A670" s="12"/>
      <c r="B670" s="12"/>
      <c r="C670" s="12"/>
      <c r="E670" s="12"/>
      <c r="G670" s="12"/>
      <c r="I670" s="12"/>
      <c r="K670" s="12"/>
      <c r="M670" s="12"/>
      <c r="O670" s="12"/>
      <c r="Q670" s="12"/>
      <c r="S670" s="12"/>
      <c r="U670" s="12"/>
      <c r="W670" s="12"/>
      <c r="Y670" s="12"/>
      <c r="AA670" s="12"/>
      <c r="AC670" s="12"/>
      <c r="AE670" s="12"/>
      <c r="AG670" s="12"/>
      <c r="AI670" s="12"/>
      <c r="AK670" s="12"/>
      <c r="AM670" s="12"/>
      <c r="AO670" s="12"/>
      <c r="AQ670" s="12"/>
      <c r="AS670" s="12"/>
      <c r="AU670" s="12"/>
      <c r="AW670" s="12"/>
      <c r="AY670" s="12"/>
      <c r="BA670" s="12"/>
      <c r="BC670" s="12"/>
      <c r="BE670" s="12"/>
      <c r="BF670" s="12"/>
      <c r="BG670" s="12"/>
      <c r="BH670" s="12"/>
    </row>
    <row r="671">
      <c r="A671" s="12"/>
      <c r="B671" s="12"/>
      <c r="C671" s="12"/>
      <c r="E671" s="12"/>
      <c r="G671" s="12"/>
      <c r="I671" s="12"/>
      <c r="K671" s="12"/>
      <c r="M671" s="12"/>
      <c r="O671" s="12"/>
      <c r="Q671" s="12"/>
      <c r="S671" s="12"/>
      <c r="U671" s="12"/>
      <c r="W671" s="12"/>
      <c r="Y671" s="12"/>
      <c r="AA671" s="12"/>
      <c r="AC671" s="12"/>
      <c r="AE671" s="12"/>
      <c r="AG671" s="12"/>
      <c r="AI671" s="12"/>
      <c r="AK671" s="12"/>
      <c r="AM671" s="12"/>
      <c r="AO671" s="12"/>
      <c r="AQ671" s="12"/>
      <c r="AS671" s="12"/>
      <c r="AU671" s="12"/>
      <c r="AW671" s="12"/>
      <c r="AY671" s="12"/>
      <c r="BA671" s="12"/>
      <c r="BC671" s="12"/>
      <c r="BE671" s="12"/>
      <c r="BF671" s="12"/>
      <c r="BG671" s="12"/>
      <c r="BH671" s="12"/>
    </row>
    <row r="672">
      <c r="A672" s="12"/>
      <c r="B672" s="12"/>
      <c r="C672" s="12"/>
      <c r="E672" s="12"/>
      <c r="G672" s="12"/>
      <c r="I672" s="12"/>
      <c r="K672" s="12"/>
      <c r="M672" s="12"/>
      <c r="O672" s="12"/>
      <c r="Q672" s="12"/>
      <c r="S672" s="12"/>
      <c r="U672" s="12"/>
      <c r="W672" s="12"/>
      <c r="Y672" s="12"/>
      <c r="AA672" s="12"/>
      <c r="AC672" s="12"/>
      <c r="AE672" s="12"/>
      <c r="AG672" s="12"/>
      <c r="AI672" s="12"/>
      <c r="AK672" s="12"/>
      <c r="AM672" s="12"/>
      <c r="AO672" s="12"/>
      <c r="AQ672" s="12"/>
      <c r="AS672" s="12"/>
      <c r="AU672" s="12"/>
      <c r="AW672" s="12"/>
      <c r="AY672" s="12"/>
      <c r="BA672" s="12"/>
      <c r="BC672" s="12"/>
      <c r="BE672" s="12"/>
      <c r="BF672" s="12"/>
      <c r="BG672" s="12"/>
      <c r="BH672" s="12"/>
    </row>
    <row r="673">
      <c r="A673" s="12"/>
      <c r="B673" s="12"/>
      <c r="C673" s="12"/>
      <c r="E673" s="12"/>
      <c r="G673" s="12"/>
      <c r="I673" s="12"/>
      <c r="K673" s="12"/>
      <c r="M673" s="12"/>
      <c r="O673" s="12"/>
      <c r="Q673" s="12"/>
      <c r="S673" s="12"/>
      <c r="U673" s="12"/>
      <c r="W673" s="12"/>
      <c r="Y673" s="12"/>
      <c r="AA673" s="12"/>
      <c r="AC673" s="12"/>
      <c r="AE673" s="12"/>
      <c r="AG673" s="12"/>
      <c r="AI673" s="12"/>
      <c r="AK673" s="12"/>
      <c r="AM673" s="12"/>
      <c r="AO673" s="12"/>
      <c r="AQ673" s="12"/>
      <c r="AS673" s="12"/>
      <c r="AU673" s="12"/>
      <c r="AW673" s="12"/>
      <c r="AY673" s="12"/>
      <c r="BA673" s="12"/>
      <c r="BC673" s="12"/>
      <c r="BE673" s="12"/>
      <c r="BF673" s="12"/>
      <c r="BG673" s="12"/>
      <c r="BH673" s="12"/>
    </row>
    <row r="674">
      <c r="A674" s="12"/>
      <c r="B674" s="12"/>
      <c r="C674" s="12"/>
      <c r="E674" s="12"/>
      <c r="G674" s="12"/>
      <c r="I674" s="12"/>
      <c r="K674" s="12"/>
      <c r="M674" s="12"/>
      <c r="O674" s="12"/>
      <c r="Q674" s="12"/>
      <c r="S674" s="12"/>
      <c r="U674" s="12"/>
      <c r="W674" s="12"/>
      <c r="Y674" s="12"/>
      <c r="AA674" s="12"/>
      <c r="AC674" s="12"/>
      <c r="AE674" s="12"/>
      <c r="AG674" s="12"/>
      <c r="AI674" s="12"/>
      <c r="AK674" s="12"/>
      <c r="AM674" s="12"/>
      <c r="AO674" s="12"/>
      <c r="AQ674" s="12"/>
      <c r="AS674" s="12"/>
      <c r="AU674" s="12"/>
      <c r="AW674" s="12"/>
      <c r="AY674" s="12"/>
      <c r="BA674" s="12"/>
      <c r="BC674" s="12"/>
      <c r="BE674" s="12"/>
      <c r="BF674" s="12"/>
      <c r="BG674" s="12"/>
      <c r="BH674" s="12"/>
    </row>
    <row r="675">
      <c r="A675" s="12"/>
      <c r="B675" s="12"/>
      <c r="C675" s="12"/>
      <c r="E675" s="12"/>
      <c r="G675" s="12"/>
      <c r="I675" s="12"/>
      <c r="K675" s="12"/>
      <c r="M675" s="12"/>
      <c r="O675" s="12"/>
      <c r="Q675" s="12"/>
      <c r="S675" s="12"/>
      <c r="U675" s="12"/>
      <c r="W675" s="12"/>
      <c r="Y675" s="12"/>
      <c r="AA675" s="12"/>
      <c r="AC675" s="12"/>
      <c r="AE675" s="12"/>
      <c r="AG675" s="12"/>
      <c r="AI675" s="12"/>
      <c r="AK675" s="12"/>
      <c r="AM675" s="12"/>
      <c r="AO675" s="12"/>
      <c r="AQ675" s="12"/>
      <c r="AS675" s="12"/>
      <c r="AU675" s="12"/>
      <c r="AW675" s="12"/>
      <c r="AY675" s="12"/>
      <c r="BA675" s="12"/>
      <c r="BC675" s="12"/>
      <c r="BE675" s="12"/>
      <c r="BF675" s="12"/>
      <c r="BG675" s="12"/>
      <c r="BH675" s="12"/>
    </row>
    <row r="676">
      <c r="A676" s="12"/>
      <c r="B676" s="12"/>
      <c r="C676" s="12"/>
      <c r="E676" s="12"/>
      <c r="G676" s="12"/>
      <c r="I676" s="12"/>
      <c r="K676" s="12"/>
      <c r="M676" s="12"/>
      <c r="O676" s="12"/>
      <c r="Q676" s="12"/>
      <c r="S676" s="12"/>
      <c r="U676" s="12"/>
      <c r="W676" s="12"/>
      <c r="Y676" s="12"/>
      <c r="AA676" s="12"/>
      <c r="AC676" s="12"/>
      <c r="AE676" s="12"/>
      <c r="AG676" s="12"/>
      <c r="AI676" s="12"/>
      <c r="AK676" s="12"/>
      <c r="AM676" s="12"/>
      <c r="AO676" s="12"/>
      <c r="AQ676" s="12"/>
      <c r="AS676" s="12"/>
      <c r="AU676" s="12"/>
      <c r="AW676" s="12"/>
      <c r="AY676" s="12"/>
      <c r="BA676" s="12"/>
      <c r="BC676" s="12"/>
      <c r="BE676" s="12"/>
      <c r="BF676" s="12"/>
      <c r="BG676" s="12"/>
      <c r="BH676" s="12"/>
    </row>
    <row r="677">
      <c r="A677" s="12"/>
      <c r="B677" s="12"/>
      <c r="C677" s="12"/>
      <c r="E677" s="12"/>
      <c r="G677" s="12"/>
      <c r="I677" s="12"/>
      <c r="K677" s="12"/>
      <c r="M677" s="12"/>
      <c r="O677" s="12"/>
      <c r="Q677" s="12"/>
      <c r="S677" s="12"/>
      <c r="U677" s="12"/>
      <c r="W677" s="12"/>
      <c r="Y677" s="12"/>
      <c r="AA677" s="12"/>
      <c r="AC677" s="12"/>
      <c r="AE677" s="12"/>
      <c r="AG677" s="12"/>
      <c r="AI677" s="12"/>
      <c r="AK677" s="12"/>
      <c r="AM677" s="12"/>
      <c r="AO677" s="12"/>
      <c r="AQ677" s="12"/>
      <c r="AS677" s="12"/>
      <c r="AU677" s="12"/>
      <c r="AW677" s="12"/>
      <c r="AY677" s="12"/>
      <c r="BA677" s="12"/>
      <c r="BC677" s="12"/>
      <c r="BE677" s="12"/>
      <c r="BF677" s="12"/>
      <c r="BG677" s="12"/>
      <c r="BH677" s="12"/>
    </row>
    <row r="678">
      <c r="A678" s="12"/>
      <c r="B678" s="12"/>
      <c r="C678" s="12"/>
      <c r="E678" s="12"/>
      <c r="G678" s="12"/>
      <c r="I678" s="12"/>
      <c r="K678" s="12"/>
      <c r="M678" s="12"/>
      <c r="O678" s="12"/>
      <c r="Q678" s="12"/>
      <c r="S678" s="12"/>
      <c r="U678" s="12"/>
      <c r="W678" s="12"/>
      <c r="Y678" s="12"/>
      <c r="AA678" s="12"/>
      <c r="AC678" s="12"/>
      <c r="AE678" s="12"/>
      <c r="AG678" s="12"/>
      <c r="AI678" s="12"/>
      <c r="AK678" s="12"/>
      <c r="AM678" s="12"/>
      <c r="AO678" s="12"/>
      <c r="AQ678" s="12"/>
      <c r="AS678" s="12"/>
      <c r="AU678" s="12"/>
      <c r="AW678" s="12"/>
      <c r="AY678" s="12"/>
      <c r="BA678" s="12"/>
      <c r="BC678" s="12"/>
      <c r="BE678" s="12"/>
      <c r="BF678" s="12"/>
      <c r="BG678" s="12"/>
      <c r="BH678" s="12"/>
    </row>
    <row r="679">
      <c r="A679" s="12"/>
      <c r="B679" s="12"/>
      <c r="C679" s="12"/>
      <c r="E679" s="12"/>
      <c r="G679" s="12"/>
      <c r="I679" s="12"/>
      <c r="K679" s="12"/>
      <c r="M679" s="12"/>
      <c r="O679" s="12"/>
      <c r="Q679" s="12"/>
      <c r="S679" s="12"/>
      <c r="U679" s="12"/>
      <c r="W679" s="12"/>
      <c r="Y679" s="12"/>
      <c r="AA679" s="12"/>
      <c r="AC679" s="12"/>
      <c r="AE679" s="12"/>
      <c r="AG679" s="12"/>
      <c r="AI679" s="12"/>
      <c r="AK679" s="12"/>
      <c r="AM679" s="12"/>
      <c r="AO679" s="12"/>
      <c r="AQ679" s="12"/>
      <c r="AS679" s="12"/>
      <c r="AU679" s="12"/>
      <c r="AW679" s="12"/>
      <c r="AY679" s="12"/>
      <c r="BA679" s="12"/>
      <c r="BC679" s="12"/>
      <c r="BE679" s="12"/>
      <c r="BF679" s="12"/>
      <c r="BG679" s="12"/>
      <c r="BH679" s="12"/>
    </row>
    <row r="680">
      <c r="A680" s="12"/>
      <c r="B680" s="12"/>
      <c r="C680" s="12"/>
      <c r="E680" s="12"/>
      <c r="G680" s="12"/>
      <c r="I680" s="12"/>
      <c r="K680" s="12"/>
      <c r="M680" s="12"/>
      <c r="O680" s="12"/>
      <c r="Q680" s="12"/>
      <c r="S680" s="12"/>
      <c r="U680" s="12"/>
      <c r="W680" s="12"/>
      <c r="Y680" s="12"/>
      <c r="AA680" s="12"/>
      <c r="AC680" s="12"/>
      <c r="AE680" s="12"/>
      <c r="AG680" s="12"/>
      <c r="AI680" s="12"/>
      <c r="AK680" s="12"/>
      <c r="AM680" s="12"/>
      <c r="AO680" s="12"/>
      <c r="AQ680" s="12"/>
      <c r="AS680" s="12"/>
      <c r="AU680" s="12"/>
      <c r="AW680" s="12"/>
      <c r="AY680" s="12"/>
      <c r="BA680" s="12"/>
      <c r="BC680" s="12"/>
      <c r="BE680" s="12"/>
      <c r="BF680" s="12"/>
      <c r="BG680" s="12"/>
      <c r="BH680" s="12"/>
    </row>
    <row r="681">
      <c r="A681" s="12"/>
      <c r="B681" s="12"/>
      <c r="C681" s="12"/>
      <c r="E681" s="12"/>
      <c r="G681" s="12"/>
      <c r="I681" s="12"/>
      <c r="K681" s="12"/>
      <c r="M681" s="12"/>
      <c r="O681" s="12"/>
      <c r="Q681" s="12"/>
      <c r="S681" s="12"/>
      <c r="U681" s="12"/>
      <c r="W681" s="12"/>
      <c r="Y681" s="12"/>
      <c r="AA681" s="12"/>
      <c r="AC681" s="12"/>
      <c r="AE681" s="12"/>
      <c r="AG681" s="12"/>
      <c r="AI681" s="12"/>
      <c r="AK681" s="12"/>
      <c r="AM681" s="12"/>
      <c r="AO681" s="12"/>
      <c r="AQ681" s="12"/>
      <c r="AS681" s="12"/>
      <c r="AU681" s="12"/>
      <c r="AW681" s="12"/>
      <c r="AY681" s="12"/>
      <c r="BA681" s="12"/>
      <c r="BC681" s="12"/>
      <c r="BE681" s="12"/>
      <c r="BF681" s="12"/>
      <c r="BG681" s="12"/>
      <c r="BH681" s="12"/>
    </row>
    <row r="682">
      <c r="A682" s="12"/>
      <c r="B682" s="12"/>
      <c r="C682" s="12"/>
      <c r="E682" s="12"/>
      <c r="G682" s="12"/>
      <c r="I682" s="12"/>
      <c r="K682" s="12"/>
      <c r="M682" s="12"/>
      <c r="O682" s="12"/>
      <c r="Q682" s="12"/>
      <c r="S682" s="12"/>
      <c r="U682" s="12"/>
      <c r="W682" s="12"/>
      <c r="Y682" s="12"/>
      <c r="AA682" s="12"/>
      <c r="AC682" s="12"/>
      <c r="AE682" s="12"/>
      <c r="AG682" s="12"/>
      <c r="AI682" s="12"/>
      <c r="AK682" s="12"/>
      <c r="AM682" s="12"/>
      <c r="AO682" s="12"/>
      <c r="AQ682" s="12"/>
      <c r="AS682" s="12"/>
      <c r="AU682" s="12"/>
      <c r="AW682" s="12"/>
      <c r="AY682" s="12"/>
      <c r="BA682" s="12"/>
      <c r="BC682" s="12"/>
      <c r="BE682" s="12"/>
      <c r="BF682" s="12"/>
      <c r="BG682" s="12"/>
      <c r="BH682" s="12"/>
    </row>
    <row r="683">
      <c r="A683" s="12"/>
      <c r="B683" s="12"/>
      <c r="C683" s="12"/>
      <c r="E683" s="12"/>
      <c r="G683" s="12"/>
      <c r="I683" s="12"/>
      <c r="K683" s="12"/>
      <c r="M683" s="12"/>
      <c r="O683" s="12"/>
      <c r="Q683" s="12"/>
      <c r="S683" s="12"/>
      <c r="U683" s="12"/>
      <c r="W683" s="12"/>
      <c r="Y683" s="12"/>
      <c r="AA683" s="12"/>
      <c r="AC683" s="12"/>
      <c r="AE683" s="12"/>
      <c r="AG683" s="12"/>
      <c r="AI683" s="12"/>
      <c r="AK683" s="12"/>
      <c r="AM683" s="12"/>
      <c r="AO683" s="12"/>
      <c r="AQ683" s="12"/>
      <c r="AS683" s="12"/>
      <c r="AU683" s="12"/>
      <c r="AW683" s="12"/>
      <c r="AY683" s="12"/>
      <c r="BA683" s="12"/>
      <c r="BC683" s="12"/>
      <c r="BE683" s="12"/>
      <c r="BF683" s="12"/>
      <c r="BG683" s="12"/>
      <c r="BH683" s="12"/>
    </row>
    <row r="684">
      <c r="A684" s="12"/>
      <c r="B684" s="12"/>
      <c r="C684" s="12"/>
      <c r="E684" s="12"/>
      <c r="G684" s="12"/>
      <c r="I684" s="12"/>
      <c r="K684" s="12"/>
      <c r="M684" s="12"/>
      <c r="O684" s="12"/>
      <c r="Q684" s="12"/>
      <c r="S684" s="12"/>
      <c r="U684" s="12"/>
      <c r="W684" s="12"/>
      <c r="Y684" s="12"/>
      <c r="AA684" s="12"/>
      <c r="AC684" s="12"/>
      <c r="AE684" s="12"/>
      <c r="AG684" s="12"/>
      <c r="AI684" s="12"/>
      <c r="AK684" s="12"/>
      <c r="AM684" s="12"/>
      <c r="AO684" s="12"/>
      <c r="AQ684" s="12"/>
      <c r="AS684" s="12"/>
      <c r="AU684" s="12"/>
      <c r="AW684" s="12"/>
      <c r="AY684" s="12"/>
      <c r="BA684" s="12"/>
      <c r="BC684" s="12"/>
      <c r="BE684" s="12"/>
      <c r="BF684" s="12"/>
      <c r="BG684" s="12"/>
      <c r="BH684" s="12"/>
    </row>
    <row r="685">
      <c r="A685" s="12"/>
      <c r="B685" s="12"/>
      <c r="C685" s="12"/>
      <c r="E685" s="12"/>
      <c r="G685" s="12"/>
      <c r="I685" s="12"/>
      <c r="K685" s="12"/>
      <c r="M685" s="12"/>
      <c r="O685" s="12"/>
      <c r="Q685" s="12"/>
      <c r="S685" s="12"/>
      <c r="U685" s="12"/>
      <c r="W685" s="12"/>
      <c r="Y685" s="12"/>
      <c r="AA685" s="12"/>
      <c r="AC685" s="12"/>
      <c r="AE685" s="12"/>
      <c r="AG685" s="12"/>
      <c r="AI685" s="12"/>
      <c r="AK685" s="12"/>
      <c r="AM685" s="12"/>
      <c r="AO685" s="12"/>
      <c r="AQ685" s="12"/>
      <c r="AS685" s="12"/>
      <c r="AU685" s="12"/>
      <c r="AW685" s="12"/>
      <c r="AY685" s="12"/>
      <c r="BA685" s="12"/>
      <c r="BC685" s="12"/>
      <c r="BE685" s="12"/>
      <c r="BF685" s="12"/>
      <c r="BG685" s="12"/>
      <c r="BH685" s="12"/>
    </row>
    <row r="686">
      <c r="A686" s="12"/>
      <c r="B686" s="12"/>
      <c r="C686" s="12"/>
      <c r="E686" s="12"/>
      <c r="G686" s="12"/>
      <c r="I686" s="12"/>
      <c r="K686" s="12"/>
      <c r="M686" s="12"/>
      <c r="O686" s="12"/>
      <c r="Q686" s="12"/>
      <c r="S686" s="12"/>
      <c r="U686" s="12"/>
      <c r="W686" s="12"/>
      <c r="Y686" s="12"/>
      <c r="AA686" s="12"/>
      <c r="AC686" s="12"/>
      <c r="AE686" s="12"/>
      <c r="AG686" s="12"/>
      <c r="AI686" s="12"/>
      <c r="AK686" s="12"/>
      <c r="AM686" s="12"/>
      <c r="AO686" s="12"/>
      <c r="AQ686" s="12"/>
      <c r="AS686" s="12"/>
      <c r="AU686" s="12"/>
      <c r="AW686" s="12"/>
      <c r="AY686" s="12"/>
      <c r="BA686" s="12"/>
      <c r="BC686" s="12"/>
      <c r="BE686" s="12"/>
      <c r="BF686" s="12"/>
      <c r="BG686" s="12"/>
      <c r="BH686" s="12"/>
    </row>
    <row r="687">
      <c r="A687" s="12"/>
      <c r="B687" s="12"/>
      <c r="C687" s="12"/>
      <c r="E687" s="12"/>
      <c r="G687" s="12"/>
      <c r="I687" s="12"/>
      <c r="K687" s="12"/>
      <c r="M687" s="12"/>
      <c r="O687" s="12"/>
      <c r="Q687" s="12"/>
      <c r="S687" s="12"/>
      <c r="U687" s="12"/>
      <c r="W687" s="12"/>
      <c r="Y687" s="12"/>
      <c r="AA687" s="12"/>
      <c r="AC687" s="12"/>
      <c r="AE687" s="12"/>
      <c r="AG687" s="12"/>
      <c r="AI687" s="12"/>
      <c r="AK687" s="12"/>
      <c r="AM687" s="12"/>
      <c r="AO687" s="12"/>
      <c r="AQ687" s="12"/>
      <c r="AS687" s="12"/>
      <c r="AU687" s="12"/>
      <c r="AW687" s="12"/>
      <c r="AY687" s="12"/>
      <c r="BA687" s="12"/>
      <c r="BC687" s="12"/>
      <c r="BE687" s="12"/>
      <c r="BF687" s="12"/>
      <c r="BG687" s="12"/>
      <c r="BH687" s="12"/>
    </row>
    <row r="688">
      <c r="A688" s="12"/>
      <c r="B688" s="12"/>
      <c r="C688" s="12"/>
      <c r="E688" s="12"/>
      <c r="G688" s="12"/>
      <c r="I688" s="12"/>
      <c r="K688" s="12"/>
      <c r="M688" s="12"/>
      <c r="O688" s="12"/>
      <c r="Q688" s="12"/>
      <c r="S688" s="12"/>
      <c r="U688" s="12"/>
      <c r="W688" s="12"/>
      <c r="Y688" s="12"/>
      <c r="AA688" s="12"/>
      <c r="AC688" s="12"/>
      <c r="AE688" s="12"/>
      <c r="AG688" s="12"/>
      <c r="AI688" s="12"/>
      <c r="AK688" s="12"/>
      <c r="AM688" s="12"/>
      <c r="AO688" s="12"/>
      <c r="AQ688" s="12"/>
      <c r="AS688" s="12"/>
      <c r="AU688" s="12"/>
      <c r="AW688" s="12"/>
      <c r="AY688" s="12"/>
      <c r="BA688" s="12"/>
      <c r="BC688" s="12"/>
      <c r="BE688" s="12"/>
      <c r="BF688" s="12"/>
      <c r="BG688" s="12"/>
      <c r="BH688" s="12"/>
    </row>
    <row r="689">
      <c r="A689" s="12"/>
      <c r="B689" s="12"/>
      <c r="C689" s="12"/>
      <c r="E689" s="12"/>
      <c r="G689" s="12"/>
      <c r="I689" s="12"/>
      <c r="K689" s="12"/>
      <c r="M689" s="12"/>
      <c r="O689" s="12"/>
      <c r="Q689" s="12"/>
      <c r="S689" s="12"/>
      <c r="U689" s="12"/>
      <c r="W689" s="12"/>
      <c r="Y689" s="12"/>
      <c r="AA689" s="12"/>
      <c r="AC689" s="12"/>
      <c r="AE689" s="12"/>
      <c r="AG689" s="12"/>
      <c r="AI689" s="12"/>
      <c r="AK689" s="12"/>
      <c r="AM689" s="12"/>
      <c r="AO689" s="12"/>
      <c r="AQ689" s="12"/>
      <c r="AS689" s="12"/>
      <c r="AU689" s="12"/>
      <c r="AW689" s="12"/>
      <c r="AY689" s="12"/>
      <c r="BA689" s="12"/>
      <c r="BC689" s="12"/>
      <c r="BE689" s="12"/>
      <c r="BF689" s="12"/>
      <c r="BG689" s="12"/>
      <c r="BH689" s="12"/>
    </row>
    <row r="690">
      <c r="A690" s="12"/>
      <c r="B690" s="12"/>
      <c r="C690" s="12"/>
      <c r="E690" s="12"/>
      <c r="G690" s="12"/>
      <c r="I690" s="12"/>
      <c r="K690" s="12"/>
      <c r="M690" s="12"/>
      <c r="O690" s="12"/>
      <c r="Q690" s="12"/>
      <c r="S690" s="12"/>
      <c r="U690" s="12"/>
      <c r="W690" s="12"/>
      <c r="Y690" s="12"/>
      <c r="AA690" s="12"/>
      <c r="AC690" s="12"/>
      <c r="AE690" s="12"/>
      <c r="AG690" s="12"/>
      <c r="AI690" s="12"/>
      <c r="AK690" s="12"/>
      <c r="AM690" s="12"/>
      <c r="AO690" s="12"/>
      <c r="AQ690" s="12"/>
      <c r="AS690" s="12"/>
      <c r="AU690" s="12"/>
      <c r="AW690" s="12"/>
      <c r="AY690" s="12"/>
      <c r="BA690" s="12"/>
      <c r="BC690" s="12"/>
      <c r="BE690" s="12"/>
      <c r="BF690" s="12"/>
      <c r="BG690" s="12"/>
      <c r="BH690" s="12"/>
    </row>
    <row r="691">
      <c r="A691" s="12"/>
      <c r="B691" s="12"/>
      <c r="C691" s="12"/>
      <c r="E691" s="12"/>
      <c r="G691" s="12"/>
      <c r="I691" s="12"/>
      <c r="K691" s="12"/>
      <c r="M691" s="12"/>
      <c r="O691" s="12"/>
      <c r="Q691" s="12"/>
      <c r="S691" s="12"/>
      <c r="U691" s="12"/>
      <c r="W691" s="12"/>
      <c r="Y691" s="12"/>
      <c r="AA691" s="12"/>
      <c r="AC691" s="12"/>
      <c r="AE691" s="12"/>
      <c r="AG691" s="12"/>
      <c r="AI691" s="12"/>
      <c r="AK691" s="12"/>
      <c r="AM691" s="12"/>
      <c r="AO691" s="12"/>
      <c r="AQ691" s="12"/>
      <c r="AS691" s="12"/>
      <c r="AU691" s="12"/>
      <c r="AW691" s="12"/>
      <c r="AY691" s="12"/>
      <c r="BA691" s="12"/>
      <c r="BC691" s="12"/>
      <c r="BE691" s="12"/>
      <c r="BF691" s="12"/>
      <c r="BG691" s="12"/>
      <c r="BH691" s="12"/>
    </row>
    <row r="692">
      <c r="A692" s="12"/>
      <c r="B692" s="12"/>
      <c r="C692" s="12"/>
      <c r="E692" s="12"/>
      <c r="G692" s="12"/>
      <c r="I692" s="12"/>
      <c r="K692" s="12"/>
      <c r="M692" s="12"/>
      <c r="O692" s="12"/>
      <c r="Q692" s="12"/>
      <c r="S692" s="12"/>
      <c r="U692" s="12"/>
      <c r="W692" s="12"/>
      <c r="Y692" s="12"/>
      <c r="AA692" s="12"/>
      <c r="AC692" s="12"/>
      <c r="AE692" s="12"/>
      <c r="AG692" s="12"/>
      <c r="AI692" s="12"/>
      <c r="AK692" s="12"/>
      <c r="AM692" s="12"/>
      <c r="AO692" s="12"/>
      <c r="AQ692" s="12"/>
      <c r="AS692" s="12"/>
      <c r="AU692" s="12"/>
      <c r="AW692" s="12"/>
      <c r="AY692" s="12"/>
      <c r="BA692" s="12"/>
      <c r="BC692" s="12"/>
      <c r="BE692" s="12"/>
      <c r="BF692" s="12"/>
      <c r="BG692" s="12"/>
      <c r="BH692" s="12"/>
    </row>
    <row r="693">
      <c r="A693" s="12"/>
      <c r="B693" s="12"/>
      <c r="C693" s="12"/>
      <c r="E693" s="12"/>
      <c r="G693" s="12"/>
      <c r="I693" s="12"/>
      <c r="K693" s="12"/>
      <c r="M693" s="12"/>
      <c r="O693" s="12"/>
      <c r="Q693" s="12"/>
      <c r="S693" s="12"/>
      <c r="U693" s="12"/>
      <c r="W693" s="12"/>
      <c r="Y693" s="12"/>
      <c r="AA693" s="12"/>
      <c r="AC693" s="12"/>
      <c r="AE693" s="12"/>
      <c r="AG693" s="12"/>
      <c r="AI693" s="12"/>
      <c r="AK693" s="12"/>
      <c r="AM693" s="12"/>
      <c r="AO693" s="12"/>
      <c r="AQ693" s="12"/>
      <c r="AS693" s="12"/>
      <c r="AU693" s="12"/>
      <c r="AW693" s="12"/>
      <c r="AY693" s="12"/>
      <c r="BA693" s="12"/>
      <c r="BC693" s="12"/>
      <c r="BE693" s="12"/>
      <c r="BF693" s="12"/>
      <c r="BG693" s="12"/>
      <c r="BH693" s="12"/>
    </row>
    <row r="694">
      <c r="A694" s="12"/>
      <c r="B694" s="12"/>
      <c r="C694" s="12"/>
      <c r="E694" s="12"/>
      <c r="G694" s="12"/>
      <c r="I694" s="12"/>
      <c r="K694" s="12"/>
      <c r="M694" s="12"/>
      <c r="O694" s="12"/>
      <c r="Q694" s="12"/>
      <c r="S694" s="12"/>
      <c r="U694" s="12"/>
      <c r="W694" s="12"/>
      <c r="Y694" s="12"/>
      <c r="AA694" s="12"/>
      <c r="AC694" s="12"/>
      <c r="AE694" s="12"/>
      <c r="AG694" s="12"/>
      <c r="AI694" s="12"/>
      <c r="AK694" s="12"/>
      <c r="AM694" s="12"/>
      <c r="AO694" s="12"/>
      <c r="AQ694" s="12"/>
      <c r="AS694" s="12"/>
      <c r="AU694" s="12"/>
      <c r="AW694" s="12"/>
      <c r="AY694" s="12"/>
      <c r="BA694" s="12"/>
      <c r="BC694" s="12"/>
      <c r="BE694" s="12"/>
      <c r="BF694" s="12"/>
      <c r="BG694" s="12"/>
      <c r="BH694" s="12"/>
    </row>
    <row r="695">
      <c r="A695" s="12"/>
      <c r="B695" s="12"/>
      <c r="C695" s="12"/>
      <c r="E695" s="12"/>
      <c r="G695" s="12"/>
      <c r="I695" s="12"/>
      <c r="K695" s="12"/>
      <c r="M695" s="12"/>
      <c r="O695" s="12"/>
      <c r="Q695" s="12"/>
      <c r="S695" s="12"/>
      <c r="U695" s="12"/>
      <c r="W695" s="12"/>
      <c r="Y695" s="12"/>
      <c r="AA695" s="12"/>
      <c r="AC695" s="12"/>
      <c r="AE695" s="12"/>
      <c r="AG695" s="12"/>
      <c r="AI695" s="12"/>
      <c r="AK695" s="12"/>
      <c r="AM695" s="12"/>
      <c r="AO695" s="12"/>
      <c r="AQ695" s="12"/>
      <c r="AS695" s="12"/>
      <c r="AU695" s="12"/>
      <c r="AW695" s="12"/>
      <c r="AY695" s="12"/>
      <c r="BA695" s="12"/>
      <c r="BC695" s="12"/>
      <c r="BE695" s="12"/>
      <c r="BF695" s="12"/>
      <c r="BG695" s="12"/>
      <c r="BH695" s="12"/>
    </row>
    <row r="696">
      <c r="A696" s="12"/>
      <c r="B696" s="12"/>
      <c r="C696" s="12"/>
      <c r="E696" s="12"/>
      <c r="G696" s="12"/>
      <c r="I696" s="12"/>
      <c r="K696" s="12"/>
      <c r="M696" s="12"/>
      <c r="O696" s="12"/>
      <c r="Q696" s="12"/>
      <c r="S696" s="12"/>
      <c r="U696" s="12"/>
      <c r="W696" s="12"/>
      <c r="Y696" s="12"/>
      <c r="AA696" s="12"/>
      <c r="AC696" s="12"/>
      <c r="AE696" s="12"/>
      <c r="AG696" s="12"/>
      <c r="AI696" s="12"/>
      <c r="AK696" s="12"/>
      <c r="AM696" s="12"/>
      <c r="AO696" s="12"/>
      <c r="AQ696" s="12"/>
      <c r="AS696" s="12"/>
      <c r="AU696" s="12"/>
      <c r="AW696" s="12"/>
      <c r="AY696" s="12"/>
      <c r="BA696" s="12"/>
      <c r="BC696" s="12"/>
      <c r="BE696" s="12"/>
      <c r="BF696" s="12"/>
      <c r="BG696" s="12"/>
      <c r="BH696" s="12"/>
    </row>
    <row r="697">
      <c r="A697" s="12"/>
      <c r="B697" s="12"/>
      <c r="C697" s="12"/>
      <c r="E697" s="12"/>
      <c r="G697" s="12"/>
      <c r="I697" s="12"/>
      <c r="K697" s="12"/>
      <c r="M697" s="12"/>
      <c r="O697" s="12"/>
      <c r="Q697" s="12"/>
      <c r="S697" s="12"/>
      <c r="U697" s="12"/>
      <c r="W697" s="12"/>
      <c r="Y697" s="12"/>
      <c r="AA697" s="12"/>
      <c r="AC697" s="12"/>
      <c r="AE697" s="12"/>
      <c r="AG697" s="12"/>
      <c r="AI697" s="12"/>
      <c r="AK697" s="12"/>
      <c r="AM697" s="12"/>
      <c r="AO697" s="12"/>
      <c r="AQ697" s="12"/>
      <c r="AS697" s="12"/>
      <c r="AU697" s="12"/>
      <c r="AW697" s="12"/>
      <c r="AY697" s="12"/>
      <c r="BA697" s="12"/>
      <c r="BC697" s="12"/>
      <c r="BE697" s="12"/>
      <c r="BF697" s="12"/>
      <c r="BG697" s="12"/>
      <c r="BH697" s="12"/>
    </row>
    <row r="698">
      <c r="A698" s="12"/>
      <c r="B698" s="12"/>
      <c r="C698" s="12"/>
      <c r="E698" s="12"/>
      <c r="G698" s="12"/>
      <c r="I698" s="12"/>
      <c r="K698" s="12"/>
      <c r="M698" s="12"/>
      <c r="O698" s="12"/>
      <c r="Q698" s="12"/>
      <c r="S698" s="12"/>
      <c r="U698" s="12"/>
      <c r="W698" s="12"/>
      <c r="Y698" s="12"/>
      <c r="AA698" s="12"/>
      <c r="AC698" s="12"/>
      <c r="AE698" s="12"/>
      <c r="AG698" s="12"/>
      <c r="AI698" s="12"/>
      <c r="AK698" s="12"/>
      <c r="AM698" s="12"/>
      <c r="AO698" s="12"/>
      <c r="AQ698" s="12"/>
      <c r="AS698" s="12"/>
      <c r="AU698" s="12"/>
      <c r="AW698" s="12"/>
      <c r="AY698" s="12"/>
      <c r="BA698" s="12"/>
      <c r="BC698" s="12"/>
      <c r="BE698" s="12"/>
      <c r="BF698" s="12"/>
      <c r="BG698" s="12"/>
      <c r="BH698" s="12"/>
    </row>
    <row r="699">
      <c r="A699" s="12"/>
      <c r="B699" s="12"/>
      <c r="C699" s="12"/>
      <c r="E699" s="12"/>
      <c r="G699" s="12"/>
      <c r="I699" s="12"/>
      <c r="K699" s="12"/>
      <c r="M699" s="12"/>
      <c r="O699" s="12"/>
      <c r="Q699" s="12"/>
      <c r="S699" s="12"/>
      <c r="U699" s="12"/>
      <c r="W699" s="12"/>
      <c r="Y699" s="12"/>
      <c r="AA699" s="12"/>
      <c r="AC699" s="12"/>
      <c r="AE699" s="12"/>
      <c r="AG699" s="12"/>
      <c r="AI699" s="12"/>
      <c r="AK699" s="12"/>
      <c r="AM699" s="12"/>
      <c r="AO699" s="12"/>
      <c r="AQ699" s="12"/>
      <c r="AS699" s="12"/>
      <c r="AU699" s="12"/>
      <c r="AW699" s="12"/>
      <c r="AY699" s="12"/>
      <c r="BA699" s="12"/>
      <c r="BC699" s="12"/>
      <c r="BE699" s="12"/>
      <c r="BF699" s="12"/>
      <c r="BG699" s="12"/>
      <c r="BH699" s="12"/>
    </row>
    <row r="700">
      <c r="A700" s="12"/>
      <c r="B700" s="12"/>
      <c r="C700" s="12"/>
      <c r="E700" s="12"/>
      <c r="G700" s="12"/>
      <c r="I700" s="12"/>
      <c r="K700" s="12"/>
      <c r="M700" s="12"/>
      <c r="O700" s="12"/>
      <c r="Q700" s="12"/>
      <c r="S700" s="12"/>
      <c r="U700" s="12"/>
      <c r="W700" s="12"/>
      <c r="Y700" s="12"/>
      <c r="AA700" s="12"/>
      <c r="AC700" s="12"/>
      <c r="AE700" s="12"/>
      <c r="AG700" s="12"/>
      <c r="AI700" s="12"/>
      <c r="AK700" s="12"/>
      <c r="AM700" s="12"/>
      <c r="AO700" s="12"/>
      <c r="AQ700" s="12"/>
      <c r="AS700" s="12"/>
      <c r="AU700" s="12"/>
      <c r="AW700" s="12"/>
      <c r="AY700" s="12"/>
      <c r="BA700" s="12"/>
      <c r="BC700" s="12"/>
      <c r="BE700" s="12"/>
      <c r="BF700" s="12"/>
      <c r="BG700" s="12"/>
      <c r="BH700" s="12"/>
    </row>
    <row r="701">
      <c r="A701" s="12"/>
      <c r="B701" s="12"/>
      <c r="C701" s="12"/>
      <c r="E701" s="12"/>
      <c r="G701" s="12"/>
      <c r="I701" s="12"/>
      <c r="K701" s="12"/>
      <c r="M701" s="12"/>
      <c r="O701" s="12"/>
      <c r="Q701" s="12"/>
      <c r="S701" s="12"/>
      <c r="U701" s="12"/>
      <c r="W701" s="12"/>
      <c r="Y701" s="12"/>
      <c r="AA701" s="12"/>
      <c r="AC701" s="12"/>
      <c r="AE701" s="12"/>
      <c r="AG701" s="12"/>
      <c r="AI701" s="12"/>
      <c r="AK701" s="12"/>
      <c r="AM701" s="12"/>
      <c r="AO701" s="12"/>
      <c r="AQ701" s="12"/>
      <c r="AS701" s="12"/>
      <c r="AU701" s="12"/>
      <c r="AW701" s="12"/>
      <c r="AY701" s="12"/>
      <c r="BA701" s="12"/>
      <c r="BC701" s="12"/>
      <c r="BE701" s="12"/>
      <c r="BF701" s="12"/>
      <c r="BG701" s="12"/>
      <c r="BH701" s="12"/>
    </row>
    <row r="702">
      <c r="A702" s="12"/>
      <c r="B702" s="12"/>
      <c r="C702" s="12"/>
      <c r="E702" s="12"/>
      <c r="G702" s="12"/>
      <c r="I702" s="12"/>
      <c r="K702" s="12"/>
      <c r="M702" s="12"/>
      <c r="O702" s="12"/>
      <c r="Q702" s="12"/>
      <c r="S702" s="12"/>
      <c r="U702" s="12"/>
      <c r="W702" s="12"/>
      <c r="Y702" s="12"/>
      <c r="AA702" s="12"/>
      <c r="AC702" s="12"/>
      <c r="AE702" s="12"/>
      <c r="AG702" s="12"/>
      <c r="AI702" s="12"/>
      <c r="AK702" s="12"/>
      <c r="AM702" s="12"/>
      <c r="AO702" s="12"/>
      <c r="AQ702" s="12"/>
      <c r="AS702" s="12"/>
      <c r="AU702" s="12"/>
      <c r="AW702" s="12"/>
      <c r="AY702" s="12"/>
      <c r="BA702" s="12"/>
      <c r="BC702" s="12"/>
      <c r="BE702" s="12"/>
      <c r="BF702" s="12"/>
      <c r="BG702" s="12"/>
      <c r="BH702" s="12"/>
    </row>
    <row r="703">
      <c r="A703" s="12"/>
      <c r="B703" s="12"/>
      <c r="C703" s="12"/>
      <c r="E703" s="12"/>
      <c r="G703" s="12"/>
      <c r="I703" s="12"/>
      <c r="K703" s="12"/>
      <c r="M703" s="12"/>
      <c r="O703" s="12"/>
      <c r="Q703" s="12"/>
      <c r="S703" s="12"/>
      <c r="U703" s="12"/>
      <c r="W703" s="12"/>
      <c r="Y703" s="12"/>
      <c r="AA703" s="12"/>
      <c r="AC703" s="12"/>
      <c r="AE703" s="12"/>
      <c r="AG703" s="12"/>
      <c r="AI703" s="12"/>
      <c r="AK703" s="12"/>
      <c r="AM703" s="12"/>
      <c r="AO703" s="12"/>
      <c r="AQ703" s="12"/>
      <c r="AS703" s="12"/>
      <c r="AU703" s="12"/>
      <c r="AW703" s="12"/>
      <c r="AY703" s="12"/>
      <c r="BA703" s="12"/>
      <c r="BC703" s="12"/>
      <c r="BE703" s="12"/>
      <c r="BF703" s="12"/>
      <c r="BG703" s="12"/>
      <c r="BH703" s="12"/>
    </row>
    <row r="704">
      <c r="A704" s="12"/>
      <c r="B704" s="12"/>
      <c r="C704" s="12"/>
      <c r="E704" s="12"/>
      <c r="G704" s="12"/>
      <c r="I704" s="12"/>
      <c r="K704" s="12"/>
      <c r="M704" s="12"/>
      <c r="O704" s="12"/>
      <c r="Q704" s="12"/>
      <c r="S704" s="12"/>
      <c r="U704" s="12"/>
      <c r="W704" s="12"/>
      <c r="Y704" s="12"/>
      <c r="AA704" s="12"/>
      <c r="AC704" s="12"/>
      <c r="AE704" s="12"/>
      <c r="AG704" s="12"/>
      <c r="AI704" s="12"/>
      <c r="AK704" s="12"/>
      <c r="AM704" s="12"/>
      <c r="AO704" s="12"/>
      <c r="AQ704" s="12"/>
      <c r="AS704" s="12"/>
      <c r="AU704" s="12"/>
      <c r="AW704" s="12"/>
      <c r="AY704" s="12"/>
      <c r="BA704" s="12"/>
      <c r="BC704" s="12"/>
      <c r="BE704" s="12"/>
      <c r="BF704" s="12"/>
      <c r="BG704" s="12"/>
      <c r="BH704" s="12"/>
    </row>
    <row r="705">
      <c r="A705" s="12"/>
      <c r="B705" s="12"/>
      <c r="C705" s="12"/>
      <c r="E705" s="12"/>
      <c r="G705" s="12"/>
      <c r="I705" s="12"/>
      <c r="K705" s="12"/>
      <c r="M705" s="12"/>
      <c r="O705" s="12"/>
      <c r="Q705" s="12"/>
      <c r="S705" s="12"/>
      <c r="U705" s="12"/>
      <c r="W705" s="12"/>
      <c r="Y705" s="12"/>
      <c r="AA705" s="12"/>
      <c r="AC705" s="12"/>
      <c r="AE705" s="12"/>
      <c r="AG705" s="12"/>
      <c r="AI705" s="12"/>
      <c r="AK705" s="12"/>
      <c r="AM705" s="12"/>
      <c r="AO705" s="12"/>
      <c r="AQ705" s="12"/>
      <c r="AS705" s="12"/>
      <c r="AU705" s="12"/>
      <c r="AW705" s="12"/>
      <c r="AY705" s="12"/>
      <c r="BA705" s="12"/>
      <c r="BC705" s="12"/>
      <c r="BE705" s="12"/>
      <c r="BF705" s="12"/>
      <c r="BG705" s="12"/>
      <c r="BH705" s="12"/>
    </row>
    <row r="706">
      <c r="A706" s="12"/>
      <c r="B706" s="12"/>
      <c r="C706" s="12"/>
      <c r="E706" s="12"/>
      <c r="G706" s="12"/>
      <c r="I706" s="12"/>
      <c r="K706" s="12"/>
      <c r="M706" s="12"/>
      <c r="O706" s="12"/>
      <c r="Q706" s="12"/>
      <c r="S706" s="12"/>
      <c r="U706" s="12"/>
      <c r="W706" s="12"/>
      <c r="Y706" s="12"/>
      <c r="AA706" s="12"/>
      <c r="AC706" s="12"/>
      <c r="AE706" s="12"/>
      <c r="AG706" s="12"/>
      <c r="AI706" s="12"/>
      <c r="AK706" s="12"/>
      <c r="AM706" s="12"/>
      <c r="AO706" s="12"/>
      <c r="AQ706" s="12"/>
      <c r="AS706" s="12"/>
      <c r="AU706" s="12"/>
      <c r="AW706" s="12"/>
      <c r="AY706" s="12"/>
      <c r="BA706" s="12"/>
      <c r="BC706" s="12"/>
      <c r="BE706" s="12"/>
      <c r="BF706" s="12"/>
      <c r="BG706" s="12"/>
      <c r="BH706" s="12"/>
    </row>
    <row r="707">
      <c r="A707" s="12"/>
      <c r="B707" s="12"/>
      <c r="C707" s="12"/>
      <c r="E707" s="12"/>
      <c r="G707" s="12"/>
      <c r="I707" s="12"/>
      <c r="K707" s="12"/>
      <c r="M707" s="12"/>
      <c r="O707" s="12"/>
      <c r="Q707" s="12"/>
      <c r="S707" s="12"/>
      <c r="U707" s="12"/>
      <c r="W707" s="12"/>
      <c r="Y707" s="12"/>
      <c r="AA707" s="12"/>
      <c r="AC707" s="12"/>
      <c r="AE707" s="12"/>
      <c r="AG707" s="12"/>
      <c r="AI707" s="12"/>
      <c r="AK707" s="12"/>
      <c r="AM707" s="12"/>
      <c r="AO707" s="12"/>
      <c r="AQ707" s="12"/>
      <c r="AS707" s="12"/>
      <c r="AU707" s="12"/>
      <c r="AW707" s="12"/>
      <c r="AY707" s="12"/>
      <c r="BA707" s="12"/>
      <c r="BC707" s="12"/>
      <c r="BE707" s="12"/>
      <c r="BF707" s="12"/>
      <c r="BG707" s="12"/>
      <c r="BH707" s="12"/>
    </row>
    <row r="708">
      <c r="A708" s="12"/>
      <c r="B708" s="12"/>
      <c r="C708" s="12"/>
      <c r="E708" s="12"/>
      <c r="G708" s="12"/>
      <c r="I708" s="12"/>
      <c r="K708" s="12"/>
      <c r="M708" s="12"/>
      <c r="O708" s="12"/>
      <c r="Q708" s="12"/>
      <c r="S708" s="12"/>
      <c r="U708" s="12"/>
      <c r="W708" s="12"/>
      <c r="Y708" s="12"/>
      <c r="AA708" s="12"/>
      <c r="AC708" s="12"/>
      <c r="AE708" s="12"/>
      <c r="AG708" s="12"/>
      <c r="AI708" s="12"/>
      <c r="AK708" s="12"/>
      <c r="AM708" s="12"/>
      <c r="AO708" s="12"/>
      <c r="AQ708" s="12"/>
      <c r="AS708" s="12"/>
      <c r="AU708" s="12"/>
      <c r="AW708" s="12"/>
      <c r="AY708" s="12"/>
      <c r="BA708" s="12"/>
      <c r="BC708" s="12"/>
      <c r="BE708" s="12"/>
      <c r="BF708" s="12"/>
      <c r="BG708" s="12"/>
      <c r="BH708" s="12"/>
    </row>
    <row r="709">
      <c r="A709" s="12"/>
      <c r="B709" s="12"/>
      <c r="C709" s="12"/>
      <c r="E709" s="12"/>
      <c r="G709" s="12"/>
      <c r="I709" s="12"/>
      <c r="K709" s="12"/>
      <c r="M709" s="12"/>
      <c r="O709" s="12"/>
      <c r="Q709" s="12"/>
      <c r="S709" s="12"/>
      <c r="U709" s="12"/>
      <c r="W709" s="12"/>
      <c r="Y709" s="12"/>
      <c r="AA709" s="12"/>
      <c r="AC709" s="12"/>
      <c r="AE709" s="12"/>
      <c r="AG709" s="12"/>
      <c r="AI709" s="12"/>
      <c r="AK709" s="12"/>
      <c r="AM709" s="12"/>
      <c r="AO709" s="12"/>
      <c r="AQ709" s="12"/>
      <c r="AS709" s="12"/>
      <c r="AU709" s="12"/>
      <c r="AW709" s="12"/>
      <c r="AY709" s="12"/>
      <c r="BA709" s="12"/>
      <c r="BC709" s="12"/>
      <c r="BE709" s="12"/>
      <c r="BF709" s="12"/>
      <c r="BG709" s="12"/>
      <c r="BH709" s="12"/>
    </row>
    <row r="710">
      <c r="A710" s="12"/>
      <c r="B710" s="12"/>
      <c r="C710" s="12"/>
      <c r="E710" s="12"/>
      <c r="G710" s="12"/>
      <c r="I710" s="12"/>
      <c r="K710" s="12"/>
      <c r="M710" s="12"/>
      <c r="O710" s="12"/>
      <c r="Q710" s="12"/>
      <c r="S710" s="12"/>
      <c r="U710" s="12"/>
      <c r="W710" s="12"/>
      <c r="Y710" s="12"/>
      <c r="AA710" s="12"/>
      <c r="AC710" s="12"/>
      <c r="AE710" s="12"/>
      <c r="AG710" s="12"/>
      <c r="AI710" s="12"/>
      <c r="AK710" s="12"/>
      <c r="AM710" s="12"/>
      <c r="AO710" s="12"/>
      <c r="AQ710" s="12"/>
      <c r="AS710" s="12"/>
      <c r="AU710" s="12"/>
      <c r="AW710" s="12"/>
      <c r="AY710" s="12"/>
      <c r="BA710" s="12"/>
      <c r="BC710" s="12"/>
      <c r="BE710" s="12"/>
      <c r="BF710" s="12"/>
      <c r="BG710" s="12"/>
      <c r="BH710" s="12"/>
    </row>
    <row r="711">
      <c r="A711" s="12"/>
      <c r="B711" s="12"/>
      <c r="C711" s="12"/>
      <c r="E711" s="12"/>
      <c r="G711" s="12"/>
      <c r="I711" s="12"/>
      <c r="K711" s="12"/>
      <c r="M711" s="12"/>
      <c r="O711" s="12"/>
      <c r="Q711" s="12"/>
      <c r="S711" s="12"/>
      <c r="U711" s="12"/>
      <c r="W711" s="12"/>
      <c r="Y711" s="12"/>
      <c r="AA711" s="12"/>
      <c r="AC711" s="12"/>
      <c r="AE711" s="12"/>
      <c r="AG711" s="12"/>
      <c r="AI711" s="12"/>
      <c r="AK711" s="12"/>
      <c r="AM711" s="12"/>
      <c r="AO711" s="12"/>
      <c r="AQ711" s="12"/>
      <c r="AS711" s="12"/>
      <c r="AU711" s="12"/>
      <c r="AW711" s="12"/>
      <c r="AY711" s="12"/>
      <c r="BA711" s="12"/>
      <c r="BC711" s="12"/>
      <c r="BE711" s="12"/>
      <c r="BF711" s="12"/>
      <c r="BG711" s="12"/>
      <c r="BH711" s="12"/>
    </row>
    <row r="712">
      <c r="A712" s="12"/>
      <c r="B712" s="12"/>
      <c r="C712" s="12"/>
      <c r="E712" s="12"/>
      <c r="G712" s="12"/>
      <c r="I712" s="12"/>
      <c r="K712" s="12"/>
      <c r="M712" s="12"/>
      <c r="O712" s="12"/>
      <c r="Q712" s="12"/>
      <c r="S712" s="12"/>
      <c r="U712" s="12"/>
      <c r="W712" s="12"/>
      <c r="Y712" s="12"/>
      <c r="AA712" s="12"/>
      <c r="AC712" s="12"/>
      <c r="AE712" s="12"/>
      <c r="AG712" s="12"/>
      <c r="AI712" s="12"/>
      <c r="AK712" s="12"/>
      <c r="AM712" s="12"/>
      <c r="AO712" s="12"/>
      <c r="AQ712" s="12"/>
      <c r="AS712" s="12"/>
      <c r="AU712" s="12"/>
      <c r="AW712" s="12"/>
      <c r="AY712" s="12"/>
      <c r="BA712" s="12"/>
      <c r="BC712" s="12"/>
      <c r="BE712" s="12"/>
      <c r="BF712" s="12"/>
      <c r="BG712" s="12"/>
      <c r="BH712" s="12"/>
    </row>
    <row r="713">
      <c r="A713" s="12"/>
      <c r="B713" s="12"/>
      <c r="C713" s="12"/>
      <c r="E713" s="12"/>
      <c r="G713" s="12"/>
      <c r="I713" s="12"/>
      <c r="K713" s="12"/>
      <c r="M713" s="12"/>
      <c r="O713" s="12"/>
      <c r="Q713" s="12"/>
      <c r="S713" s="12"/>
      <c r="U713" s="12"/>
      <c r="W713" s="12"/>
      <c r="Y713" s="12"/>
      <c r="AA713" s="12"/>
      <c r="AC713" s="12"/>
      <c r="AE713" s="12"/>
      <c r="AG713" s="12"/>
      <c r="AI713" s="12"/>
      <c r="AK713" s="12"/>
      <c r="AM713" s="12"/>
      <c r="AO713" s="12"/>
      <c r="AQ713" s="12"/>
      <c r="AS713" s="12"/>
      <c r="AU713" s="12"/>
      <c r="AW713" s="12"/>
      <c r="AY713" s="12"/>
      <c r="BA713" s="12"/>
      <c r="BC713" s="12"/>
      <c r="BE713" s="12"/>
      <c r="BF713" s="12"/>
      <c r="BG713" s="12"/>
      <c r="BH713" s="12"/>
    </row>
    <row r="714">
      <c r="A714" s="12"/>
      <c r="B714" s="12"/>
      <c r="C714" s="12"/>
      <c r="E714" s="12"/>
      <c r="G714" s="12"/>
      <c r="I714" s="12"/>
      <c r="K714" s="12"/>
      <c r="M714" s="12"/>
      <c r="O714" s="12"/>
      <c r="Q714" s="12"/>
      <c r="S714" s="12"/>
      <c r="U714" s="12"/>
      <c r="W714" s="12"/>
      <c r="Y714" s="12"/>
      <c r="AA714" s="12"/>
      <c r="AC714" s="12"/>
      <c r="AE714" s="12"/>
      <c r="AG714" s="12"/>
      <c r="AI714" s="12"/>
      <c r="AK714" s="12"/>
      <c r="AM714" s="12"/>
      <c r="AO714" s="12"/>
      <c r="AQ714" s="12"/>
      <c r="AS714" s="12"/>
      <c r="AU714" s="12"/>
      <c r="AW714" s="12"/>
      <c r="AY714" s="12"/>
      <c r="BA714" s="12"/>
      <c r="BC714" s="12"/>
      <c r="BE714" s="12"/>
      <c r="BF714" s="12"/>
      <c r="BG714" s="12"/>
      <c r="BH714" s="12"/>
    </row>
    <row r="715">
      <c r="A715" s="12"/>
      <c r="B715" s="12"/>
      <c r="C715" s="12"/>
      <c r="E715" s="12"/>
      <c r="G715" s="12"/>
      <c r="I715" s="12"/>
      <c r="K715" s="12"/>
      <c r="M715" s="12"/>
      <c r="O715" s="12"/>
      <c r="Q715" s="12"/>
      <c r="S715" s="12"/>
      <c r="U715" s="12"/>
      <c r="W715" s="12"/>
      <c r="Y715" s="12"/>
      <c r="AA715" s="12"/>
      <c r="AC715" s="12"/>
      <c r="AE715" s="12"/>
      <c r="AG715" s="12"/>
      <c r="AI715" s="12"/>
      <c r="AK715" s="12"/>
      <c r="AM715" s="12"/>
      <c r="AO715" s="12"/>
      <c r="AQ715" s="12"/>
      <c r="AS715" s="12"/>
      <c r="AU715" s="12"/>
      <c r="AW715" s="12"/>
      <c r="AY715" s="12"/>
      <c r="BA715" s="12"/>
      <c r="BC715" s="12"/>
      <c r="BE715" s="12"/>
      <c r="BF715" s="12"/>
      <c r="BG715" s="12"/>
      <c r="BH715" s="12"/>
    </row>
    <row r="716">
      <c r="A716" s="12"/>
      <c r="B716" s="12"/>
      <c r="C716" s="12"/>
      <c r="E716" s="12"/>
      <c r="G716" s="12"/>
      <c r="I716" s="12"/>
      <c r="K716" s="12"/>
      <c r="M716" s="12"/>
      <c r="O716" s="12"/>
      <c r="Q716" s="12"/>
      <c r="S716" s="12"/>
      <c r="U716" s="12"/>
      <c r="W716" s="12"/>
      <c r="Y716" s="12"/>
      <c r="AA716" s="12"/>
      <c r="AC716" s="12"/>
      <c r="AE716" s="12"/>
      <c r="AG716" s="12"/>
      <c r="AI716" s="12"/>
      <c r="AK716" s="12"/>
      <c r="AM716" s="12"/>
      <c r="AO716" s="12"/>
      <c r="AQ716" s="12"/>
      <c r="AS716" s="12"/>
      <c r="AU716" s="12"/>
      <c r="AW716" s="12"/>
      <c r="AY716" s="12"/>
      <c r="BA716" s="12"/>
      <c r="BC716" s="12"/>
      <c r="BE716" s="12"/>
      <c r="BF716" s="12"/>
      <c r="BG716" s="12"/>
      <c r="BH716" s="12"/>
    </row>
    <row r="717">
      <c r="A717" s="12"/>
      <c r="B717" s="12"/>
      <c r="C717" s="12"/>
      <c r="E717" s="12"/>
      <c r="G717" s="12"/>
      <c r="I717" s="12"/>
      <c r="K717" s="12"/>
      <c r="M717" s="12"/>
      <c r="O717" s="12"/>
      <c r="Q717" s="12"/>
      <c r="S717" s="12"/>
      <c r="U717" s="12"/>
      <c r="W717" s="12"/>
      <c r="Y717" s="12"/>
      <c r="AA717" s="12"/>
      <c r="AC717" s="12"/>
      <c r="AE717" s="12"/>
      <c r="AG717" s="12"/>
      <c r="AI717" s="12"/>
      <c r="AK717" s="12"/>
      <c r="AM717" s="12"/>
      <c r="AO717" s="12"/>
      <c r="AQ717" s="12"/>
      <c r="AS717" s="12"/>
      <c r="AU717" s="12"/>
      <c r="AW717" s="12"/>
      <c r="AY717" s="12"/>
      <c r="BA717" s="12"/>
      <c r="BC717" s="12"/>
      <c r="BE717" s="12"/>
      <c r="BF717" s="12"/>
      <c r="BG717" s="12"/>
      <c r="BH717" s="12"/>
    </row>
    <row r="718">
      <c r="A718" s="12"/>
      <c r="B718" s="12"/>
      <c r="C718" s="12"/>
      <c r="E718" s="12"/>
      <c r="G718" s="12"/>
      <c r="I718" s="12"/>
      <c r="K718" s="12"/>
      <c r="M718" s="12"/>
      <c r="O718" s="12"/>
      <c r="Q718" s="12"/>
      <c r="S718" s="12"/>
      <c r="U718" s="12"/>
      <c r="W718" s="12"/>
      <c r="Y718" s="12"/>
      <c r="AA718" s="12"/>
      <c r="AC718" s="12"/>
      <c r="AE718" s="12"/>
      <c r="AG718" s="12"/>
      <c r="AI718" s="12"/>
      <c r="AK718" s="12"/>
      <c r="AM718" s="12"/>
      <c r="AO718" s="12"/>
      <c r="AQ718" s="12"/>
      <c r="AS718" s="12"/>
      <c r="AU718" s="12"/>
      <c r="AW718" s="12"/>
      <c r="AY718" s="12"/>
      <c r="BA718" s="12"/>
      <c r="BC718" s="12"/>
      <c r="BE718" s="12"/>
      <c r="BF718" s="12"/>
      <c r="BG718" s="12"/>
      <c r="BH718" s="12"/>
    </row>
    <row r="719">
      <c r="A719" s="12"/>
      <c r="B719" s="12"/>
      <c r="C719" s="12"/>
      <c r="E719" s="12"/>
      <c r="G719" s="12"/>
      <c r="I719" s="12"/>
      <c r="K719" s="12"/>
      <c r="M719" s="12"/>
      <c r="O719" s="12"/>
      <c r="Q719" s="12"/>
      <c r="S719" s="12"/>
      <c r="U719" s="12"/>
      <c r="W719" s="12"/>
      <c r="Y719" s="12"/>
      <c r="AA719" s="12"/>
      <c r="AC719" s="12"/>
      <c r="AE719" s="12"/>
      <c r="AG719" s="12"/>
      <c r="AI719" s="12"/>
      <c r="AK719" s="12"/>
      <c r="AM719" s="12"/>
      <c r="AO719" s="12"/>
      <c r="AQ719" s="12"/>
      <c r="AS719" s="12"/>
      <c r="AU719" s="12"/>
      <c r="AW719" s="12"/>
      <c r="AY719" s="12"/>
      <c r="BA719" s="12"/>
      <c r="BC719" s="12"/>
      <c r="BE719" s="12"/>
      <c r="BF719" s="12"/>
      <c r="BG719" s="12"/>
      <c r="BH719" s="12"/>
    </row>
    <row r="720">
      <c r="A720" s="12"/>
      <c r="B720" s="12"/>
      <c r="C720" s="12"/>
      <c r="E720" s="12"/>
      <c r="G720" s="12"/>
      <c r="I720" s="12"/>
      <c r="K720" s="12"/>
      <c r="M720" s="12"/>
      <c r="O720" s="12"/>
      <c r="Q720" s="12"/>
      <c r="S720" s="12"/>
      <c r="U720" s="12"/>
      <c r="W720" s="12"/>
      <c r="Y720" s="12"/>
      <c r="AA720" s="12"/>
      <c r="AC720" s="12"/>
      <c r="AE720" s="12"/>
      <c r="AG720" s="12"/>
      <c r="AI720" s="12"/>
      <c r="AK720" s="12"/>
      <c r="AM720" s="12"/>
      <c r="AO720" s="12"/>
      <c r="AQ720" s="12"/>
      <c r="AS720" s="12"/>
      <c r="AU720" s="12"/>
      <c r="AW720" s="12"/>
      <c r="AY720" s="12"/>
      <c r="BA720" s="12"/>
      <c r="BC720" s="12"/>
      <c r="BE720" s="12"/>
      <c r="BF720" s="12"/>
      <c r="BG720" s="12"/>
      <c r="BH720" s="12"/>
    </row>
    <row r="721">
      <c r="A721" s="12"/>
      <c r="B721" s="12"/>
      <c r="C721" s="12"/>
      <c r="E721" s="12"/>
      <c r="G721" s="12"/>
      <c r="I721" s="12"/>
      <c r="K721" s="12"/>
      <c r="M721" s="12"/>
      <c r="O721" s="12"/>
      <c r="Q721" s="12"/>
      <c r="S721" s="12"/>
      <c r="U721" s="12"/>
      <c r="W721" s="12"/>
      <c r="Y721" s="12"/>
      <c r="AA721" s="12"/>
      <c r="AC721" s="12"/>
      <c r="AE721" s="12"/>
      <c r="AG721" s="12"/>
      <c r="AI721" s="12"/>
      <c r="AK721" s="12"/>
      <c r="AM721" s="12"/>
      <c r="AO721" s="12"/>
      <c r="AQ721" s="12"/>
      <c r="AS721" s="12"/>
      <c r="AU721" s="12"/>
      <c r="AW721" s="12"/>
      <c r="AY721" s="12"/>
      <c r="BA721" s="12"/>
      <c r="BC721" s="12"/>
      <c r="BE721" s="12"/>
      <c r="BF721" s="12"/>
      <c r="BG721" s="12"/>
      <c r="BH721" s="12"/>
    </row>
    <row r="722">
      <c r="A722" s="12"/>
      <c r="B722" s="12"/>
      <c r="C722" s="12"/>
      <c r="E722" s="12"/>
      <c r="G722" s="12"/>
      <c r="I722" s="12"/>
      <c r="K722" s="12"/>
      <c r="M722" s="12"/>
      <c r="O722" s="12"/>
      <c r="Q722" s="12"/>
      <c r="S722" s="12"/>
      <c r="U722" s="12"/>
      <c r="W722" s="12"/>
      <c r="Y722" s="12"/>
      <c r="AA722" s="12"/>
      <c r="AC722" s="12"/>
      <c r="AE722" s="12"/>
      <c r="AG722" s="12"/>
      <c r="AI722" s="12"/>
      <c r="AK722" s="12"/>
      <c r="AM722" s="12"/>
      <c r="AO722" s="12"/>
      <c r="AQ722" s="12"/>
      <c r="AS722" s="12"/>
      <c r="AU722" s="12"/>
      <c r="AW722" s="12"/>
      <c r="AY722" s="12"/>
      <c r="BA722" s="12"/>
      <c r="BC722" s="12"/>
      <c r="BE722" s="12"/>
      <c r="BF722" s="12"/>
      <c r="BG722" s="12"/>
      <c r="BH722" s="12"/>
    </row>
    <row r="723">
      <c r="A723" s="12"/>
      <c r="B723" s="12"/>
      <c r="C723" s="12"/>
      <c r="E723" s="12"/>
      <c r="G723" s="12"/>
      <c r="I723" s="12"/>
      <c r="K723" s="12"/>
      <c r="M723" s="12"/>
      <c r="O723" s="12"/>
      <c r="Q723" s="12"/>
      <c r="S723" s="12"/>
      <c r="U723" s="12"/>
      <c r="W723" s="12"/>
      <c r="Y723" s="12"/>
      <c r="AA723" s="12"/>
      <c r="AC723" s="12"/>
      <c r="AE723" s="12"/>
      <c r="AG723" s="12"/>
      <c r="AI723" s="12"/>
      <c r="AK723" s="12"/>
      <c r="AM723" s="12"/>
      <c r="AO723" s="12"/>
      <c r="AQ723" s="12"/>
      <c r="AS723" s="12"/>
      <c r="AU723" s="12"/>
      <c r="AW723" s="12"/>
      <c r="AY723" s="12"/>
      <c r="BA723" s="12"/>
      <c r="BC723" s="12"/>
      <c r="BE723" s="12"/>
      <c r="BF723" s="12"/>
      <c r="BG723" s="12"/>
      <c r="BH723" s="12"/>
    </row>
    <row r="724">
      <c r="A724" s="12"/>
      <c r="B724" s="12"/>
      <c r="C724" s="12"/>
      <c r="E724" s="12"/>
      <c r="G724" s="12"/>
      <c r="I724" s="12"/>
      <c r="K724" s="12"/>
      <c r="M724" s="12"/>
      <c r="O724" s="12"/>
      <c r="Q724" s="12"/>
      <c r="S724" s="12"/>
      <c r="U724" s="12"/>
      <c r="W724" s="12"/>
      <c r="Y724" s="12"/>
      <c r="AA724" s="12"/>
      <c r="AC724" s="12"/>
      <c r="AE724" s="12"/>
      <c r="AG724" s="12"/>
      <c r="AI724" s="12"/>
      <c r="AK724" s="12"/>
      <c r="AM724" s="12"/>
      <c r="AO724" s="12"/>
      <c r="AQ724" s="12"/>
      <c r="AS724" s="12"/>
      <c r="AU724" s="12"/>
      <c r="AW724" s="12"/>
      <c r="AY724" s="12"/>
      <c r="BA724" s="12"/>
      <c r="BC724" s="12"/>
      <c r="BE724" s="12"/>
      <c r="BF724" s="12"/>
      <c r="BG724" s="12"/>
      <c r="BH724" s="12"/>
    </row>
    <row r="725">
      <c r="A725" s="12"/>
      <c r="B725" s="12"/>
      <c r="C725" s="12"/>
      <c r="E725" s="12"/>
      <c r="G725" s="12"/>
      <c r="I725" s="12"/>
      <c r="K725" s="12"/>
      <c r="M725" s="12"/>
      <c r="O725" s="12"/>
      <c r="Q725" s="12"/>
      <c r="S725" s="12"/>
      <c r="U725" s="12"/>
      <c r="W725" s="12"/>
      <c r="Y725" s="12"/>
      <c r="AA725" s="12"/>
      <c r="AC725" s="12"/>
      <c r="AE725" s="12"/>
      <c r="AG725" s="12"/>
      <c r="AI725" s="12"/>
      <c r="AK725" s="12"/>
      <c r="AM725" s="12"/>
      <c r="AO725" s="12"/>
      <c r="AQ725" s="12"/>
      <c r="AS725" s="12"/>
      <c r="AU725" s="12"/>
      <c r="AW725" s="12"/>
      <c r="AY725" s="12"/>
      <c r="BA725" s="12"/>
      <c r="BC725" s="12"/>
      <c r="BE725" s="12"/>
      <c r="BF725" s="12"/>
      <c r="BG725" s="12"/>
      <c r="BH725" s="12"/>
    </row>
    <row r="726">
      <c r="A726" s="12"/>
      <c r="B726" s="12"/>
      <c r="C726" s="12"/>
      <c r="E726" s="12"/>
      <c r="G726" s="12"/>
      <c r="I726" s="12"/>
      <c r="K726" s="12"/>
      <c r="M726" s="12"/>
      <c r="O726" s="12"/>
      <c r="Q726" s="12"/>
      <c r="S726" s="12"/>
      <c r="U726" s="12"/>
      <c r="W726" s="12"/>
      <c r="Y726" s="12"/>
      <c r="AA726" s="12"/>
      <c r="AC726" s="12"/>
      <c r="AE726" s="12"/>
      <c r="AG726" s="12"/>
      <c r="AI726" s="12"/>
      <c r="AK726" s="12"/>
      <c r="AM726" s="12"/>
      <c r="AO726" s="12"/>
      <c r="AQ726" s="12"/>
      <c r="AS726" s="12"/>
      <c r="AU726" s="12"/>
      <c r="AW726" s="12"/>
      <c r="AY726" s="12"/>
      <c r="BA726" s="12"/>
      <c r="BC726" s="12"/>
      <c r="BE726" s="12"/>
      <c r="BF726" s="12"/>
      <c r="BG726" s="12"/>
      <c r="BH726" s="12"/>
    </row>
    <row r="727">
      <c r="A727" s="12"/>
      <c r="B727" s="12"/>
      <c r="C727" s="12"/>
      <c r="E727" s="12"/>
      <c r="G727" s="12"/>
      <c r="I727" s="12"/>
      <c r="K727" s="12"/>
      <c r="M727" s="12"/>
      <c r="O727" s="12"/>
      <c r="Q727" s="12"/>
      <c r="S727" s="12"/>
      <c r="U727" s="12"/>
      <c r="W727" s="12"/>
      <c r="Y727" s="12"/>
      <c r="AA727" s="12"/>
      <c r="AC727" s="12"/>
      <c r="AE727" s="12"/>
      <c r="AG727" s="12"/>
      <c r="AI727" s="12"/>
      <c r="AK727" s="12"/>
      <c r="AM727" s="12"/>
      <c r="AO727" s="12"/>
      <c r="AQ727" s="12"/>
      <c r="AS727" s="12"/>
      <c r="AU727" s="12"/>
      <c r="AW727" s="12"/>
      <c r="AY727" s="12"/>
      <c r="BA727" s="12"/>
      <c r="BC727" s="12"/>
      <c r="BE727" s="12"/>
      <c r="BF727" s="12"/>
      <c r="BG727" s="12"/>
      <c r="BH727" s="12"/>
    </row>
    <row r="728">
      <c r="A728" s="12"/>
      <c r="B728" s="12"/>
      <c r="C728" s="12"/>
      <c r="E728" s="12"/>
      <c r="G728" s="12"/>
      <c r="I728" s="12"/>
      <c r="K728" s="12"/>
      <c r="M728" s="12"/>
      <c r="O728" s="12"/>
      <c r="Q728" s="12"/>
      <c r="S728" s="12"/>
      <c r="U728" s="12"/>
      <c r="W728" s="12"/>
      <c r="Y728" s="12"/>
      <c r="AA728" s="12"/>
      <c r="AC728" s="12"/>
      <c r="AE728" s="12"/>
      <c r="AG728" s="12"/>
      <c r="AI728" s="12"/>
      <c r="AK728" s="12"/>
      <c r="AM728" s="12"/>
      <c r="AO728" s="12"/>
      <c r="AQ728" s="12"/>
      <c r="AS728" s="12"/>
      <c r="AU728" s="12"/>
      <c r="AW728" s="12"/>
      <c r="AY728" s="12"/>
      <c r="BA728" s="12"/>
      <c r="BC728" s="12"/>
      <c r="BE728" s="12"/>
      <c r="BF728" s="12"/>
      <c r="BG728" s="12"/>
      <c r="BH728" s="12"/>
    </row>
    <row r="729">
      <c r="A729" s="12"/>
      <c r="B729" s="12"/>
      <c r="C729" s="12"/>
      <c r="E729" s="12"/>
      <c r="G729" s="12"/>
      <c r="I729" s="12"/>
      <c r="K729" s="12"/>
      <c r="M729" s="12"/>
      <c r="O729" s="12"/>
      <c r="Q729" s="12"/>
      <c r="S729" s="12"/>
      <c r="U729" s="12"/>
      <c r="W729" s="12"/>
      <c r="Y729" s="12"/>
      <c r="AA729" s="12"/>
      <c r="AC729" s="12"/>
      <c r="AE729" s="12"/>
      <c r="AG729" s="12"/>
      <c r="AI729" s="12"/>
      <c r="AK729" s="12"/>
      <c r="AM729" s="12"/>
      <c r="AO729" s="12"/>
      <c r="AQ729" s="12"/>
      <c r="AS729" s="12"/>
      <c r="AU729" s="12"/>
      <c r="AW729" s="12"/>
      <c r="AY729" s="12"/>
      <c r="BA729" s="12"/>
      <c r="BC729" s="12"/>
      <c r="BE729" s="12"/>
      <c r="BF729" s="12"/>
      <c r="BG729" s="12"/>
      <c r="BH729" s="12"/>
    </row>
    <row r="730">
      <c r="A730" s="12"/>
      <c r="B730" s="12"/>
      <c r="C730" s="12"/>
      <c r="E730" s="12"/>
      <c r="G730" s="12"/>
      <c r="I730" s="12"/>
      <c r="K730" s="12"/>
      <c r="M730" s="12"/>
      <c r="O730" s="12"/>
      <c r="Q730" s="12"/>
      <c r="S730" s="12"/>
      <c r="U730" s="12"/>
      <c r="W730" s="12"/>
      <c r="Y730" s="12"/>
      <c r="AA730" s="12"/>
      <c r="AC730" s="12"/>
      <c r="AE730" s="12"/>
      <c r="AG730" s="12"/>
      <c r="AI730" s="12"/>
      <c r="AK730" s="12"/>
      <c r="AM730" s="12"/>
      <c r="AO730" s="12"/>
      <c r="AQ730" s="12"/>
      <c r="AS730" s="12"/>
      <c r="AU730" s="12"/>
      <c r="AW730" s="12"/>
      <c r="AY730" s="12"/>
      <c r="BA730" s="12"/>
      <c r="BC730" s="12"/>
      <c r="BE730" s="12"/>
      <c r="BF730" s="12"/>
      <c r="BG730" s="12"/>
      <c r="BH730" s="12"/>
    </row>
    <row r="731">
      <c r="A731" s="12"/>
      <c r="B731" s="12"/>
      <c r="C731" s="12"/>
      <c r="E731" s="12"/>
      <c r="G731" s="12"/>
      <c r="I731" s="12"/>
      <c r="K731" s="12"/>
      <c r="M731" s="12"/>
      <c r="O731" s="12"/>
      <c r="Q731" s="12"/>
      <c r="S731" s="12"/>
      <c r="U731" s="12"/>
      <c r="W731" s="12"/>
      <c r="Y731" s="12"/>
      <c r="AA731" s="12"/>
      <c r="AC731" s="12"/>
      <c r="AE731" s="12"/>
      <c r="AG731" s="12"/>
      <c r="AI731" s="12"/>
      <c r="AK731" s="12"/>
      <c r="AM731" s="12"/>
      <c r="AO731" s="12"/>
      <c r="AQ731" s="12"/>
      <c r="AS731" s="12"/>
      <c r="AU731" s="12"/>
      <c r="AW731" s="12"/>
      <c r="AY731" s="12"/>
      <c r="BA731" s="12"/>
      <c r="BC731" s="12"/>
      <c r="BE731" s="12"/>
      <c r="BF731" s="12"/>
      <c r="BG731" s="12"/>
      <c r="BH731" s="12"/>
    </row>
    <row r="732">
      <c r="A732" s="12"/>
      <c r="B732" s="12"/>
      <c r="C732" s="12"/>
      <c r="E732" s="12"/>
      <c r="G732" s="12"/>
      <c r="I732" s="12"/>
      <c r="K732" s="12"/>
      <c r="M732" s="12"/>
      <c r="O732" s="12"/>
      <c r="Q732" s="12"/>
      <c r="S732" s="12"/>
      <c r="U732" s="12"/>
      <c r="W732" s="12"/>
      <c r="Y732" s="12"/>
      <c r="AA732" s="12"/>
      <c r="AC732" s="12"/>
      <c r="AE732" s="12"/>
      <c r="AG732" s="12"/>
      <c r="AI732" s="12"/>
      <c r="AK732" s="12"/>
      <c r="AM732" s="12"/>
      <c r="AO732" s="12"/>
      <c r="AQ732" s="12"/>
      <c r="AS732" s="12"/>
      <c r="AU732" s="12"/>
      <c r="AW732" s="12"/>
      <c r="AY732" s="12"/>
      <c r="BA732" s="12"/>
      <c r="BC732" s="12"/>
      <c r="BE732" s="12"/>
      <c r="BF732" s="12"/>
      <c r="BG732" s="12"/>
      <c r="BH732" s="12"/>
    </row>
    <row r="733">
      <c r="A733" s="12"/>
      <c r="B733" s="12"/>
      <c r="C733" s="12"/>
      <c r="E733" s="12"/>
      <c r="G733" s="12"/>
      <c r="I733" s="12"/>
      <c r="K733" s="12"/>
      <c r="M733" s="12"/>
      <c r="O733" s="12"/>
      <c r="Q733" s="12"/>
      <c r="S733" s="12"/>
      <c r="U733" s="12"/>
      <c r="W733" s="12"/>
      <c r="Y733" s="12"/>
      <c r="AA733" s="12"/>
      <c r="AC733" s="12"/>
      <c r="AE733" s="12"/>
      <c r="AG733" s="12"/>
      <c r="AI733" s="12"/>
      <c r="AK733" s="12"/>
      <c r="AM733" s="12"/>
      <c r="AO733" s="12"/>
      <c r="AQ733" s="12"/>
      <c r="AS733" s="12"/>
      <c r="AU733" s="12"/>
      <c r="AW733" s="12"/>
      <c r="AY733" s="12"/>
      <c r="BA733" s="12"/>
      <c r="BC733" s="12"/>
      <c r="BE733" s="12"/>
      <c r="BF733" s="12"/>
      <c r="BG733" s="12"/>
      <c r="BH733" s="12"/>
    </row>
    <row r="734">
      <c r="A734" s="12"/>
      <c r="B734" s="12"/>
      <c r="C734" s="12"/>
      <c r="E734" s="12"/>
      <c r="G734" s="12"/>
      <c r="I734" s="12"/>
      <c r="K734" s="12"/>
      <c r="M734" s="12"/>
      <c r="O734" s="12"/>
      <c r="Q734" s="12"/>
      <c r="S734" s="12"/>
      <c r="U734" s="12"/>
      <c r="W734" s="12"/>
      <c r="Y734" s="12"/>
      <c r="AA734" s="12"/>
      <c r="AC734" s="12"/>
      <c r="AE734" s="12"/>
      <c r="AG734" s="12"/>
      <c r="AI734" s="12"/>
      <c r="AK734" s="12"/>
      <c r="AM734" s="12"/>
      <c r="AO734" s="12"/>
      <c r="AQ734" s="12"/>
      <c r="AS734" s="12"/>
      <c r="AU734" s="12"/>
      <c r="AW734" s="12"/>
      <c r="AY734" s="12"/>
      <c r="BA734" s="12"/>
      <c r="BC734" s="12"/>
      <c r="BE734" s="12"/>
      <c r="BF734" s="12"/>
      <c r="BG734" s="12"/>
      <c r="BH734" s="12"/>
    </row>
    <row r="735">
      <c r="A735" s="12"/>
      <c r="B735" s="12"/>
      <c r="C735" s="12"/>
      <c r="E735" s="12"/>
      <c r="G735" s="12"/>
      <c r="I735" s="12"/>
      <c r="K735" s="12"/>
      <c r="M735" s="12"/>
      <c r="O735" s="12"/>
      <c r="Q735" s="12"/>
      <c r="S735" s="12"/>
      <c r="U735" s="12"/>
      <c r="W735" s="12"/>
      <c r="Y735" s="12"/>
      <c r="AA735" s="12"/>
      <c r="AC735" s="12"/>
      <c r="AE735" s="12"/>
      <c r="AG735" s="12"/>
      <c r="AI735" s="12"/>
      <c r="AK735" s="12"/>
      <c r="AM735" s="12"/>
      <c r="AO735" s="12"/>
      <c r="AQ735" s="12"/>
      <c r="AS735" s="12"/>
      <c r="AU735" s="12"/>
      <c r="AW735" s="12"/>
      <c r="AY735" s="12"/>
      <c r="BA735" s="12"/>
      <c r="BC735" s="12"/>
      <c r="BE735" s="12"/>
      <c r="BF735" s="12"/>
      <c r="BG735" s="12"/>
      <c r="BH735" s="12"/>
    </row>
    <row r="736">
      <c r="A736" s="12"/>
      <c r="B736" s="12"/>
      <c r="C736" s="12"/>
      <c r="E736" s="12"/>
      <c r="G736" s="12"/>
      <c r="I736" s="12"/>
      <c r="K736" s="12"/>
      <c r="M736" s="12"/>
      <c r="O736" s="12"/>
      <c r="Q736" s="12"/>
      <c r="S736" s="12"/>
      <c r="U736" s="12"/>
      <c r="W736" s="12"/>
      <c r="Y736" s="12"/>
      <c r="AA736" s="12"/>
      <c r="AC736" s="12"/>
      <c r="AE736" s="12"/>
      <c r="AG736" s="12"/>
      <c r="AI736" s="12"/>
      <c r="AK736" s="12"/>
      <c r="AM736" s="12"/>
      <c r="AO736" s="12"/>
      <c r="AQ736" s="12"/>
      <c r="AS736" s="12"/>
      <c r="AU736" s="12"/>
      <c r="AW736" s="12"/>
      <c r="AY736" s="12"/>
      <c r="BA736" s="12"/>
      <c r="BC736" s="12"/>
      <c r="BE736" s="12"/>
      <c r="BF736" s="12"/>
      <c r="BG736" s="12"/>
      <c r="BH736" s="12"/>
    </row>
    <row r="737">
      <c r="A737" s="12"/>
      <c r="B737" s="12"/>
      <c r="C737" s="12"/>
      <c r="E737" s="12"/>
      <c r="G737" s="12"/>
      <c r="I737" s="12"/>
      <c r="K737" s="12"/>
      <c r="M737" s="12"/>
      <c r="O737" s="12"/>
      <c r="Q737" s="12"/>
      <c r="S737" s="12"/>
      <c r="U737" s="12"/>
      <c r="W737" s="12"/>
      <c r="Y737" s="12"/>
      <c r="AA737" s="12"/>
      <c r="AC737" s="12"/>
      <c r="AE737" s="12"/>
      <c r="AG737" s="12"/>
      <c r="AI737" s="12"/>
      <c r="AK737" s="12"/>
      <c r="AM737" s="12"/>
      <c r="AO737" s="12"/>
      <c r="AQ737" s="12"/>
      <c r="AS737" s="12"/>
      <c r="AU737" s="12"/>
      <c r="AW737" s="12"/>
      <c r="AY737" s="12"/>
      <c r="BA737" s="12"/>
      <c r="BC737" s="12"/>
      <c r="BE737" s="12"/>
      <c r="BF737" s="12"/>
      <c r="BG737" s="12"/>
      <c r="BH737" s="12"/>
    </row>
    <row r="738">
      <c r="A738" s="12"/>
      <c r="B738" s="12"/>
      <c r="C738" s="12"/>
      <c r="E738" s="12"/>
      <c r="G738" s="12"/>
      <c r="I738" s="12"/>
      <c r="K738" s="12"/>
      <c r="M738" s="12"/>
      <c r="O738" s="12"/>
      <c r="Q738" s="12"/>
      <c r="S738" s="12"/>
      <c r="U738" s="12"/>
      <c r="W738" s="12"/>
      <c r="Y738" s="12"/>
      <c r="AA738" s="12"/>
      <c r="AC738" s="12"/>
      <c r="AE738" s="12"/>
      <c r="AG738" s="12"/>
      <c r="AI738" s="12"/>
      <c r="AK738" s="12"/>
      <c r="AM738" s="12"/>
      <c r="AO738" s="12"/>
      <c r="AQ738" s="12"/>
      <c r="AS738" s="12"/>
      <c r="AU738" s="12"/>
      <c r="AW738" s="12"/>
      <c r="AY738" s="12"/>
      <c r="BA738" s="12"/>
      <c r="BC738" s="12"/>
      <c r="BE738" s="12"/>
      <c r="BF738" s="12"/>
      <c r="BG738" s="12"/>
      <c r="BH738" s="12"/>
    </row>
    <row r="739">
      <c r="A739" s="12"/>
      <c r="B739" s="12"/>
      <c r="C739" s="12"/>
      <c r="E739" s="12"/>
      <c r="G739" s="12"/>
      <c r="I739" s="12"/>
      <c r="K739" s="12"/>
      <c r="M739" s="12"/>
      <c r="O739" s="12"/>
      <c r="Q739" s="12"/>
      <c r="S739" s="12"/>
      <c r="U739" s="12"/>
      <c r="W739" s="12"/>
      <c r="Y739" s="12"/>
      <c r="AA739" s="12"/>
      <c r="AC739" s="12"/>
      <c r="AE739" s="12"/>
      <c r="AG739" s="12"/>
      <c r="AI739" s="12"/>
      <c r="AK739" s="12"/>
      <c r="AM739" s="12"/>
      <c r="AO739" s="12"/>
      <c r="AQ739" s="12"/>
      <c r="AS739" s="12"/>
      <c r="AU739" s="12"/>
      <c r="AW739" s="12"/>
      <c r="AY739" s="12"/>
      <c r="BA739" s="12"/>
      <c r="BC739" s="12"/>
      <c r="BE739" s="12"/>
      <c r="BF739" s="12"/>
      <c r="BG739" s="12"/>
      <c r="BH739" s="12"/>
    </row>
    <row r="740">
      <c r="A740" s="12"/>
      <c r="B740" s="12"/>
      <c r="C740" s="12"/>
      <c r="E740" s="12"/>
      <c r="G740" s="12"/>
      <c r="I740" s="12"/>
      <c r="K740" s="12"/>
      <c r="M740" s="12"/>
      <c r="O740" s="12"/>
      <c r="Q740" s="12"/>
      <c r="S740" s="12"/>
      <c r="U740" s="12"/>
      <c r="W740" s="12"/>
      <c r="Y740" s="12"/>
      <c r="AA740" s="12"/>
      <c r="AC740" s="12"/>
      <c r="AE740" s="12"/>
      <c r="AG740" s="12"/>
      <c r="AI740" s="12"/>
      <c r="AK740" s="12"/>
      <c r="AM740" s="12"/>
      <c r="AO740" s="12"/>
      <c r="AQ740" s="12"/>
      <c r="AS740" s="12"/>
      <c r="AU740" s="12"/>
      <c r="AW740" s="12"/>
      <c r="AY740" s="12"/>
      <c r="BA740" s="12"/>
      <c r="BC740" s="12"/>
      <c r="BE740" s="12"/>
      <c r="BF740" s="12"/>
      <c r="BG740" s="12"/>
      <c r="BH740" s="12"/>
    </row>
    <row r="741">
      <c r="A741" s="12"/>
      <c r="B741" s="12"/>
      <c r="C741" s="12"/>
      <c r="E741" s="12"/>
      <c r="G741" s="12"/>
      <c r="I741" s="12"/>
      <c r="K741" s="12"/>
      <c r="M741" s="12"/>
      <c r="O741" s="12"/>
      <c r="Q741" s="12"/>
      <c r="S741" s="12"/>
      <c r="U741" s="12"/>
      <c r="W741" s="12"/>
      <c r="Y741" s="12"/>
      <c r="AA741" s="12"/>
      <c r="AC741" s="12"/>
      <c r="AE741" s="12"/>
      <c r="AG741" s="12"/>
      <c r="AI741" s="12"/>
      <c r="AK741" s="12"/>
      <c r="AM741" s="12"/>
      <c r="AO741" s="12"/>
      <c r="AQ741" s="12"/>
      <c r="AS741" s="12"/>
      <c r="AU741" s="12"/>
      <c r="AW741" s="12"/>
      <c r="AY741" s="12"/>
      <c r="BA741" s="12"/>
      <c r="BC741" s="12"/>
      <c r="BE741" s="12"/>
      <c r="BF741" s="12"/>
      <c r="BG741" s="12"/>
      <c r="BH741" s="12"/>
    </row>
    <row r="742">
      <c r="A742" s="12"/>
      <c r="B742" s="12"/>
      <c r="C742" s="12"/>
      <c r="E742" s="12"/>
      <c r="G742" s="12"/>
      <c r="I742" s="12"/>
      <c r="K742" s="12"/>
      <c r="M742" s="12"/>
      <c r="O742" s="12"/>
      <c r="Q742" s="12"/>
      <c r="S742" s="12"/>
      <c r="U742" s="12"/>
      <c r="W742" s="12"/>
      <c r="Y742" s="12"/>
      <c r="AA742" s="12"/>
      <c r="AC742" s="12"/>
      <c r="AE742" s="12"/>
      <c r="AG742" s="12"/>
      <c r="AI742" s="12"/>
      <c r="AK742" s="12"/>
      <c r="AM742" s="12"/>
      <c r="AO742" s="12"/>
      <c r="AQ742" s="12"/>
      <c r="AS742" s="12"/>
      <c r="AU742" s="12"/>
      <c r="AW742" s="12"/>
      <c r="AY742" s="12"/>
      <c r="BA742" s="12"/>
      <c r="BC742" s="12"/>
      <c r="BE742" s="12"/>
      <c r="BF742" s="12"/>
      <c r="BG742" s="12"/>
      <c r="BH742" s="12"/>
    </row>
    <row r="743">
      <c r="A743" s="12"/>
      <c r="B743" s="12"/>
      <c r="C743" s="12"/>
      <c r="E743" s="12"/>
      <c r="G743" s="12"/>
      <c r="I743" s="12"/>
      <c r="K743" s="12"/>
      <c r="M743" s="12"/>
      <c r="O743" s="12"/>
      <c r="Q743" s="12"/>
      <c r="S743" s="12"/>
      <c r="U743" s="12"/>
      <c r="W743" s="12"/>
      <c r="Y743" s="12"/>
      <c r="AA743" s="12"/>
      <c r="AC743" s="12"/>
      <c r="AE743" s="12"/>
      <c r="AG743" s="12"/>
      <c r="AI743" s="12"/>
      <c r="AK743" s="12"/>
      <c r="AM743" s="12"/>
      <c r="AO743" s="12"/>
      <c r="AQ743" s="12"/>
      <c r="AS743" s="12"/>
      <c r="AU743" s="12"/>
      <c r="AW743" s="12"/>
      <c r="AY743" s="12"/>
      <c r="BA743" s="12"/>
      <c r="BC743" s="12"/>
      <c r="BE743" s="12"/>
      <c r="BF743" s="12"/>
      <c r="BG743" s="12"/>
      <c r="BH743" s="12"/>
    </row>
    <row r="744">
      <c r="A744" s="12"/>
      <c r="B744" s="12"/>
      <c r="C744" s="12"/>
      <c r="E744" s="12"/>
      <c r="G744" s="12"/>
      <c r="I744" s="12"/>
      <c r="K744" s="12"/>
      <c r="M744" s="12"/>
      <c r="O744" s="12"/>
      <c r="Q744" s="12"/>
      <c r="S744" s="12"/>
      <c r="U744" s="12"/>
      <c r="W744" s="12"/>
      <c r="Y744" s="12"/>
      <c r="AA744" s="12"/>
      <c r="AC744" s="12"/>
      <c r="AE744" s="12"/>
      <c r="AG744" s="12"/>
      <c r="AI744" s="12"/>
      <c r="AK744" s="12"/>
      <c r="AM744" s="12"/>
      <c r="AO744" s="12"/>
      <c r="AQ744" s="12"/>
      <c r="AS744" s="12"/>
      <c r="AU744" s="12"/>
      <c r="AW744" s="12"/>
      <c r="AY744" s="12"/>
      <c r="BA744" s="12"/>
      <c r="BC744" s="12"/>
      <c r="BE744" s="12"/>
      <c r="BF744" s="12"/>
      <c r="BG744" s="12"/>
      <c r="BH744" s="12"/>
    </row>
    <row r="745">
      <c r="A745" s="12"/>
      <c r="B745" s="12"/>
      <c r="C745" s="12"/>
      <c r="E745" s="12"/>
      <c r="G745" s="12"/>
      <c r="I745" s="12"/>
      <c r="K745" s="12"/>
      <c r="M745" s="12"/>
      <c r="O745" s="12"/>
      <c r="Q745" s="12"/>
      <c r="S745" s="12"/>
      <c r="U745" s="12"/>
      <c r="W745" s="12"/>
      <c r="Y745" s="12"/>
      <c r="AA745" s="12"/>
      <c r="AC745" s="12"/>
      <c r="AE745" s="12"/>
      <c r="AG745" s="12"/>
      <c r="AI745" s="12"/>
      <c r="AK745" s="12"/>
      <c r="AM745" s="12"/>
      <c r="AO745" s="12"/>
      <c r="AQ745" s="12"/>
      <c r="AS745" s="12"/>
      <c r="AU745" s="12"/>
      <c r="AW745" s="12"/>
      <c r="AY745" s="12"/>
      <c r="BA745" s="12"/>
      <c r="BC745" s="12"/>
      <c r="BE745" s="12"/>
      <c r="BF745" s="12"/>
      <c r="BG745" s="12"/>
      <c r="BH745" s="12"/>
    </row>
    <row r="746">
      <c r="A746" s="12"/>
      <c r="B746" s="12"/>
      <c r="C746" s="12"/>
      <c r="E746" s="12"/>
      <c r="G746" s="12"/>
      <c r="I746" s="12"/>
      <c r="K746" s="12"/>
      <c r="M746" s="12"/>
      <c r="O746" s="12"/>
      <c r="Q746" s="12"/>
      <c r="S746" s="12"/>
      <c r="U746" s="12"/>
      <c r="W746" s="12"/>
      <c r="Y746" s="12"/>
      <c r="AA746" s="12"/>
      <c r="AC746" s="12"/>
      <c r="AE746" s="12"/>
      <c r="AG746" s="12"/>
      <c r="AI746" s="12"/>
      <c r="AK746" s="12"/>
      <c r="AM746" s="12"/>
      <c r="AO746" s="12"/>
      <c r="AQ746" s="12"/>
      <c r="AS746" s="12"/>
      <c r="AU746" s="12"/>
      <c r="AW746" s="12"/>
      <c r="AY746" s="12"/>
      <c r="BA746" s="12"/>
      <c r="BC746" s="12"/>
      <c r="BE746" s="12"/>
      <c r="BF746" s="12"/>
      <c r="BG746" s="12"/>
      <c r="BH746" s="12"/>
    </row>
    <row r="747">
      <c r="A747" s="12"/>
      <c r="B747" s="12"/>
      <c r="C747" s="12"/>
      <c r="E747" s="12"/>
      <c r="G747" s="12"/>
      <c r="I747" s="12"/>
      <c r="K747" s="12"/>
      <c r="M747" s="12"/>
      <c r="O747" s="12"/>
      <c r="Q747" s="12"/>
      <c r="S747" s="12"/>
      <c r="U747" s="12"/>
      <c r="W747" s="12"/>
      <c r="Y747" s="12"/>
      <c r="AA747" s="12"/>
      <c r="AC747" s="12"/>
      <c r="AE747" s="12"/>
      <c r="AG747" s="12"/>
      <c r="AI747" s="12"/>
      <c r="AK747" s="12"/>
      <c r="AM747" s="12"/>
      <c r="AO747" s="12"/>
      <c r="AQ747" s="12"/>
      <c r="AS747" s="12"/>
      <c r="AU747" s="12"/>
      <c r="AW747" s="12"/>
      <c r="AY747" s="12"/>
      <c r="BA747" s="12"/>
      <c r="BC747" s="12"/>
      <c r="BE747" s="12"/>
      <c r="BF747" s="12"/>
      <c r="BG747" s="12"/>
      <c r="BH747" s="12"/>
    </row>
    <row r="748">
      <c r="A748" s="12"/>
      <c r="B748" s="12"/>
      <c r="C748" s="12"/>
      <c r="E748" s="12"/>
      <c r="G748" s="12"/>
      <c r="I748" s="12"/>
      <c r="K748" s="12"/>
      <c r="M748" s="12"/>
      <c r="O748" s="12"/>
      <c r="Q748" s="12"/>
      <c r="S748" s="12"/>
      <c r="U748" s="12"/>
      <c r="W748" s="12"/>
      <c r="Y748" s="12"/>
      <c r="AA748" s="12"/>
      <c r="AC748" s="12"/>
      <c r="AE748" s="12"/>
      <c r="AG748" s="12"/>
      <c r="AI748" s="12"/>
      <c r="AK748" s="12"/>
      <c r="AM748" s="12"/>
      <c r="AO748" s="12"/>
      <c r="AQ748" s="12"/>
      <c r="AS748" s="12"/>
      <c r="AU748" s="12"/>
      <c r="AW748" s="12"/>
      <c r="AY748" s="12"/>
      <c r="BA748" s="12"/>
      <c r="BC748" s="12"/>
      <c r="BE748" s="12"/>
      <c r="BF748" s="12"/>
      <c r="BG748" s="12"/>
      <c r="BH748" s="12"/>
    </row>
    <row r="749">
      <c r="A749" s="12"/>
      <c r="B749" s="12"/>
      <c r="C749" s="12"/>
      <c r="E749" s="12"/>
      <c r="G749" s="12"/>
      <c r="I749" s="12"/>
      <c r="K749" s="12"/>
      <c r="M749" s="12"/>
      <c r="O749" s="12"/>
      <c r="Q749" s="12"/>
      <c r="S749" s="12"/>
      <c r="U749" s="12"/>
      <c r="W749" s="12"/>
      <c r="Y749" s="12"/>
      <c r="AA749" s="12"/>
      <c r="AC749" s="12"/>
      <c r="AE749" s="12"/>
      <c r="AG749" s="12"/>
      <c r="AI749" s="12"/>
      <c r="AK749" s="12"/>
      <c r="AM749" s="12"/>
      <c r="AO749" s="12"/>
      <c r="AQ749" s="12"/>
      <c r="AS749" s="12"/>
      <c r="AU749" s="12"/>
      <c r="AW749" s="12"/>
      <c r="AY749" s="12"/>
      <c r="BA749" s="12"/>
      <c r="BC749" s="12"/>
      <c r="BE749" s="12"/>
      <c r="BF749" s="12"/>
      <c r="BG749" s="12"/>
      <c r="BH749" s="12"/>
    </row>
    <row r="750">
      <c r="A750" s="12"/>
      <c r="B750" s="12"/>
      <c r="C750" s="12"/>
      <c r="E750" s="12"/>
      <c r="G750" s="12"/>
      <c r="I750" s="12"/>
      <c r="K750" s="12"/>
      <c r="M750" s="12"/>
      <c r="O750" s="12"/>
      <c r="Q750" s="12"/>
      <c r="S750" s="12"/>
      <c r="U750" s="12"/>
      <c r="W750" s="12"/>
      <c r="Y750" s="12"/>
      <c r="AA750" s="12"/>
      <c r="AC750" s="12"/>
      <c r="AE750" s="12"/>
      <c r="AG750" s="12"/>
      <c r="AI750" s="12"/>
      <c r="AK750" s="12"/>
      <c r="AM750" s="12"/>
      <c r="AO750" s="12"/>
      <c r="AQ750" s="12"/>
      <c r="AS750" s="12"/>
      <c r="AU750" s="12"/>
      <c r="AW750" s="12"/>
      <c r="AY750" s="12"/>
      <c r="BA750" s="12"/>
      <c r="BC750" s="12"/>
      <c r="BE750" s="12"/>
      <c r="BF750" s="12"/>
      <c r="BG750" s="12"/>
      <c r="BH750" s="12"/>
    </row>
    <row r="751">
      <c r="A751" s="12"/>
      <c r="B751" s="12"/>
      <c r="C751" s="12"/>
      <c r="E751" s="12"/>
      <c r="G751" s="12"/>
      <c r="I751" s="12"/>
      <c r="K751" s="12"/>
      <c r="M751" s="12"/>
      <c r="O751" s="12"/>
      <c r="Q751" s="12"/>
      <c r="S751" s="12"/>
      <c r="U751" s="12"/>
      <c r="W751" s="12"/>
      <c r="Y751" s="12"/>
      <c r="AA751" s="12"/>
      <c r="AC751" s="12"/>
      <c r="AE751" s="12"/>
      <c r="AG751" s="12"/>
      <c r="AI751" s="12"/>
      <c r="AK751" s="12"/>
      <c r="AM751" s="12"/>
      <c r="AO751" s="12"/>
      <c r="AQ751" s="12"/>
      <c r="AS751" s="12"/>
      <c r="AU751" s="12"/>
      <c r="AW751" s="12"/>
      <c r="AY751" s="12"/>
      <c r="BA751" s="12"/>
      <c r="BC751" s="12"/>
      <c r="BE751" s="12"/>
      <c r="BF751" s="12"/>
      <c r="BG751" s="12"/>
      <c r="BH751" s="12"/>
    </row>
    <row r="752">
      <c r="A752" s="12"/>
      <c r="B752" s="12"/>
      <c r="C752" s="12"/>
      <c r="E752" s="12"/>
      <c r="G752" s="12"/>
      <c r="I752" s="12"/>
      <c r="K752" s="12"/>
      <c r="M752" s="12"/>
      <c r="O752" s="12"/>
      <c r="Q752" s="12"/>
      <c r="S752" s="12"/>
      <c r="U752" s="12"/>
      <c r="W752" s="12"/>
      <c r="Y752" s="12"/>
      <c r="AA752" s="12"/>
      <c r="AC752" s="12"/>
      <c r="AE752" s="12"/>
      <c r="AG752" s="12"/>
      <c r="AI752" s="12"/>
      <c r="AK752" s="12"/>
      <c r="AM752" s="12"/>
      <c r="AO752" s="12"/>
      <c r="AQ752" s="12"/>
      <c r="AS752" s="12"/>
      <c r="AU752" s="12"/>
      <c r="AW752" s="12"/>
      <c r="AY752" s="12"/>
      <c r="BA752" s="12"/>
      <c r="BC752" s="12"/>
      <c r="BE752" s="12"/>
      <c r="BF752" s="12"/>
      <c r="BG752" s="12"/>
      <c r="BH752" s="12"/>
    </row>
    <row r="753">
      <c r="A753" s="12"/>
      <c r="B753" s="12"/>
      <c r="C753" s="12"/>
      <c r="E753" s="12"/>
      <c r="G753" s="12"/>
      <c r="I753" s="12"/>
      <c r="K753" s="12"/>
      <c r="M753" s="12"/>
      <c r="O753" s="12"/>
      <c r="Q753" s="12"/>
      <c r="S753" s="12"/>
      <c r="U753" s="12"/>
      <c r="W753" s="12"/>
      <c r="Y753" s="12"/>
      <c r="AA753" s="12"/>
      <c r="AC753" s="12"/>
      <c r="AE753" s="12"/>
      <c r="AG753" s="12"/>
      <c r="AI753" s="12"/>
      <c r="AK753" s="12"/>
      <c r="AM753" s="12"/>
      <c r="AO753" s="12"/>
      <c r="AQ753" s="12"/>
      <c r="AS753" s="12"/>
      <c r="AU753" s="12"/>
      <c r="AW753" s="12"/>
      <c r="AY753" s="12"/>
      <c r="BA753" s="12"/>
      <c r="BC753" s="12"/>
      <c r="BE753" s="12"/>
      <c r="BF753" s="12"/>
      <c r="BG753" s="12"/>
      <c r="BH753" s="12"/>
    </row>
    <row r="754">
      <c r="A754" s="12"/>
      <c r="B754" s="12"/>
      <c r="C754" s="12"/>
      <c r="E754" s="12"/>
      <c r="G754" s="12"/>
      <c r="I754" s="12"/>
      <c r="K754" s="12"/>
      <c r="M754" s="12"/>
      <c r="O754" s="12"/>
      <c r="Q754" s="12"/>
      <c r="S754" s="12"/>
      <c r="U754" s="12"/>
      <c r="W754" s="12"/>
      <c r="Y754" s="12"/>
      <c r="AA754" s="12"/>
      <c r="AC754" s="12"/>
      <c r="AE754" s="12"/>
      <c r="AG754" s="12"/>
      <c r="AI754" s="12"/>
      <c r="AK754" s="12"/>
      <c r="AM754" s="12"/>
      <c r="AO754" s="12"/>
      <c r="AQ754" s="12"/>
      <c r="AS754" s="12"/>
      <c r="AU754" s="12"/>
      <c r="AW754" s="12"/>
      <c r="AY754" s="12"/>
      <c r="BA754" s="12"/>
      <c r="BC754" s="12"/>
      <c r="BE754" s="12"/>
      <c r="BF754" s="12"/>
      <c r="BG754" s="12"/>
      <c r="BH754" s="12"/>
    </row>
    <row r="755">
      <c r="A755" s="12"/>
      <c r="B755" s="12"/>
      <c r="C755" s="12"/>
      <c r="E755" s="12"/>
      <c r="G755" s="12"/>
      <c r="I755" s="12"/>
      <c r="K755" s="12"/>
      <c r="M755" s="12"/>
      <c r="O755" s="12"/>
      <c r="Q755" s="12"/>
      <c r="S755" s="12"/>
      <c r="U755" s="12"/>
      <c r="W755" s="12"/>
      <c r="Y755" s="12"/>
      <c r="AA755" s="12"/>
      <c r="AC755" s="12"/>
      <c r="AE755" s="12"/>
      <c r="AG755" s="12"/>
      <c r="AI755" s="12"/>
      <c r="AK755" s="12"/>
      <c r="AM755" s="12"/>
      <c r="AO755" s="12"/>
      <c r="AQ755" s="12"/>
      <c r="AS755" s="12"/>
      <c r="AU755" s="12"/>
      <c r="AW755" s="12"/>
      <c r="AY755" s="12"/>
      <c r="BA755" s="12"/>
      <c r="BC755" s="12"/>
      <c r="BE755" s="12"/>
      <c r="BF755" s="12"/>
      <c r="BG755" s="12"/>
      <c r="BH755" s="12"/>
    </row>
    <row r="756">
      <c r="A756" s="12"/>
      <c r="B756" s="12"/>
      <c r="C756" s="12"/>
      <c r="E756" s="12"/>
      <c r="G756" s="12"/>
      <c r="I756" s="12"/>
      <c r="K756" s="12"/>
      <c r="M756" s="12"/>
      <c r="O756" s="12"/>
      <c r="Q756" s="12"/>
      <c r="S756" s="12"/>
      <c r="U756" s="12"/>
      <c r="W756" s="12"/>
      <c r="Y756" s="12"/>
      <c r="AA756" s="12"/>
      <c r="AC756" s="12"/>
      <c r="AE756" s="12"/>
      <c r="AG756" s="12"/>
      <c r="AI756" s="12"/>
      <c r="AK756" s="12"/>
      <c r="AM756" s="12"/>
      <c r="AO756" s="12"/>
      <c r="AQ756" s="12"/>
      <c r="AS756" s="12"/>
      <c r="AU756" s="12"/>
      <c r="AW756" s="12"/>
      <c r="AY756" s="12"/>
      <c r="BA756" s="12"/>
      <c r="BC756" s="12"/>
      <c r="BE756" s="12"/>
      <c r="BF756" s="12"/>
      <c r="BG756" s="12"/>
      <c r="BH756" s="12"/>
    </row>
    <row r="757">
      <c r="A757" s="12"/>
      <c r="B757" s="12"/>
      <c r="C757" s="12"/>
      <c r="E757" s="12"/>
      <c r="G757" s="12"/>
      <c r="I757" s="12"/>
      <c r="K757" s="12"/>
      <c r="M757" s="12"/>
      <c r="O757" s="12"/>
      <c r="Q757" s="12"/>
      <c r="S757" s="12"/>
      <c r="U757" s="12"/>
      <c r="W757" s="12"/>
      <c r="Y757" s="12"/>
      <c r="AA757" s="12"/>
      <c r="AC757" s="12"/>
      <c r="AE757" s="12"/>
      <c r="AG757" s="12"/>
      <c r="AI757" s="12"/>
      <c r="AK757" s="12"/>
      <c r="AM757" s="12"/>
      <c r="AO757" s="12"/>
      <c r="AQ757" s="12"/>
      <c r="AS757" s="12"/>
      <c r="AU757" s="12"/>
      <c r="AW757" s="12"/>
      <c r="AY757" s="12"/>
      <c r="BA757" s="12"/>
      <c r="BC757" s="12"/>
      <c r="BE757" s="12"/>
      <c r="BF757" s="12"/>
      <c r="BG757" s="12"/>
      <c r="BH757" s="12"/>
    </row>
    <row r="758">
      <c r="A758" s="12"/>
      <c r="B758" s="12"/>
      <c r="C758" s="12"/>
      <c r="E758" s="12"/>
      <c r="G758" s="12"/>
      <c r="I758" s="12"/>
      <c r="K758" s="12"/>
      <c r="M758" s="12"/>
      <c r="O758" s="12"/>
      <c r="Q758" s="12"/>
      <c r="S758" s="12"/>
      <c r="U758" s="12"/>
      <c r="W758" s="12"/>
      <c r="Y758" s="12"/>
      <c r="AA758" s="12"/>
      <c r="AC758" s="12"/>
      <c r="AE758" s="12"/>
      <c r="AG758" s="12"/>
      <c r="AI758" s="12"/>
      <c r="AK758" s="12"/>
      <c r="AM758" s="12"/>
      <c r="AO758" s="12"/>
      <c r="AQ758" s="12"/>
      <c r="AS758" s="12"/>
      <c r="AU758" s="12"/>
      <c r="AW758" s="12"/>
      <c r="AY758" s="12"/>
      <c r="BA758" s="12"/>
      <c r="BC758" s="12"/>
      <c r="BE758" s="12"/>
      <c r="BF758" s="12"/>
      <c r="BG758" s="12"/>
      <c r="BH758" s="12"/>
    </row>
    <row r="759">
      <c r="A759" s="12"/>
      <c r="B759" s="12"/>
      <c r="C759" s="12"/>
      <c r="E759" s="12"/>
      <c r="G759" s="12"/>
      <c r="I759" s="12"/>
      <c r="K759" s="12"/>
      <c r="M759" s="12"/>
      <c r="O759" s="12"/>
      <c r="Q759" s="12"/>
      <c r="S759" s="12"/>
      <c r="U759" s="12"/>
      <c r="W759" s="12"/>
      <c r="Y759" s="12"/>
      <c r="AA759" s="12"/>
      <c r="AC759" s="12"/>
      <c r="AE759" s="12"/>
      <c r="AG759" s="12"/>
      <c r="AI759" s="12"/>
      <c r="AK759" s="12"/>
      <c r="AM759" s="12"/>
      <c r="AO759" s="12"/>
      <c r="AQ759" s="12"/>
      <c r="AS759" s="12"/>
      <c r="AU759" s="12"/>
      <c r="AW759" s="12"/>
      <c r="AY759" s="12"/>
      <c r="BA759" s="12"/>
      <c r="BC759" s="12"/>
      <c r="BE759" s="12"/>
      <c r="BF759" s="12"/>
      <c r="BG759" s="12"/>
      <c r="BH759" s="12"/>
    </row>
    <row r="760">
      <c r="A760" s="12"/>
      <c r="B760" s="12"/>
      <c r="C760" s="12"/>
      <c r="E760" s="12"/>
      <c r="G760" s="12"/>
      <c r="I760" s="12"/>
      <c r="K760" s="12"/>
      <c r="M760" s="12"/>
      <c r="O760" s="12"/>
      <c r="Q760" s="12"/>
      <c r="S760" s="12"/>
      <c r="U760" s="12"/>
      <c r="W760" s="12"/>
      <c r="Y760" s="12"/>
      <c r="AA760" s="12"/>
      <c r="AC760" s="12"/>
      <c r="AE760" s="12"/>
      <c r="AG760" s="12"/>
      <c r="AI760" s="12"/>
      <c r="AK760" s="12"/>
      <c r="AM760" s="12"/>
      <c r="AO760" s="12"/>
      <c r="AQ760" s="12"/>
      <c r="AS760" s="12"/>
      <c r="AU760" s="12"/>
      <c r="AW760" s="12"/>
      <c r="AY760" s="12"/>
      <c r="BA760" s="12"/>
      <c r="BC760" s="12"/>
      <c r="BE760" s="12"/>
      <c r="BF760" s="12"/>
      <c r="BG760" s="12"/>
      <c r="BH760" s="12"/>
    </row>
    <row r="761">
      <c r="A761" s="12"/>
      <c r="B761" s="12"/>
      <c r="C761" s="12"/>
      <c r="E761" s="12"/>
      <c r="G761" s="12"/>
      <c r="I761" s="12"/>
      <c r="K761" s="12"/>
      <c r="M761" s="12"/>
      <c r="O761" s="12"/>
      <c r="Q761" s="12"/>
      <c r="S761" s="12"/>
      <c r="U761" s="12"/>
      <c r="W761" s="12"/>
      <c r="Y761" s="12"/>
      <c r="AA761" s="12"/>
      <c r="AC761" s="12"/>
      <c r="AE761" s="12"/>
      <c r="AG761" s="12"/>
      <c r="AI761" s="12"/>
      <c r="AK761" s="12"/>
      <c r="AM761" s="12"/>
      <c r="AO761" s="12"/>
      <c r="AQ761" s="12"/>
      <c r="AS761" s="12"/>
      <c r="AU761" s="12"/>
      <c r="AW761" s="12"/>
      <c r="AY761" s="12"/>
      <c r="BA761" s="12"/>
      <c r="BC761" s="12"/>
      <c r="BE761" s="12"/>
      <c r="BF761" s="12"/>
      <c r="BG761" s="12"/>
      <c r="BH761" s="12"/>
    </row>
    <row r="762">
      <c r="A762" s="12"/>
      <c r="B762" s="12"/>
      <c r="C762" s="12"/>
      <c r="E762" s="12"/>
      <c r="G762" s="12"/>
      <c r="I762" s="12"/>
      <c r="K762" s="12"/>
      <c r="M762" s="12"/>
      <c r="O762" s="12"/>
      <c r="Q762" s="12"/>
      <c r="S762" s="12"/>
      <c r="U762" s="12"/>
      <c r="W762" s="12"/>
      <c r="Y762" s="12"/>
      <c r="AA762" s="12"/>
      <c r="AC762" s="12"/>
      <c r="AE762" s="12"/>
      <c r="AG762" s="12"/>
      <c r="AI762" s="12"/>
      <c r="AK762" s="12"/>
      <c r="AM762" s="12"/>
      <c r="AO762" s="12"/>
      <c r="AQ762" s="12"/>
      <c r="AS762" s="12"/>
      <c r="AU762" s="12"/>
      <c r="AW762" s="12"/>
      <c r="AY762" s="12"/>
      <c r="BA762" s="12"/>
      <c r="BC762" s="12"/>
      <c r="BE762" s="12"/>
      <c r="BF762" s="12"/>
      <c r="BG762" s="12"/>
      <c r="BH762" s="12"/>
    </row>
    <row r="763">
      <c r="A763" s="12"/>
      <c r="B763" s="12"/>
      <c r="C763" s="12"/>
      <c r="E763" s="12"/>
      <c r="G763" s="12"/>
      <c r="I763" s="12"/>
      <c r="K763" s="12"/>
      <c r="M763" s="12"/>
      <c r="O763" s="12"/>
      <c r="Q763" s="12"/>
      <c r="S763" s="12"/>
      <c r="U763" s="12"/>
      <c r="W763" s="12"/>
      <c r="Y763" s="12"/>
      <c r="AA763" s="12"/>
      <c r="AC763" s="12"/>
      <c r="AE763" s="12"/>
      <c r="AG763" s="12"/>
      <c r="AI763" s="12"/>
      <c r="AK763" s="12"/>
      <c r="AM763" s="12"/>
      <c r="AO763" s="12"/>
      <c r="AQ763" s="12"/>
      <c r="AS763" s="12"/>
      <c r="AU763" s="12"/>
      <c r="AW763" s="12"/>
      <c r="AY763" s="12"/>
      <c r="BA763" s="12"/>
      <c r="BC763" s="12"/>
      <c r="BE763" s="12"/>
      <c r="BF763" s="12"/>
      <c r="BG763" s="12"/>
      <c r="BH763" s="12"/>
    </row>
    <row r="764">
      <c r="A764" s="12"/>
      <c r="B764" s="12"/>
      <c r="C764" s="12"/>
      <c r="E764" s="12"/>
      <c r="G764" s="12"/>
      <c r="I764" s="12"/>
      <c r="K764" s="12"/>
      <c r="M764" s="12"/>
      <c r="O764" s="12"/>
      <c r="Q764" s="12"/>
      <c r="S764" s="12"/>
      <c r="U764" s="12"/>
      <c r="W764" s="12"/>
      <c r="Y764" s="12"/>
      <c r="AA764" s="12"/>
      <c r="AC764" s="12"/>
      <c r="AE764" s="12"/>
      <c r="AG764" s="12"/>
      <c r="AI764" s="12"/>
      <c r="AK764" s="12"/>
      <c r="AM764" s="12"/>
      <c r="AO764" s="12"/>
      <c r="AQ764" s="12"/>
      <c r="AS764" s="12"/>
      <c r="AU764" s="12"/>
      <c r="AW764" s="12"/>
      <c r="AY764" s="12"/>
      <c r="BA764" s="12"/>
      <c r="BC764" s="12"/>
      <c r="BE764" s="12"/>
      <c r="BF764" s="12"/>
      <c r="BG764" s="12"/>
      <c r="BH764" s="12"/>
    </row>
    <row r="765">
      <c r="A765" s="12"/>
      <c r="B765" s="12"/>
      <c r="C765" s="12"/>
      <c r="E765" s="12"/>
      <c r="G765" s="12"/>
      <c r="I765" s="12"/>
      <c r="K765" s="12"/>
      <c r="M765" s="12"/>
      <c r="O765" s="12"/>
      <c r="Q765" s="12"/>
      <c r="S765" s="12"/>
      <c r="U765" s="12"/>
      <c r="W765" s="12"/>
      <c r="Y765" s="12"/>
      <c r="AA765" s="12"/>
      <c r="AC765" s="12"/>
      <c r="AE765" s="12"/>
      <c r="AG765" s="12"/>
      <c r="AI765" s="12"/>
      <c r="AK765" s="12"/>
      <c r="AM765" s="12"/>
      <c r="AO765" s="12"/>
      <c r="AQ765" s="12"/>
      <c r="AS765" s="12"/>
      <c r="AU765" s="12"/>
      <c r="AW765" s="12"/>
      <c r="AY765" s="12"/>
      <c r="BA765" s="12"/>
      <c r="BC765" s="12"/>
      <c r="BE765" s="12"/>
      <c r="BF765" s="12"/>
      <c r="BG765" s="12"/>
      <c r="BH765" s="12"/>
    </row>
    <row r="766">
      <c r="A766" s="12"/>
      <c r="B766" s="12"/>
      <c r="C766" s="12"/>
      <c r="E766" s="12"/>
      <c r="G766" s="12"/>
      <c r="I766" s="12"/>
      <c r="K766" s="12"/>
      <c r="M766" s="12"/>
      <c r="O766" s="12"/>
      <c r="Q766" s="12"/>
      <c r="S766" s="12"/>
      <c r="U766" s="12"/>
      <c r="W766" s="12"/>
      <c r="Y766" s="12"/>
      <c r="AA766" s="12"/>
      <c r="AC766" s="12"/>
      <c r="AE766" s="12"/>
      <c r="AG766" s="12"/>
      <c r="AI766" s="12"/>
      <c r="AK766" s="12"/>
      <c r="AM766" s="12"/>
      <c r="AO766" s="12"/>
      <c r="AQ766" s="12"/>
      <c r="AS766" s="12"/>
      <c r="AU766" s="12"/>
      <c r="AW766" s="12"/>
      <c r="AY766" s="12"/>
      <c r="BA766" s="12"/>
      <c r="BC766" s="12"/>
      <c r="BE766" s="12"/>
      <c r="BF766" s="12"/>
      <c r="BG766" s="12"/>
      <c r="BH766" s="12"/>
    </row>
    <row r="767">
      <c r="A767" s="12"/>
      <c r="B767" s="12"/>
      <c r="C767" s="12"/>
      <c r="E767" s="12"/>
      <c r="G767" s="12"/>
      <c r="I767" s="12"/>
      <c r="K767" s="12"/>
      <c r="M767" s="12"/>
      <c r="O767" s="12"/>
      <c r="Q767" s="12"/>
      <c r="S767" s="12"/>
      <c r="U767" s="12"/>
      <c r="W767" s="12"/>
      <c r="Y767" s="12"/>
      <c r="AA767" s="12"/>
      <c r="AC767" s="12"/>
      <c r="AE767" s="12"/>
      <c r="AG767" s="12"/>
      <c r="AI767" s="12"/>
      <c r="AK767" s="12"/>
      <c r="AM767" s="12"/>
      <c r="AO767" s="12"/>
      <c r="AQ767" s="12"/>
      <c r="AS767" s="12"/>
      <c r="AU767" s="12"/>
      <c r="AW767" s="12"/>
      <c r="AY767" s="12"/>
      <c r="BA767" s="12"/>
      <c r="BC767" s="12"/>
      <c r="BE767" s="12"/>
      <c r="BF767" s="12"/>
      <c r="BG767" s="12"/>
      <c r="BH767" s="12"/>
    </row>
    <row r="768">
      <c r="A768" s="12"/>
      <c r="B768" s="12"/>
      <c r="C768" s="12"/>
      <c r="E768" s="12"/>
      <c r="G768" s="12"/>
      <c r="I768" s="12"/>
      <c r="K768" s="12"/>
      <c r="M768" s="12"/>
      <c r="O768" s="12"/>
      <c r="Q768" s="12"/>
      <c r="S768" s="12"/>
      <c r="U768" s="12"/>
      <c r="W768" s="12"/>
      <c r="Y768" s="12"/>
      <c r="AA768" s="12"/>
      <c r="AC768" s="12"/>
      <c r="AE768" s="12"/>
      <c r="AG768" s="12"/>
      <c r="AI768" s="12"/>
      <c r="AK768" s="12"/>
      <c r="AM768" s="12"/>
      <c r="AO768" s="12"/>
      <c r="AQ768" s="12"/>
      <c r="AS768" s="12"/>
      <c r="AU768" s="12"/>
      <c r="AW768" s="12"/>
      <c r="AY768" s="12"/>
      <c r="BA768" s="12"/>
      <c r="BC768" s="12"/>
      <c r="BE768" s="12"/>
      <c r="BF768" s="12"/>
      <c r="BG768" s="12"/>
      <c r="BH768" s="12"/>
    </row>
    <row r="769">
      <c r="A769" s="12"/>
      <c r="B769" s="12"/>
      <c r="C769" s="12"/>
      <c r="E769" s="12"/>
      <c r="G769" s="12"/>
      <c r="I769" s="12"/>
      <c r="K769" s="12"/>
      <c r="M769" s="12"/>
      <c r="O769" s="12"/>
      <c r="Q769" s="12"/>
      <c r="S769" s="12"/>
      <c r="U769" s="12"/>
      <c r="W769" s="12"/>
      <c r="Y769" s="12"/>
      <c r="AA769" s="12"/>
      <c r="AC769" s="12"/>
      <c r="AE769" s="12"/>
      <c r="AG769" s="12"/>
      <c r="AI769" s="12"/>
      <c r="AK769" s="12"/>
      <c r="AM769" s="12"/>
      <c r="AO769" s="12"/>
      <c r="AQ769" s="12"/>
      <c r="AS769" s="12"/>
      <c r="AU769" s="12"/>
      <c r="AW769" s="12"/>
      <c r="AY769" s="12"/>
      <c r="BA769" s="12"/>
      <c r="BC769" s="12"/>
      <c r="BE769" s="12"/>
      <c r="BF769" s="12"/>
      <c r="BG769" s="12"/>
      <c r="BH769" s="12"/>
    </row>
    <row r="770">
      <c r="A770" s="12"/>
      <c r="B770" s="12"/>
      <c r="C770" s="12"/>
      <c r="E770" s="12"/>
      <c r="G770" s="12"/>
      <c r="I770" s="12"/>
      <c r="K770" s="12"/>
      <c r="M770" s="12"/>
      <c r="O770" s="12"/>
      <c r="Q770" s="12"/>
      <c r="S770" s="12"/>
      <c r="U770" s="12"/>
      <c r="W770" s="12"/>
      <c r="Y770" s="12"/>
      <c r="AA770" s="12"/>
      <c r="AC770" s="12"/>
      <c r="AE770" s="12"/>
      <c r="AG770" s="12"/>
      <c r="AI770" s="12"/>
      <c r="AK770" s="12"/>
      <c r="AM770" s="12"/>
      <c r="AO770" s="12"/>
      <c r="AQ770" s="12"/>
      <c r="AS770" s="12"/>
      <c r="AU770" s="12"/>
      <c r="AW770" s="12"/>
      <c r="AY770" s="12"/>
      <c r="BA770" s="12"/>
      <c r="BC770" s="12"/>
      <c r="BE770" s="12"/>
      <c r="BF770" s="12"/>
      <c r="BG770" s="12"/>
      <c r="BH770" s="12"/>
    </row>
    <row r="771">
      <c r="A771" s="12"/>
      <c r="B771" s="12"/>
      <c r="C771" s="12"/>
      <c r="E771" s="12"/>
      <c r="G771" s="12"/>
      <c r="I771" s="12"/>
      <c r="K771" s="12"/>
      <c r="M771" s="12"/>
      <c r="O771" s="12"/>
      <c r="Q771" s="12"/>
      <c r="S771" s="12"/>
      <c r="U771" s="12"/>
      <c r="W771" s="12"/>
      <c r="Y771" s="12"/>
      <c r="AA771" s="12"/>
      <c r="AC771" s="12"/>
      <c r="AE771" s="12"/>
      <c r="AG771" s="12"/>
      <c r="AI771" s="12"/>
      <c r="AK771" s="12"/>
      <c r="AM771" s="12"/>
      <c r="AO771" s="12"/>
      <c r="AQ771" s="12"/>
      <c r="AS771" s="12"/>
      <c r="AU771" s="12"/>
      <c r="AW771" s="12"/>
      <c r="AY771" s="12"/>
      <c r="BA771" s="12"/>
      <c r="BC771" s="12"/>
      <c r="BE771" s="12"/>
      <c r="BF771" s="12"/>
      <c r="BG771" s="12"/>
      <c r="BH771" s="12"/>
    </row>
    <row r="772">
      <c r="A772" s="12"/>
      <c r="B772" s="12"/>
      <c r="C772" s="12"/>
      <c r="E772" s="12"/>
      <c r="G772" s="12"/>
      <c r="I772" s="12"/>
      <c r="K772" s="12"/>
      <c r="M772" s="12"/>
      <c r="O772" s="12"/>
      <c r="Q772" s="12"/>
      <c r="S772" s="12"/>
      <c r="U772" s="12"/>
      <c r="W772" s="12"/>
      <c r="Y772" s="12"/>
      <c r="AA772" s="12"/>
      <c r="AC772" s="12"/>
      <c r="AE772" s="12"/>
      <c r="AG772" s="12"/>
      <c r="AI772" s="12"/>
      <c r="AK772" s="12"/>
      <c r="AM772" s="12"/>
      <c r="AO772" s="12"/>
      <c r="AQ772" s="12"/>
      <c r="AS772" s="12"/>
      <c r="AU772" s="12"/>
      <c r="AW772" s="12"/>
      <c r="AY772" s="12"/>
      <c r="BA772" s="12"/>
      <c r="BC772" s="12"/>
      <c r="BE772" s="12"/>
      <c r="BF772" s="12"/>
      <c r="BG772" s="12"/>
      <c r="BH772" s="12"/>
    </row>
    <row r="773">
      <c r="A773" s="12"/>
      <c r="B773" s="12"/>
      <c r="C773" s="12"/>
      <c r="E773" s="12"/>
      <c r="G773" s="12"/>
      <c r="I773" s="12"/>
      <c r="K773" s="12"/>
      <c r="M773" s="12"/>
      <c r="O773" s="12"/>
      <c r="Q773" s="12"/>
      <c r="S773" s="12"/>
      <c r="U773" s="12"/>
      <c r="W773" s="12"/>
      <c r="Y773" s="12"/>
      <c r="AA773" s="12"/>
      <c r="AC773" s="12"/>
      <c r="AE773" s="12"/>
      <c r="AG773" s="12"/>
      <c r="AI773" s="12"/>
      <c r="AK773" s="12"/>
      <c r="AM773" s="12"/>
      <c r="AO773" s="12"/>
      <c r="AQ773" s="12"/>
      <c r="AS773" s="12"/>
      <c r="AU773" s="12"/>
      <c r="AW773" s="12"/>
      <c r="AY773" s="12"/>
      <c r="BA773" s="12"/>
      <c r="BC773" s="12"/>
      <c r="BE773" s="12"/>
      <c r="BF773" s="12"/>
      <c r="BG773" s="12"/>
      <c r="BH773" s="12"/>
    </row>
    <row r="774">
      <c r="A774" s="12"/>
      <c r="B774" s="12"/>
      <c r="C774" s="12"/>
      <c r="E774" s="12"/>
      <c r="G774" s="12"/>
      <c r="I774" s="12"/>
      <c r="K774" s="12"/>
      <c r="M774" s="12"/>
      <c r="O774" s="12"/>
      <c r="Q774" s="12"/>
      <c r="S774" s="12"/>
      <c r="U774" s="12"/>
      <c r="W774" s="12"/>
      <c r="Y774" s="12"/>
      <c r="AA774" s="12"/>
      <c r="AC774" s="12"/>
      <c r="AE774" s="12"/>
      <c r="AG774" s="12"/>
      <c r="AI774" s="12"/>
      <c r="AK774" s="12"/>
      <c r="AM774" s="12"/>
      <c r="AO774" s="12"/>
      <c r="AQ774" s="12"/>
      <c r="AS774" s="12"/>
      <c r="AU774" s="12"/>
      <c r="AW774" s="12"/>
      <c r="AY774" s="12"/>
      <c r="BA774" s="12"/>
      <c r="BC774" s="12"/>
      <c r="BE774" s="12"/>
      <c r="BF774" s="12"/>
      <c r="BG774" s="12"/>
      <c r="BH774" s="12"/>
    </row>
    <row r="775">
      <c r="A775" s="12"/>
      <c r="B775" s="12"/>
      <c r="C775" s="12"/>
      <c r="E775" s="12"/>
      <c r="G775" s="12"/>
      <c r="I775" s="12"/>
      <c r="K775" s="12"/>
      <c r="M775" s="12"/>
      <c r="O775" s="12"/>
      <c r="Q775" s="12"/>
      <c r="S775" s="12"/>
      <c r="U775" s="12"/>
      <c r="W775" s="12"/>
      <c r="Y775" s="12"/>
      <c r="AA775" s="12"/>
      <c r="AC775" s="12"/>
      <c r="AE775" s="12"/>
      <c r="AG775" s="12"/>
      <c r="AI775" s="12"/>
      <c r="AK775" s="12"/>
      <c r="AM775" s="12"/>
      <c r="AO775" s="12"/>
      <c r="AQ775" s="12"/>
      <c r="AS775" s="12"/>
      <c r="AU775" s="12"/>
      <c r="AW775" s="12"/>
      <c r="AY775" s="12"/>
      <c r="BA775" s="12"/>
      <c r="BC775" s="12"/>
      <c r="BE775" s="12"/>
      <c r="BF775" s="12"/>
      <c r="BG775" s="12"/>
      <c r="BH775" s="12"/>
    </row>
    <row r="776">
      <c r="A776" s="12"/>
      <c r="B776" s="12"/>
      <c r="C776" s="12"/>
      <c r="E776" s="12"/>
      <c r="G776" s="12"/>
      <c r="I776" s="12"/>
      <c r="K776" s="12"/>
      <c r="M776" s="12"/>
      <c r="O776" s="12"/>
      <c r="Q776" s="12"/>
      <c r="S776" s="12"/>
      <c r="U776" s="12"/>
      <c r="W776" s="12"/>
      <c r="Y776" s="12"/>
      <c r="AA776" s="12"/>
      <c r="AC776" s="12"/>
      <c r="AE776" s="12"/>
      <c r="AG776" s="12"/>
      <c r="AI776" s="12"/>
      <c r="AK776" s="12"/>
      <c r="AM776" s="12"/>
      <c r="AO776" s="12"/>
      <c r="AQ776" s="12"/>
      <c r="AS776" s="12"/>
      <c r="AU776" s="12"/>
      <c r="AW776" s="12"/>
      <c r="AY776" s="12"/>
      <c r="BA776" s="12"/>
      <c r="BC776" s="12"/>
      <c r="BE776" s="12"/>
      <c r="BF776" s="12"/>
      <c r="BG776" s="12"/>
      <c r="BH776" s="12"/>
    </row>
    <row r="777">
      <c r="A777" s="12"/>
      <c r="B777" s="12"/>
      <c r="C777" s="12"/>
      <c r="E777" s="12"/>
      <c r="G777" s="12"/>
      <c r="I777" s="12"/>
      <c r="K777" s="12"/>
      <c r="M777" s="12"/>
      <c r="O777" s="12"/>
      <c r="Q777" s="12"/>
      <c r="S777" s="12"/>
      <c r="U777" s="12"/>
      <c r="W777" s="12"/>
      <c r="Y777" s="12"/>
      <c r="AA777" s="12"/>
      <c r="AC777" s="12"/>
      <c r="AE777" s="12"/>
      <c r="AG777" s="12"/>
      <c r="AI777" s="12"/>
      <c r="AK777" s="12"/>
      <c r="AM777" s="12"/>
      <c r="AO777" s="12"/>
      <c r="AQ777" s="12"/>
      <c r="AS777" s="12"/>
      <c r="AU777" s="12"/>
      <c r="AW777" s="12"/>
      <c r="AY777" s="12"/>
      <c r="BA777" s="12"/>
      <c r="BC777" s="12"/>
      <c r="BE777" s="12"/>
      <c r="BF777" s="12"/>
      <c r="BG777" s="12"/>
      <c r="BH777" s="12"/>
    </row>
    <row r="778">
      <c r="A778" s="12"/>
      <c r="B778" s="12"/>
      <c r="C778" s="12"/>
      <c r="E778" s="12"/>
      <c r="G778" s="12"/>
      <c r="I778" s="12"/>
      <c r="K778" s="12"/>
      <c r="M778" s="12"/>
      <c r="O778" s="12"/>
      <c r="Q778" s="12"/>
      <c r="S778" s="12"/>
      <c r="U778" s="12"/>
      <c r="W778" s="12"/>
      <c r="Y778" s="12"/>
      <c r="AA778" s="12"/>
      <c r="AC778" s="12"/>
      <c r="AE778" s="12"/>
      <c r="AG778" s="12"/>
      <c r="AI778" s="12"/>
      <c r="AK778" s="12"/>
      <c r="AM778" s="12"/>
      <c r="AO778" s="12"/>
      <c r="AQ778" s="12"/>
      <c r="AS778" s="12"/>
      <c r="AU778" s="12"/>
      <c r="AW778" s="12"/>
      <c r="AY778" s="12"/>
      <c r="BA778" s="12"/>
      <c r="BC778" s="12"/>
      <c r="BE778" s="12"/>
      <c r="BF778" s="12"/>
      <c r="BG778" s="12"/>
      <c r="BH778" s="12"/>
    </row>
    <row r="779">
      <c r="A779" s="12"/>
      <c r="B779" s="12"/>
      <c r="C779" s="12"/>
      <c r="E779" s="12"/>
      <c r="G779" s="12"/>
      <c r="I779" s="12"/>
      <c r="K779" s="12"/>
      <c r="M779" s="12"/>
      <c r="O779" s="12"/>
      <c r="Q779" s="12"/>
      <c r="S779" s="12"/>
      <c r="U779" s="12"/>
      <c r="W779" s="12"/>
      <c r="Y779" s="12"/>
      <c r="AA779" s="12"/>
      <c r="AC779" s="12"/>
      <c r="AE779" s="12"/>
      <c r="AG779" s="12"/>
      <c r="AI779" s="12"/>
      <c r="AK779" s="12"/>
      <c r="AM779" s="12"/>
      <c r="AO779" s="12"/>
      <c r="AQ779" s="12"/>
      <c r="AS779" s="12"/>
      <c r="AU779" s="12"/>
      <c r="AW779" s="12"/>
      <c r="AY779" s="12"/>
      <c r="BA779" s="12"/>
      <c r="BC779" s="12"/>
      <c r="BE779" s="12"/>
      <c r="BF779" s="12"/>
      <c r="BG779" s="12"/>
      <c r="BH779" s="12"/>
    </row>
    <row r="780">
      <c r="A780" s="12"/>
      <c r="B780" s="12"/>
      <c r="C780" s="12"/>
      <c r="E780" s="12"/>
      <c r="G780" s="12"/>
      <c r="I780" s="12"/>
      <c r="K780" s="12"/>
      <c r="M780" s="12"/>
      <c r="O780" s="12"/>
      <c r="Q780" s="12"/>
      <c r="S780" s="12"/>
      <c r="U780" s="12"/>
      <c r="W780" s="12"/>
      <c r="Y780" s="12"/>
      <c r="AA780" s="12"/>
      <c r="AC780" s="12"/>
      <c r="AE780" s="12"/>
      <c r="AG780" s="12"/>
      <c r="AI780" s="12"/>
      <c r="AK780" s="12"/>
      <c r="AM780" s="12"/>
      <c r="AO780" s="12"/>
      <c r="AQ780" s="12"/>
      <c r="AS780" s="12"/>
      <c r="AU780" s="12"/>
      <c r="AW780" s="12"/>
      <c r="AY780" s="12"/>
      <c r="BA780" s="12"/>
      <c r="BC780" s="12"/>
      <c r="BE780" s="12"/>
      <c r="BF780" s="12"/>
      <c r="BG780" s="12"/>
      <c r="BH780" s="12"/>
    </row>
    <row r="781">
      <c r="A781" s="12"/>
      <c r="B781" s="12"/>
      <c r="C781" s="12"/>
      <c r="E781" s="12"/>
      <c r="G781" s="12"/>
      <c r="I781" s="12"/>
      <c r="K781" s="12"/>
      <c r="M781" s="12"/>
      <c r="O781" s="12"/>
      <c r="Q781" s="12"/>
      <c r="S781" s="12"/>
      <c r="U781" s="12"/>
      <c r="W781" s="12"/>
      <c r="Y781" s="12"/>
      <c r="AA781" s="12"/>
      <c r="AC781" s="12"/>
      <c r="AE781" s="12"/>
      <c r="AG781" s="12"/>
      <c r="AI781" s="12"/>
      <c r="AK781" s="12"/>
      <c r="AM781" s="12"/>
      <c r="AO781" s="12"/>
      <c r="AQ781" s="12"/>
      <c r="AS781" s="12"/>
      <c r="AU781" s="12"/>
      <c r="AW781" s="12"/>
      <c r="AY781" s="12"/>
      <c r="BA781" s="12"/>
      <c r="BC781" s="12"/>
      <c r="BE781" s="12"/>
      <c r="BF781" s="12"/>
      <c r="BG781" s="12"/>
      <c r="BH781" s="12"/>
    </row>
    <row r="782">
      <c r="A782" s="12"/>
      <c r="B782" s="12"/>
      <c r="C782" s="12"/>
      <c r="E782" s="12"/>
      <c r="G782" s="12"/>
      <c r="I782" s="12"/>
      <c r="K782" s="12"/>
      <c r="M782" s="12"/>
      <c r="O782" s="12"/>
      <c r="Q782" s="12"/>
      <c r="S782" s="12"/>
      <c r="U782" s="12"/>
      <c r="W782" s="12"/>
      <c r="Y782" s="12"/>
      <c r="AA782" s="12"/>
      <c r="AC782" s="12"/>
      <c r="AE782" s="12"/>
      <c r="AG782" s="12"/>
      <c r="AI782" s="12"/>
      <c r="AK782" s="12"/>
      <c r="AM782" s="12"/>
      <c r="AO782" s="12"/>
      <c r="AQ782" s="12"/>
      <c r="AS782" s="12"/>
      <c r="AU782" s="12"/>
      <c r="AW782" s="12"/>
      <c r="AY782" s="12"/>
      <c r="BA782" s="12"/>
      <c r="BC782" s="12"/>
      <c r="BE782" s="12"/>
      <c r="BF782" s="12"/>
      <c r="BG782" s="12"/>
      <c r="BH782" s="12"/>
    </row>
    <row r="783">
      <c r="A783" s="12"/>
      <c r="B783" s="12"/>
      <c r="C783" s="12"/>
      <c r="E783" s="12"/>
      <c r="G783" s="12"/>
      <c r="I783" s="12"/>
      <c r="K783" s="12"/>
      <c r="M783" s="12"/>
      <c r="O783" s="12"/>
      <c r="Q783" s="12"/>
      <c r="S783" s="12"/>
      <c r="U783" s="12"/>
      <c r="W783" s="12"/>
      <c r="Y783" s="12"/>
      <c r="AA783" s="12"/>
      <c r="AC783" s="12"/>
      <c r="AE783" s="12"/>
      <c r="AG783" s="12"/>
      <c r="AI783" s="12"/>
      <c r="AK783" s="12"/>
      <c r="AM783" s="12"/>
      <c r="AO783" s="12"/>
      <c r="AQ783" s="12"/>
      <c r="AS783" s="12"/>
      <c r="AU783" s="12"/>
      <c r="AW783" s="12"/>
      <c r="AY783" s="12"/>
      <c r="BA783" s="12"/>
      <c r="BC783" s="12"/>
      <c r="BE783" s="12"/>
      <c r="BF783" s="12"/>
      <c r="BG783" s="12"/>
      <c r="BH783" s="12"/>
    </row>
    <row r="784">
      <c r="A784" s="12"/>
      <c r="B784" s="12"/>
      <c r="C784" s="12"/>
      <c r="E784" s="12"/>
      <c r="G784" s="12"/>
      <c r="I784" s="12"/>
      <c r="K784" s="12"/>
      <c r="M784" s="12"/>
      <c r="O784" s="12"/>
      <c r="Q784" s="12"/>
      <c r="S784" s="12"/>
      <c r="U784" s="12"/>
      <c r="W784" s="12"/>
      <c r="Y784" s="12"/>
      <c r="AA784" s="12"/>
      <c r="AC784" s="12"/>
      <c r="AE784" s="12"/>
      <c r="AG784" s="12"/>
      <c r="AI784" s="12"/>
      <c r="AK784" s="12"/>
      <c r="AM784" s="12"/>
      <c r="AO784" s="12"/>
      <c r="AQ784" s="12"/>
      <c r="AS784" s="12"/>
      <c r="AU784" s="12"/>
      <c r="AW784" s="12"/>
      <c r="AY784" s="12"/>
      <c r="BA784" s="12"/>
      <c r="BC784" s="12"/>
      <c r="BE784" s="12"/>
      <c r="BF784" s="12"/>
      <c r="BG784" s="12"/>
      <c r="BH784" s="12"/>
    </row>
    <row r="785">
      <c r="A785" s="12"/>
      <c r="B785" s="12"/>
      <c r="C785" s="12"/>
      <c r="E785" s="12"/>
      <c r="G785" s="12"/>
      <c r="I785" s="12"/>
      <c r="K785" s="12"/>
      <c r="M785" s="12"/>
      <c r="O785" s="12"/>
      <c r="Q785" s="12"/>
      <c r="S785" s="12"/>
      <c r="U785" s="12"/>
      <c r="W785" s="12"/>
      <c r="Y785" s="12"/>
      <c r="AA785" s="12"/>
      <c r="AC785" s="12"/>
      <c r="AE785" s="12"/>
      <c r="AG785" s="12"/>
      <c r="AI785" s="12"/>
      <c r="AK785" s="12"/>
      <c r="AM785" s="12"/>
      <c r="AO785" s="12"/>
      <c r="AQ785" s="12"/>
      <c r="AS785" s="12"/>
      <c r="AU785" s="12"/>
      <c r="AW785" s="12"/>
      <c r="AY785" s="12"/>
      <c r="BA785" s="12"/>
      <c r="BC785" s="12"/>
      <c r="BE785" s="12"/>
      <c r="BF785" s="12"/>
      <c r="BG785" s="12"/>
      <c r="BH785" s="12"/>
    </row>
    <row r="786">
      <c r="A786" s="12"/>
      <c r="B786" s="12"/>
      <c r="C786" s="12"/>
      <c r="E786" s="12"/>
      <c r="G786" s="12"/>
      <c r="I786" s="12"/>
      <c r="K786" s="12"/>
      <c r="M786" s="12"/>
      <c r="O786" s="12"/>
      <c r="Q786" s="12"/>
      <c r="S786" s="12"/>
      <c r="U786" s="12"/>
      <c r="W786" s="12"/>
      <c r="Y786" s="12"/>
      <c r="AA786" s="12"/>
      <c r="AC786" s="12"/>
      <c r="AE786" s="12"/>
      <c r="AG786" s="12"/>
      <c r="AI786" s="12"/>
      <c r="AK786" s="12"/>
      <c r="AM786" s="12"/>
      <c r="AO786" s="12"/>
      <c r="AQ786" s="12"/>
      <c r="AS786" s="12"/>
      <c r="AU786" s="12"/>
      <c r="AW786" s="12"/>
      <c r="AY786" s="12"/>
      <c r="BA786" s="12"/>
      <c r="BC786" s="12"/>
      <c r="BE786" s="12"/>
      <c r="BF786" s="12"/>
      <c r="BG786" s="12"/>
      <c r="BH786" s="12"/>
    </row>
    <row r="787">
      <c r="A787" s="12"/>
      <c r="B787" s="12"/>
      <c r="C787" s="12"/>
      <c r="E787" s="12"/>
      <c r="G787" s="12"/>
      <c r="I787" s="12"/>
      <c r="K787" s="12"/>
      <c r="M787" s="12"/>
      <c r="O787" s="12"/>
      <c r="Q787" s="12"/>
      <c r="S787" s="12"/>
      <c r="U787" s="12"/>
      <c r="W787" s="12"/>
      <c r="Y787" s="12"/>
      <c r="AA787" s="12"/>
      <c r="AC787" s="12"/>
      <c r="AE787" s="12"/>
      <c r="AG787" s="12"/>
      <c r="AI787" s="12"/>
      <c r="AK787" s="12"/>
      <c r="AM787" s="12"/>
      <c r="AO787" s="12"/>
      <c r="AQ787" s="12"/>
      <c r="AS787" s="12"/>
      <c r="AU787" s="12"/>
      <c r="AW787" s="12"/>
      <c r="AY787" s="12"/>
      <c r="BA787" s="12"/>
      <c r="BC787" s="12"/>
      <c r="BE787" s="12"/>
      <c r="BF787" s="12"/>
      <c r="BG787" s="12"/>
      <c r="BH787" s="12"/>
    </row>
    <row r="788">
      <c r="A788" s="12"/>
      <c r="B788" s="12"/>
      <c r="C788" s="12"/>
      <c r="E788" s="12"/>
      <c r="G788" s="12"/>
      <c r="I788" s="12"/>
      <c r="K788" s="12"/>
      <c r="M788" s="12"/>
      <c r="O788" s="12"/>
      <c r="Q788" s="12"/>
      <c r="S788" s="12"/>
      <c r="U788" s="12"/>
      <c r="W788" s="12"/>
      <c r="Y788" s="12"/>
      <c r="AA788" s="12"/>
      <c r="AC788" s="12"/>
      <c r="AE788" s="12"/>
      <c r="AG788" s="12"/>
      <c r="AI788" s="12"/>
      <c r="AK788" s="12"/>
      <c r="AM788" s="12"/>
      <c r="AO788" s="12"/>
      <c r="AQ788" s="12"/>
      <c r="AS788" s="12"/>
      <c r="AU788" s="12"/>
      <c r="AW788" s="12"/>
      <c r="AY788" s="12"/>
      <c r="BA788" s="12"/>
      <c r="BC788" s="12"/>
      <c r="BE788" s="12"/>
      <c r="BF788" s="12"/>
      <c r="BG788" s="12"/>
      <c r="BH788" s="12"/>
    </row>
    <row r="789">
      <c r="A789" s="12"/>
      <c r="B789" s="12"/>
      <c r="C789" s="12"/>
      <c r="E789" s="12"/>
      <c r="G789" s="12"/>
      <c r="I789" s="12"/>
      <c r="K789" s="12"/>
      <c r="M789" s="12"/>
      <c r="O789" s="12"/>
      <c r="Q789" s="12"/>
      <c r="S789" s="12"/>
      <c r="U789" s="12"/>
      <c r="W789" s="12"/>
      <c r="Y789" s="12"/>
      <c r="AA789" s="12"/>
      <c r="AC789" s="12"/>
      <c r="AE789" s="12"/>
      <c r="AG789" s="12"/>
      <c r="AI789" s="12"/>
      <c r="AK789" s="12"/>
      <c r="AM789" s="12"/>
      <c r="AO789" s="12"/>
      <c r="AQ789" s="12"/>
      <c r="AS789" s="12"/>
      <c r="AU789" s="12"/>
      <c r="AW789" s="12"/>
      <c r="AY789" s="12"/>
      <c r="BA789" s="12"/>
      <c r="BC789" s="12"/>
      <c r="BE789" s="12"/>
      <c r="BF789" s="12"/>
      <c r="BG789" s="12"/>
      <c r="BH789" s="12"/>
    </row>
    <row r="790">
      <c r="A790" s="12"/>
      <c r="B790" s="12"/>
      <c r="C790" s="12"/>
      <c r="E790" s="12"/>
      <c r="G790" s="12"/>
      <c r="I790" s="12"/>
      <c r="K790" s="12"/>
      <c r="M790" s="12"/>
      <c r="O790" s="12"/>
      <c r="Q790" s="12"/>
      <c r="S790" s="12"/>
      <c r="U790" s="12"/>
      <c r="W790" s="12"/>
      <c r="Y790" s="12"/>
      <c r="AA790" s="12"/>
      <c r="AC790" s="12"/>
      <c r="AE790" s="12"/>
      <c r="AG790" s="12"/>
      <c r="AI790" s="12"/>
      <c r="AK790" s="12"/>
      <c r="AM790" s="12"/>
      <c r="AO790" s="12"/>
      <c r="AQ790" s="12"/>
      <c r="AS790" s="12"/>
      <c r="AU790" s="12"/>
      <c r="AW790" s="12"/>
      <c r="AY790" s="12"/>
      <c r="BA790" s="12"/>
      <c r="BC790" s="12"/>
      <c r="BE790" s="12"/>
      <c r="BF790" s="12"/>
      <c r="BG790" s="12"/>
      <c r="BH790" s="12"/>
    </row>
    <row r="791">
      <c r="A791" s="12"/>
      <c r="B791" s="12"/>
      <c r="C791" s="12"/>
      <c r="E791" s="12"/>
      <c r="G791" s="12"/>
      <c r="I791" s="12"/>
      <c r="K791" s="12"/>
      <c r="M791" s="12"/>
      <c r="O791" s="12"/>
      <c r="Q791" s="12"/>
      <c r="S791" s="12"/>
      <c r="U791" s="12"/>
      <c r="W791" s="12"/>
      <c r="Y791" s="12"/>
      <c r="AA791" s="12"/>
      <c r="AC791" s="12"/>
      <c r="AE791" s="12"/>
      <c r="AG791" s="12"/>
      <c r="AI791" s="12"/>
      <c r="AK791" s="12"/>
      <c r="AM791" s="12"/>
      <c r="AO791" s="12"/>
      <c r="AQ791" s="12"/>
      <c r="AS791" s="12"/>
      <c r="AU791" s="12"/>
      <c r="AW791" s="12"/>
      <c r="AY791" s="12"/>
      <c r="BA791" s="12"/>
      <c r="BC791" s="12"/>
      <c r="BE791" s="12"/>
      <c r="BF791" s="12"/>
      <c r="BG791" s="12"/>
      <c r="BH791" s="12"/>
    </row>
    <row r="792">
      <c r="A792" s="12"/>
      <c r="B792" s="12"/>
      <c r="C792" s="12"/>
      <c r="E792" s="12"/>
      <c r="G792" s="12"/>
      <c r="I792" s="12"/>
      <c r="K792" s="12"/>
      <c r="M792" s="12"/>
      <c r="O792" s="12"/>
      <c r="Q792" s="12"/>
      <c r="S792" s="12"/>
      <c r="U792" s="12"/>
      <c r="W792" s="12"/>
      <c r="Y792" s="12"/>
      <c r="AA792" s="12"/>
      <c r="AC792" s="12"/>
      <c r="AE792" s="12"/>
      <c r="AG792" s="12"/>
      <c r="AI792" s="12"/>
      <c r="AK792" s="12"/>
      <c r="AM792" s="12"/>
      <c r="AO792" s="12"/>
      <c r="AQ792" s="12"/>
      <c r="AS792" s="12"/>
      <c r="AU792" s="12"/>
      <c r="AW792" s="12"/>
      <c r="AY792" s="12"/>
      <c r="BA792" s="12"/>
      <c r="BC792" s="12"/>
      <c r="BE792" s="12"/>
      <c r="BF792" s="12"/>
      <c r="BG792" s="12"/>
      <c r="BH792" s="12"/>
    </row>
    <row r="793">
      <c r="A793" s="12"/>
      <c r="B793" s="12"/>
      <c r="C793" s="12"/>
      <c r="E793" s="12"/>
      <c r="G793" s="12"/>
      <c r="I793" s="12"/>
      <c r="K793" s="12"/>
      <c r="M793" s="12"/>
      <c r="O793" s="12"/>
      <c r="Q793" s="12"/>
      <c r="S793" s="12"/>
      <c r="U793" s="12"/>
      <c r="W793" s="12"/>
      <c r="Y793" s="12"/>
      <c r="AA793" s="12"/>
      <c r="AC793" s="12"/>
      <c r="AE793" s="12"/>
      <c r="AG793" s="12"/>
      <c r="AI793" s="12"/>
      <c r="AK793" s="12"/>
      <c r="AM793" s="12"/>
      <c r="AO793" s="12"/>
      <c r="AQ793" s="12"/>
      <c r="AS793" s="12"/>
      <c r="AU793" s="12"/>
      <c r="AW793" s="12"/>
      <c r="AY793" s="12"/>
      <c r="BA793" s="12"/>
      <c r="BC793" s="12"/>
      <c r="BE793" s="12"/>
      <c r="BF793" s="12"/>
      <c r="BG793" s="12"/>
      <c r="BH793" s="12"/>
    </row>
    <row r="794">
      <c r="A794" s="12"/>
      <c r="B794" s="12"/>
      <c r="C794" s="12"/>
      <c r="E794" s="12"/>
      <c r="G794" s="12"/>
      <c r="I794" s="12"/>
      <c r="K794" s="12"/>
      <c r="M794" s="12"/>
      <c r="O794" s="12"/>
      <c r="Q794" s="12"/>
      <c r="S794" s="12"/>
      <c r="U794" s="12"/>
      <c r="W794" s="12"/>
      <c r="Y794" s="12"/>
      <c r="AA794" s="12"/>
      <c r="AC794" s="12"/>
      <c r="AE794" s="12"/>
      <c r="AG794" s="12"/>
      <c r="AI794" s="12"/>
      <c r="AK794" s="12"/>
      <c r="AM794" s="12"/>
      <c r="AO794" s="12"/>
      <c r="AQ794" s="12"/>
      <c r="AS794" s="12"/>
      <c r="AU794" s="12"/>
      <c r="AW794" s="12"/>
      <c r="AY794" s="12"/>
      <c r="BA794" s="12"/>
      <c r="BC794" s="12"/>
      <c r="BE794" s="12"/>
      <c r="BF794" s="12"/>
      <c r="BG794" s="12"/>
      <c r="BH794" s="12"/>
    </row>
    <row r="795">
      <c r="A795" s="12"/>
      <c r="B795" s="12"/>
      <c r="C795" s="12"/>
      <c r="E795" s="12"/>
      <c r="G795" s="12"/>
      <c r="I795" s="12"/>
      <c r="K795" s="12"/>
      <c r="M795" s="12"/>
      <c r="O795" s="12"/>
      <c r="Q795" s="12"/>
      <c r="S795" s="12"/>
      <c r="U795" s="12"/>
      <c r="W795" s="12"/>
      <c r="Y795" s="12"/>
      <c r="AA795" s="12"/>
      <c r="AC795" s="12"/>
      <c r="AE795" s="12"/>
      <c r="AG795" s="12"/>
      <c r="AI795" s="12"/>
      <c r="AK795" s="12"/>
      <c r="AM795" s="12"/>
      <c r="AO795" s="12"/>
      <c r="AQ795" s="12"/>
      <c r="AS795" s="12"/>
      <c r="AU795" s="12"/>
      <c r="AW795" s="12"/>
      <c r="AY795" s="12"/>
      <c r="BA795" s="12"/>
      <c r="BC795" s="12"/>
      <c r="BE795" s="12"/>
      <c r="BF795" s="12"/>
      <c r="BG795" s="12"/>
      <c r="BH795" s="12"/>
    </row>
    <row r="796">
      <c r="A796" s="12"/>
      <c r="B796" s="12"/>
      <c r="C796" s="12"/>
      <c r="E796" s="12"/>
      <c r="G796" s="12"/>
      <c r="I796" s="12"/>
      <c r="K796" s="12"/>
      <c r="M796" s="12"/>
      <c r="O796" s="12"/>
      <c r="Q796" s="12"/>
      <c r="S796" s="12"/>
      <c r="U796" s="12"/>
      <c r="W796" s="12"/>
      <c r="Y796" s="12"/>
      <c r="AA796" s="12"/>
      <c r="AC796" s="12"/>
      <c r="AE796" s="12"/>
      <c r="AG796" s="12"/>
      <c r="AI796" s="12"/>
      <c r="AK796" s="12"/>
      <c r="AM796" s="12"/>
      <c r="AO796" s="12"/>
      <c r="AQ796" s="12"/>
      <c r="AS796" s="12"/>
      <c r="AU796" s="12"/>
      <c r="AW796" s="12"/>
      <c r="AY796" s="12"/>
      <c r="BA796" s="12"/>
      <c r="BC796" s="12"/>
      <c r="BE796" s="12"/>
      <c r="BF796" s="12"/>
      <c r="BG796" s="12"/>
      <c r="BH796" s="12"/>
    </row>
    <row r="797">
      <c r="A797" s="12"/>
      <c r="B797" s="12"/>
      <c r="C797" s="12"/>
      <c r="E797" s="12"/>
      <c r="G797" s="12"/>
      <c r="I797" s="12"/>
      <c r="K797" s="12"/>
      <c r="M797" s="12"/>
      <c r="O797" s="12"/>
      <c r="Q797" s="12"/>
      <c r="S797" s="12"/>
      <c r="U797" s="12"/>
      <c r="W797" s="12"/>
      <c r="Y797" s="12"/>
      <c r="AA797" s="12"/>
      <c r="AC797" s="12"/>
      <c r="AE797" s="12"/>
      <c r="AG797" s="12"/>
      <c r="AI797" s="12"/>
      <c r="AK797" s="12"/>
      <c r="AM797" s="12"/>
      <c r="AO797" s="12"/>
      <c r="AQ797" s="12"/>
      <c r="AS797" s="12"/>
      <c r="AU797" s="12"/>
      <c r="AW797" s="12"/>
      <c r="AY797" s="12"/>
      <c r="BA797" s="12"/>
      <c r="BC797" s="12"/>
      <c r="BE797" s="12"/>
      <c r="BF797" s="12"/>
      <c r="BG797" s="12"/>
      <c r="BH797" s="12"/>
    </row>
    <row r="798">
      <c r="A798" s="12"/>
      <c r="B798" s="12"/>
      <c r="C798" s="12"/>
      <c r="E798" s="12"/>
      <c r="G798" s="12"/>
      <c r="I798" s="12"/>
      <c r="K798" s="12"/>
      <c r="M798" s="12"/>
      <c r="O798" s="12"/>
      <c r="Q798" s="12"/>
      <c r="S798" s="12"/>
      <c r="U798" s="12"/>
      <c r="W798" s="12"/>
      <c r="Y798" s="12"/>
      <c r="AA798" s="12"/>
      <c r="AC798" s="12"/>
      <c r="AE798" s="12"/>
      <c r="AG798" s="12"/>
      <c r="AI798" s="12"/>
      <c r="AK798" s="12"/>
      <c r="AM798" s="12"/>
      <c r="AO798" s="12"/>
      <c r="AQ798" s="12"/>
      <c r="AS798" s="12"/>
      <c r="AU798" s="12"/>
      <c r="AW798" s="12"/>
      <c r="AY798" s="12"/>
      <c r="BA798" s="12"/>
      <c r="BC798" s="12"/>
      <c r="BE798" s="12"/>
      <c r="BF798" s="12"/>
      <c r="BG798" s="12"/>
      <c r="BH798" s="12"/>
    </row>
    <row r="799">
      <c r="A799" s="12"/>
      <c r="B799" s="12"/>
      <c r="C799" s="12"/>
      <c r="E799" s="12"/>
      <c r="G799" s="12"/>
      <c r="I799" s="12"/>
      <c r="K799" s="12"/>
      <c r="M799" s="12"/>
      <c r="O799" s="12"/>
      <c r="Q799" s="12"/>
      <c r="S799" s="12"/>
      <c r="U799" s="12"/>
      <c r="W799" s="12"/>
      <c r="Y799" s="12"/>
      <c r="AA799" s="12"/>
      <c r="AC799" s="12"/>
      <c r="AE799" s="12"/>
      <c r="AG799" s="12"/>
      <c r="AI799" s="12"/>
      <c r="AK799" s="12"/>
      <c r="AM799" s="12"/>
      <c r="AO799" s="12"/>
      <c r="AQ799" s="12"/>
      <c r="AS799" s="12"/>
      <c r="AU799" s="12"/>
      <c r="AW799" s="12"/>
      <c r="AY799" s="12"/>
      <c r="BA799" s="12"/>
      <c r="BC799" s="12"/>
      <c r="BE799" s="12"/>
      <c r="BF799" s="12"/>
      <c r="BG799" s="12"/>
      <c r="BH799" s="12"/>
    </row>
    <row r="800">
      <c r="A800" s="12"/>
      <c r="B800" s="12"/>
      <c r="C800" s="12"/>
      <c r="E800" s="12"/>
      <c r="G800" s="12"/>
      <c r="I800" s="12"/>
      <c r="K800" s="12"/>
      <c r="M800" s="12"/>
      <c r="O800" s="12"/>
      <c r="Q800" s="12"/>
      <c r="S800" s="12"/>
      <c r="U800" s="12"/>
      <c r="W800" s="12"/>
      <c r="Y800" s="12"/>
      <c r="AA800" s="12"/>
      <c r="AC800" s="12"/>
      <c r="AE800" s="12"/>
      <c r="AG800" s="12"/>
      <c r="AI800" s="12"/>
      <c r="AK800" s="12"/>
      <c r="AM800" s="12"/>
      <c r="AO800" s="12"/>
      <c r="AQ800" s="12"/>
      <c r="AS800" s="12"/>
      <c r="AU800" s="12"/>
      <c r="AW800" s="12"/>
      <c r="AY800" s="12"/>
      <c r="BA800" s="12"/>
      <c r="BC800" s="12"/>
      <c r="BE800" s="12"/>
      <c r="BF800" s="12"/>
      <c r="BG800" s="12"/>
      <c r="BH800" s="12"/>
    </row>
    <row r="801">
      <c r="A801" s="12"/>
      <c r="B801" s="12"/>
      <c r="C801" s="12"/>
      <c r="E801" s="12"/>
      <c r="G801" s="12"/>
      <c r="I801" s="12"/>
      <c r="K801" s="12"/>
      <c r="M801" s="12"/>
      <c r="O801" s="12"/>
      <c r="Q801" s="12"/>
      <c r="S801" s="12"/>
      <c r="U801" s="12"/>
      <c r="W801" s="12"/>
      <c r="Y801" s="12"/>
      <c r="AA801" s="12"/>
      <c r="AC801" s="12"/>
      <c r="AE801" s="12"/>
      <c r="AG801" s="12"/>
      <c r="AI801" s="12"/>
      <c r="AK801" s="12"/>
      <c r="AM801" s="12"/>
      <c r="AO801" s="12"/>
      <c r="AQ801" s="12"/>
      <c r="AS801" s="12"/>
      <c r="AU801" s="12"/>
      <c r="AW801" s="12"/>
      <c r="AY801" s="12"/>
      <c r="BA801" s="12"/>
      <c r="BC801" s="12"/>
      <c r="BE801" s="12"/>
      <c r="BF801" s="12"/>
      <c r="BG801" s="12"/>
      <c r="BH801" s="12"/>
    </row>
    <row r="802">
      <c r="A802" s="12"/>
      <c r="B802" s="12"/>
      <c r="C802" s="12"/>
      <c r="E802" s="12"/>
      <c r="G802" s="12"/>
      <c r="I802" s="12"/>
      <c r="K802" s="12"/>
      <c r="M802" s="12"/>
      <c r="O802" s="12"/>
      <c r="Q802" s="12"/>
      <c r="S802" s="12"/>
      <c r="U802" s="12"/>
      <c r="W802" s="12"/>
      <c r="Y802" s="12"/>
      <c r="AA802" s="12"/>
      <c r="AC802" s="12"/>
      <c r="AE802" s="12"/>
      <c r="AG802" s="12"/>
      <c r="AI802" s="12"/>
      <c r="AK802" s="12"/>
      <c r="AM802" s="12"/>
      <c r="AO802" s="12"/>
      <c r="AQ802" s="12"/>
      <c r="AS802" s="12"/>
      <c r="AU802" s="12"/>
      <c r="AW802" s="12"/>
      <c r="AY802" s="12"/>
      <c r="BA802" s="12"/>
      <c r="BC802" s="12"/>
      <c r="BE802" s="12"/>
      <c r="BF802" s="12"/>
      <c r="BG802" s="12"/>
      <c r="BH802" s="12"/>
    </row>
    <row r="803">
      <c r="A803" s="12"/>
      <c r="B803" s="12"/>
      <c r="C803" s="12"/>
      <c r="E803" s="12"/>
      <c r="G803" s="12"/>
      <c r="I803" s="12"/>
      <c r="K803" s="12"/>
      <c r="M803" s="12"/>
      <c r="O803" s="12"/>
      <c r="Q803" s="12"/>
      <c r="S803" s="12"/>
      <c r="U803" s="12"/>
      <c r="W803" s="12"/>
      <c r="Y803" s="12"/>
      <c r="AA803" s="12"/>
      <c r="AC803" s="12"/>
      <c r="AE803" s="12"/>
      <c r="AG803" s="12"/>
      <c r="AI803" s="12"/>
      <c r="AK803" s="12"/>
      <c r="AM803" s="12"/>
      <c r="AO803" s="12"/>
      <c r="AQ803" s="12"/>
      <c r="AS803" s="12"/>
      <c r="AU803" s="12"/>
      <c r="AW803" s="12"/>
      <c r="AY803" s="12"/>
      <c r="BA803" s="12"/>
      <c r="BC803" s="12"/>
      <c r="BE803" s="12"/>
      <c r="BF803" s="12"/>
      <c r="BG803" s="12"/>
      <c r="BH803" s="12"/>
    </row>
    <row r="804">
      <c r="A804" s="12"/>
      <c r="B804" s="12"/>
      <c r="C804" s="12"/>
      <c r="E804" s="12"/>
      <c r="G804" s="12"/>
      <c r="I804" s="12"/>
      <c r="K804" s="12"/>
      <c r="M804" s="12"/>
      <c r="O804" s="12"/>
      <c r="Q804" s="12"/>
      <c r="S804" s="12"/>
      <c r="U804" s="12"/>
      <c r="W804" s="12"/>
      <c r="Y804" s="12"/>
      <c r="AA804" s="12"/>
      <c r="AC804" s="12"/>
      <c r="AE804" s="12"/>
      <c r="AG804" s="12"/>
      <c r="AI804" s="12"/>
      <c r="AK804" s="12"/>
      <c r="AM804" s="12"/>
      <c r="AO804" s="12"/>
      <c r="AQ804" s="12"/>
      <c r="AS804" s="12"/>
      <c r="AU804" s="12"/>
      <c r="AW804" s="12"/>
      <c r="AY804" s="12"/>
      <c r="BA804" s="12"/>
      <c r="BC804" s="12"/>
      <c r="BE804" s="12"/>
      <c r="BF804" s="12"/>
      <c r="BG804" s="12"/>
      <c r="BH804" s="12"/>
    </row>
    <row r="805">
      <c r="A805" s="12"/>
      <c r="B805" s="12"/>
      <c r="C805" s="12"/>
      <c r="E805" s="12"/>
      <c r="G805" s="12"/>
      <c r="I805" s="12"/>
      <c r="K805" s="12"/>
      <c r="M805" s="12"/>
      <c r="O805" s="12"/>
      <c r="Q805" s="12"/>
      <c r="S805" s="12"/>
      <c r="U805" s="12"/>
      <c r="W805" s="12"/>
      <c r="Y805" s="12"/>
      <c r="AA805" s="12"/>
      <c r="AC805" s="12"/>
      <c r="AE805" s="12"/>
      <c r="AG805" s="12"/>
      <c r="AI805" s="12"/>
      <c r="AK805" s="12"/>
      <c r="AM805" s="12"/>
      <c r="AO805" s="12"/>
      <c r="AQ805" s="12"/>
      <c r="AS805" s="12"/>
      <c r="AU805" s="12"/>
      <c r="AW805" s="12"/>
      <c r="AY805" s="12"/>
      <c r="BA805" s="12"/>
      <c r="BC805" s="12"/>
      <c r="BE805" s="12"/>
      <c r="BF805" s="12"/>
      <c r="BG805" s="12"/>
      <c r="BH805" s="12"/>
    </row>
    <row r="806">
      <c r="A806" s="12"/>
      <c r="B806" s="12"/>
      <c r="C806" s="12"/>
      <c r="E806" s="12"/>
      <c r="G806" s="12"/>
      <c r="I806" s="12"/>
      <c r="K806" s="12"/>
      <c r="M806" s="12"/>
      <c r="O806" s="12"/>
      <c r="Q806" s="12"/>
      <c r="S806" s="12"/>
      <c r="U806" s="12"/>
      <c r="W806" s="12"/>
      <c r="Y806" s="12"/>
      <c r="AA806" s="12"/>
      <c r="AC806" s="12"/>
      <c r="AE806" s="12"/>
      <c r="AG806" s="12"/>
      <c r="AI806" s="12"/>
      <c r="AK806" s="12"/>
      <c r="AM806" s="12"/>
      <c r="AO806" s="12"/>
      <c r="AQ806" s="12"/>
      <c r="AS806" s="12"/>
      <c r="AU806" s="12"/>
      <c r="AW806" s="12"/>
      <c r="AY806" s="12"/>
      <c r="BA806" s="12"/>
      <c r="BC806" s="12"/>
      <c r="BE806" s="12"/>
      <c r="BF806" s="12"/>
      <c r="BG806" s="12"/>
      <c r="BH806" s="12"/>
    </row>
    <row r="807">
      <c r="A807" s="12"/>
      <c r="B807" s="12"/>
      <c r="C807" s="12"/>
      <c r="E807" s="12"/>
      <c r="G807" s="12"/>
      <c r="I807" s="12"/>
      <c r="K807" s="12"/>
      <c r="M807" s="12"/>
      <c r="O807" s="12"/>
      <c r="Q807" s="12"/>
      <c r="S807" s="12"/>
      <c r="U807" s="12"/>
      <c r="W807" s="12"/>
      <c r="Y807" s="12"/>
      <c r="AA807" s="12"/>
      <c r="AC807" s="12"/>
      <c r="AE807" s="12"/>
      <c r="AG807" s="12"/>
      <c r="AI807" s="12"/>
      <c r="AK807" s="12"/>
      <c r="AM807" s="12"/>
      <c r="AO807" s="12"/>
      <c r="AQ807" s="12"/>
      <c r="AS807" s="12"/>
      <c r="AU807" s="12"/>
      <c r="AW807" s="12"/>
      <c r="AY807" s="12"/>
      <c r="BA807" s="12"/>
      <c r="BC807" s="12"/>
      <c r="BE807" s="12"/>
      <c r="BF807" s="12"/>
      <c r="BG807" s="12"/>
      <c r="BH807" s="12"/>
    </row>
    <row r="808">
      <c r="A808" s="12"/>
      <c r="B808" s="12"/>
      <c r="C808" s="12"/>
      <c r="E808" s="12"/>
      <c r="G808" s="12"/>
      <c r="I808" s="12"/>
      <c r="K808" s="12"/>
      <c r="M808" s="12"/>
      <c r="O808" s="12"/>
      <c r="Q808" s="12"/>
      <c r="S808" s="12"/>
      <c r="U808" s="12"/>
      <c r="W808" s="12"/>
      <c r="Y808" s="12"/>
      <c r="AA808" s="12"/>
      <c r="AC808" s="12"/>
      <c r="AE808" s="12"/>
      <c r="AG808" s="12"/>
      <c r="AI808" s="12"/>
      <c r="AK808" s="12"/>
      <c r="AM808" s="12"/>
      <c r="AO808" s="12"/>
      <c r="AQ808" s="12"/>
      <c r="AS808" s="12"/>
      <c r="AU808" s="12"/>
      <c r="AW808" s="12"/>
      <c r="AY808" s="12"/>
      <c r="BA808" s="12"/>
      <c r="BC808" s="12"/>
      <c r="BE808" s="12"/>
      <c r="BF808" s="12"/>
      <c r="BG808" s="12"/>
      <c r="BH808" s="12"/>
    </row>
    <row r="809">
      <c r="A809" s="12"/>
      <c r="B809" s="12"/>
      <c r="C809" s="12"/>
      <c r="E809" s="12"/>
      <c r="G809" s="12"/>
      <c r="I809" s="12"/>
      <c r="K809" s="12"/>
      <c r="M809" s="12"/>
      <c r="O809" s="12"/>
      <c r="Q809" s="12"/>
      <c r="S809" s="12"/>
      <c r="U809" s="12"/>
      <c r="W809" s="12"/>
      <c r="Y809" s="12"/>
      <c r="AA809" s="12"/>
      <c r="AC809" s="12"/>
      <c r="AE809" s="12"/>
      <c r="AG809" s="12"/>
      <c r="AI809" s="12"/>
      <c r="AK809" s="12"/>
      <c r="AM809" s="12"/>
      <c r="AO809" s="12"/>
      <c r="AQ809" s="12"/>
      <c r="AS809" s="12"/>
      <c r="AU809" s="12"/>
      <c r="AW809" s="12"/>
      <c r="AY809" s="12"/>
      <c r="BA809" s="12"/>
      <c r="BC809" s="12"/>
      <c r="BE809" s="12"/>
      <c r="BF809" s="12"/>
      <c r="BG809" s="12"/>
      <c r="BH809" s="12"/>
    </row>
    <row r="810">
      <c r="A810" s="12"/>
      <c r="B810" s="12"/>
      <c r="C810" s="12"/>
      <c r="E810" s="12"/>
      <c r="G810" s="12"/>
      <c r="I810" s="12"/>
      <c r="K810" s="12"/>
      <c r="M810" s="12"/>
      <c r="O810" s="12"/>
      <c r="Q810" s="12"/>
      <c r="S810" s="12"/>
      <c r="U810" s="12"/>
      <c r="W810" s="12"/>
      <c r="Y810" s="12"/>
      <c r="AA810" s="12"/>
      <c r="AC810" s="12"/>
      <c r="AE810" s="12"/>
      <c r="AG810" s="12"/>
      <c r="AI810" s="12"/>
      <c r="AK810" s="12"/>
      <c r="AM810" s="12"/>
      <c r="AO810" s="12"/>
      <c r="AQ810" s="12"/>
      <c r="AS810" s="12"/>
      <c r="AU810" s="12"/>
      <c r="AW810" s="12"/>
      <c r="AY810" s="12"/>
      <c r="BA810" s="12"/>
      <c r="BC810" s="12"/>
      <c r="BE810" s="12"/>
      <c r="BF810" s="12"/>
      <c r="BG810" s="12"/>
      <c r="BH810" s="12"/>
    </row>
    <row r="811">
      <c r="A811" s="12"/>
      <c r="B811" s="12"/>
      <c r="C811" s="12"/>
      <c r="E811" s="12"/>
      <c r="G811" s="12"/>
      <c r="I811" s="12"/>
      <c r="K811" s="12"/>
      <c r="M811" s="12"/>
      <c r="O811" s="12"/>
      <c r="Q811" s="12"/>
      <c r="S811" s="12"/>
      <c r="U811" s="12"/>
      <c r="W811" s="12"/>
      <c r="Y811" s="12"/>
      <c r="AA811" s="12"/>
      <c r="AC811" s="12"/>
      <c r="AE811" s="12"/>
      <c r="AG811" s="12"/>
      <c r="AI811" s="12"/>
      <c r="AK811" s="12"/>
      <c r="AM811" s="12"/>
      <c r="AO811" s="12"/>
      <c r="AQ811" s="12"/>
      <c r="AS811" s="12"/>
      <c r="AU811" s="12"/>
      <c r="AW811" s="12"/>
      <c r="AY811" s="12"/>
      <c r="BA811" s="12"/>
      <c r="BC811" s="12"/>
      <c r="BE811" s="12"/>
      <c r="BF811" s="12"/>
      <c r="BG811" s="12"/>
      <c r="BH811" s="12"/>
    </row>
    <row r="812">
      <c r="A812" s="12"/>
      <c r="B812" s="12"/>
      <c r="C812" s="12"/>
      <c r="E812" s="12"/>
      <c r="G812" s="12"/>
      <c r="I812" s="12"/>
      <c r="K812" s="12"/>
      <c r="M812" s="12"/>
      <c r="O812" s="12"/>
      <c r="Q812" s="12"/>
      <c r="S812" s="12"/>
      <c r="U812" s="12"/>
      <c r="W812" s="12"/>
      <c r="Y812" s="12"/>
      <c r="AA812" s="12"/>
      <c r="AC812" s="12"/>
      <c r="AE812" s="12"/>
      <c r="AG812" s="12"/>
      <c r="AI812" s="12"/>
      <c r="AK812" s="12"/>
      <c r="AM812" s="12"/>
      <c r="AO812" s="12"/>
      <c r="AQ812" s="12"/>
      <c r="AS812" s="12"/>
      <c r="AU812" s="12"/>
      <c r="AW812" s="12"/>
      <c r="AY812" s="12"/>
      <c r="BA812" s="12"/>
      <c r="BC812" s="12"/>
      <c r="BE812" s="12"/>
      <c r="BF812" s="12"/>
      <c r="BG812" s="12"/>
      <c r="BH812" s="12"/>
    </row>
    <row r="813">
      <c r="A813" s="12"/>
      <c r="B813" s="12"/>
      <c r="C813" s="12"/>
      <c r="E813" s="12"/>
      <c r="G813" s="12"/>
      <c r="I813" s="12"/>
      <c r="K813" s="12"/>
      <c r="M813" s="12"/>
      <c r="O813" s="12"/>
      <c r="Q813" s="12"/>
      <c r="S813" s="12"/>
      <c r="U813" s="12"/>
      <c r="W813" s="12"/>
      <c r="Y813" s="12"/>
      <c r="AA813" s="12"/>
      <c r="AC813" s="12"/>
      <c r="AE813" s="12"/>
      <c r="AG813" s="12"/>
      <c r="AI813" s="12"/>
      <c r="AK813" s="12"/>
      <c r="AM813" s="12"/>
      <c r="AO813" s="12"/>
      <c r="AQ813" s="12"/>
      <c r="AS813" s="12"/>
      <c r="AU813" s="12"/>
      <c r="AW813" s="12"/>
      <c r="AY813" s="12"/>
      <c r="BA813" s="12"/>
      <c r="BC813" s="12"/>
      <c r="BE813" s="12"/>
      <c r="BF813" s="12"/>
      <c r="BG813" s="12"/>
      <c r="BH813" s="12"/>
    </row>
    <row r="814">
      <c r="A814" s="12"/>
      <c r="B814" s="12"/>
      <c r="C814" s="12"/>
      <c r="E814" s="12"/>
      <c r="G814" s="12"/>
      <c r="I814" s="12"/>
      <c r="K814" s="12"/>
      <c r="M814" s="12"/>
      <c r="O814" s="12"/>
      <c r="Q814" s="12"/>
      <c r="S814" s="12"/>
      <c r="U814" s="12"/>
      <c r="W814" s="12"/>
      <c r="Y814" s="12"/>
      <c r="AA814" s="12"/>
      <c r="AC814" s="12"/>
      <c r="AE814" s="12"/>
      <c r="AG814" s="12"/>
      <c r="AI814" s="12"/>
      <c r="AK814" s="12"/>
      <c r="AM814" s="12"/>
      <c r="AO814" s="12"/>
      <c r="AQ814" s="12"/>
      <c r="AS814" s="12"/>
      <c r="AU814" s="12"/>
      <c r="AW814" s="12"/>
      <c r="AY814" s="12"/>
      <c r="BA814" s="12"/>
      <c r="BC814" s="12"/>
      <c r="BE814" s="12"/>
      <c r="BF814" s="12"/>
      <c r="BG814" s="12"/>
      <c r="BH814" s="12"/>
    </row>
    <row r="815">
      <c r="A815" s="12"/>
      <c r="B815" s="12"/>
      <c r="C815" s="12"/>
      <c r="E815" s="12"/>
      <c r="G815" s="12"/>
      <c r="I815" s="12"/>
      <c r="K815" s="12"/>
      <c r="M815" s="12"/>
      <c r="O815" s="12"/>
      <c r="Q815" s="12"/>
      <c r="S815" s="12"/>
      <c r="U815" s="12"/>
      <c r="W815" s="12"/>
      <c r="Y815" s="12"/>
      <c r="AA815" s="12"/>
      <c r="AC815" s="12"/>
      <c r="AE815" s="12"/>
      <c r="AG815" s="12"/>
      <c r="AI815" s="12"/>
      <c r="AK815" s="12"/>
      <c r="AM815" s="12"/>
      <c r="AO815" s="12"/>
      <c r="AQ815" s="12"/>
      <c r="AS815" s="12"/>
      <c r="AU815" s="12"/>
      <c r="AW815" s="12"/>
      <c r="AY815" s="12"/>
      <c r="BA815" s="12"/>
      <c r="BC815" s="12"/>
      <c r="BE815" s="12"/>
      <c r="BF815" s="12"/>
      <c r="BG815" s="12"/>
      <c r="BH815" s="12"/>
    </row>
    <row r="816">
      <c r="A816" s="12"/>
      <c r="B816" s="12"/>
      <c r="C816" s="12"/>
      <c r="E816" s="12"/>
      <c r="G816" s="12"/>
      <c r="I816" s="12"/>
      <c r="K816" s="12"/>
      <c r="M816" s="12"/>
      <c r="O816" s="12"/>
      <c r="Q816" s="12"/>
      <c r="S816" s="12"/>
      <c r="U816" s="12"/>
      <c r="W816" s="12"/>
      <c r="Y816" s="12"/>
      <c r="AA816" s="12"/>
      <c r="AC816" s="12"/>
      <c r="AE816" s="12"/>
      <c r="AG816" s="12"/>
      <c r="AI816" s="12"/>
      <c r="AK816" s="12"/>
      <c r="AM816" s="12"/>
      <c r="AO816" s="12"/>
      <c r="AQ816" s="12"/>
      <c r="AS816" s="12"/>
      <c r="AU816" s="12"/>
      <c r="AW816" s="12"/>
      <c r="AY816" s="12"/>
      <c r="BA816" s="12"/>
      <c r="BC816" s="12"/>
      <c r="BE816" s="12"/>
      <c r="BF816" s="12"/>
      <c r="BG816" s="12"/>
      <c r="BH816" s="12"/>
    </row>
    <row r="817">
      <c r="A817" s="12"/>
      <c r="B817" s="12"/>
      <c r="C817" s="12"/>
      <c r="E817" s="12"/>
      <c r="G817" s="12"/>
      <c r="I817" s="12"/>
      <c r="K817" s="12"/>
      <c r="M817" s="12"/>
      <c r="O817" s="12"/>
      <c r="Q817" s="12"/>
      <c r="S817" s="12"/>
      <c r="U817" s="12"/>
      <c r="W817" s="12"/>
      <c r="Y817" s="12"/>
      <c r="AA817" s="12"/>
      <c r="AC817" s="12"/>
      <c r="AE817" s="12"/>
      <c r="AG817" s="12"/>
      <c r="AI817" s="12"/>
      <c r="AK817" s="12"/>
      <c r="AM817" s="12"/>
      <c r="AO817" s="12"/>
      <c r="AQ817" s="12"/>
      <c r="AS817" s="12"/>
      <c r="AU817" s="12"/>
      <c r="AW817" s="12"/>
      <c r="AY817" s="12"/>
      <c r="BA817" s="12"/>
      <c r="BC817" s="12"/>
      <c r="BE817" s="12"/>
      <c r="BF817" s="12"/>
      <c r="BG817" s="12"/>
      <c r="BH817" s="12"/>
    </row>
    <row r="818">
      <c r="A818" s="12"/>
      <c r="B818" s="12"/>
      <c r="C818" s="12"/>
      <c r="E818" s="12"/>
      <c r="G818" s="12"/>
      <c r="I818" s="12"/>
      <c r="K818" s="12"/>
      <c r="M818" s="12"/>
      <c r="O818" s="12"/>
      <c r="Q818" s="12"/>
      <c r="S818" s="12"/>
      <c r="U818" s="12"/>
      <c r="W818" s="12"/>
      <c r="Y818" s="12"/>
      <c r="AA818" s="12"/>
      <c r="AC818" s="12"/>
      <c r="AE818" s="12"/>
      <c r="AG818" s="12"/>
      <c r="AI818" s="12"/>
      <c r="AK818" s="12"/>
      <c r="AM818" s="12"/>
      <c r="AO818" s="12"/>
      <c r="AQ818" s="12"/>
      <c r="AS818" s="12"/>
      <c r="AU818" s="12"/>
      <c r="AW818" s="12"/>
      <c r="AY818" s="12"/>
      <c r="BA818" s="12"/>
      <c r="BC818" s="12"/>
      <c r="BE818" s="12"/>
      <c r="BF818" s="12"/>
      <c r="BG818" s="12"/>
      <c r="BH818" s="12"/>
    </row>
    <row r="819">
      <c r="A819" s="12"/>
      <c r="B819" s="12"/>
      <c r="C819" s="12"/>
      <c r="E819" s="12"/>
      <c r="G819" s="12"/>
      <c r="I819" s="12"/>
      <c r="K819" s="12"/>
      <c r="M819" s="12"/>
      <c r="O819" s="12"/>
      <c r="Q819" s="12"/>
      <c r="S819" s="12"/>
      <c r="U819" s="12"/>
      <c r="W819" s="12"/>
      <c r="Y819" s="12"/>
      <c r="AA819" s="12"/>
      <c r="AC819" s="12"/>
      <c r="AE819" s="12"/>
      <c r="AG819" s="12"/>
      <c r="AI819" s="12"/>
      <c r="AK819" s="12"/>
      <c r="AM819" s="12"/>
      <c r="AO819" s="12"/>
      <c r="AQ819" s="12"/>
      <c r="AS819" s="12"/>
      <c r="AU819" s="12"/>
      <c r="AW819" s="12"/>
      <c r="AY819" s="12"/>
      <c r="BA819" s="12"/>
      <c r="BC819" s="12"/>
      <c r="BE819" s="12"/>
      <c r="BF819" s="12"/>
      <c r="BG819" s="12"/>
      <c r="BH819" s="12"/>
    </row>
    <row r="820">
      <c r="A820" s="12"/>
      <c r="B820" s="12"/>
      <c r="C820" s="12"/>
      <c r="E820" s="12"/>
      <c r="G820" s="12"/>
      <c r="I820" s="12"/>
      <c r="K820" s="12"/>
      <c r="M820" s="12"/>
      <c r="O820" s="12"/>
      <c r="Q820" s="12"/>
      <c r="S820" s="12"/>
      <c r="U820" s="12"/>
      <c r="W820" s="12"/>
      <c r="Y820" s="12"/>
      <c r="AA820" s="12"/>
      <c r="AC820" s="12"/>
      <c r="AE820" s="12"/>
      <c r="AG820" s="12"/>
      <c r="AI820" s="12"/>
      <c r="AK820" s="12"/>
      <c r="AM820" s="12"/>
      <c r="AO820" s="12"/>
      <c r="AQ820" s="12"/>
      <c r="AS820" s="12"/>
      <c r="AU820" s="12"/>
      <c r="AW820" s="12"/>
      <c r="AY820" s="12"/>
      <c r="BA820" s="12"/>
      <c r="BC820" s="12"/>
      <c r="BE820" s="12"/>
      <c r="BF820" s="12"/>
      <c r="BG820" s="12"/>
      <c r="BH820" s="12"/>
    </row>
    <row r="821">
      <c r="A821" s="12"/>
      <c r="B821" s="12"/>
      <c r="C821" s="12"/>
      <c r="E821" s="12"/>
      <c r="G821" s="12"/>
      <c r="I821" s="12"/>
      <c r="K821" s="12"/>
      <c r="M821" s="12"/>
      <c r="O821" s="12"/>
      <c r="Q821" s="12"/>
      <c r="S821" s="12"/>
      <c r="U821" s="12"/>
      <c r="W821" s="12"/>
      <c r="Y821" s="12"/>
      <c r="AA821" s="12"/>
      <c r="AC821" s="12"/>
      <c r="AE821" s="12"/>
      <c r="AG821" s="12"/>
      <c r="AI821" s="12"/>
      <c r="AK821" s="12"/>
      <c r="AM821" s="12"/>
      <c r="AO821" s="12"/>
      <c r="AQ821" s="12"/>
      <c r="AS821" s="12"/>
      <c r="AU821" s="12"/>
      <c r="AW821" s="12"/>
      <c r="AY821" s="12"/>
      <c r="BA821" s="12"/>
      <c r="BC821" s="12"/>
      <c r="BE821" s="12"/>
      <c r="BF821" s="12"/>
      <c r="BG821" s="12"/>
      <c r="BH821" s="12"/>
    </row>
    <row r="822">
      <c r="A822" s="12"/>
      <c r="B822" s="12"/>
      <c r="C822" s="12"/>
      <c r="E822" s="12"/>
      <c r="G822" s="12"/>
      <c r="I822" s="12"/>
      <c r="K822" s="12"/>
      <c r="M822" s="12"/>
      <c r="O822" s="12"/>
      <c r="Q822" s="12"/>
      <c r="S822" s="12"/>
      <c r="U822" s="12"/>
      <c r="W822" s="12"/>
      <c r="Y822" s="12"/>
      <c r="AA822" s="12"/>
      <c r="AC822" s="12"/>
      <c r="AE822" s="12"/>
      <c r="AG822" s="12"/>
      <c r="AI822" s="12"/>
      <c r="AK822" s="12"/>
      <c r="AM822" s="12"/>
      <c r="AO822" s="12"/>
      <c r="AQ822" s="12"/>
      <c r="AS822" s="12"/>
      <c r="AU822" s="12"/>
      <c r="AW822" s="12"/>
      <c r="AY822" s="12"/>
      <c r="BA822" s="12"/>
      <c r="BC822" s="12"/>
      <c r="BE822" s="12"/>
      <c r="BF822" s="12"/>
      <c r="BG822" s="12"/>
      <c r="BH822" s="12"/>
    </row>
    <row r="823">
      <c r="A823" s="12"/>
      <c r="B823" s="12"/>
      <c r="C823" s="12"/>
      <c r="E823" s="12"/>
      <c r="G823" s="12"/>
      <c r="I823" s="12"/>
      <c r="K823" s="12"/>
      <c r="M823" s="12"/>
      <c r="O823" s="12"/>
      <c r="Q823" s="12"/>
      <c r="S823" s="12"/>
      <c r="U823" s="12"/>
      <c r="W823" s="12"/>
      <c r="Y823" s="12"/>
      <c r="AA823" s="12"/>
      <c r="AC823" s="12"/>
      <c r="AE823" s="12"/>
      <c r="AG823" s="12"/>
      <c r="AI823" s="12"/>
      <c r="AK823" s="12"/>
      <c r="AM823" s="12"/>
      <c r="AO823" s="12"/>
      <c r="AQ823" s="12"/>
      <c r="AS823" s="12"/>
      <c r="AU823" s="12"/>
      <c r="AW823" s="12"/>
      <c r="AY823" s="12"/>
      <c r="BA823" s="12"/>
      <c r="BC823" s="12"/>
      <c r="BE823" s="12"/>
      <c r="BF823" s="12"/>
      <c r="BG823" s="12"/>
      <c r="BH823" s="12"/>
    </row>
    <row r="824">
      <c r="A824" s="12"/>
      <c r="B824" s="12"/>
      <c r="C824" s="12"/>
      <c r="E824" s="12"/>
      <c r="G824" s="12"/>
      <c r="I824" s="12"/>
      <c r="K824" s="12"/>
      <c r="M824" s="12"/>
      <c r="O824" s="12"/>
      <c r="Q824" s="12"/>
      <c r="S824" s="12"/>
      <c r="U824" s="12"/>
      <c r="W824" s="12"/>
      <c r="Y824" s="12"/>
      <c r="AA824" s="12"/>
      <c r="AC824" s="12"/>
      <c r="AE824" s="12"/>
      <c r="AG824" s="12"/>
      <c r="AI824" s="12"/>
      <c r="AK824" s="12"/>
      <c r="AM824" s="12"/>
      <c r="AO824" s="12"/>
      <c r="AQ824" s="12"/>
      <c r="AS824" s="12"/>
      <c r="AU824" s="12"/>
      <c r="AW824" s="12"/>
      <c r="AY824" s="12"/>
      <c r="BA824" s="12"/>
      <c r="BC824" s="12"/>
      <c r="BE824" s="12"/>
      <c r="BF824" s="12"/>
      <c r="BG824" s="12"/>
      <c r="BH824" s="12"/>
    </row>
    <row r="825">
      <c r="A825" s="12"/>
      <c r="B825" s="12"/>
      <c r="C825" s="12"/>
      <c r="E825" s="12"/>
      <c r="G825" s="12"/>
      <c r="I825" s="12"/>
      <c r="K825" s="12"/>
      <c r="M825" s="12"/>
      <c r="O825" s="12"/>
      <c r="Q825" s="12"/>
      <c r="S825" s="12"/>
      <c r="U825" s="12"/>
      <c r="W825" s="12"/>
      <c r="Y825" s="12"/>
      <c r="AA825" s="12"/>
      <c r="AC825" s="12"/>
      <c r="AE825" s="12"/>
      <c r="AG825" s="12"/>
      <c r="AI825" s="12"/>
      <c r="AK825" s="12"/>
      <c r="AM825" s="12"/>
      <c r="AO825" s="12"/>
      <c r="AQ825" s="12"/>
      <c r="AS825" s="12"/>
      <c r="AU825" s="12"/>
      <c r="AW825" s="12"/>
      <c r="AY825" s="12"/>
      <c r="BA825" s="12"/>
      <c r="BC825" s="12"/>
      <c r="BE825" s="12"/>
      <c r="BF825" s="12"/>
      <c r="BG825" s="12"/>
      <c r="BH825" s="12"/>
    </row>
    <row r="826">
      <c r="A826" s="12"/>
      <c r="B826" s="12"/>
      <c r="C826" s="12"/>
      <c r="E826" s="12"/>
      <c r="G826" s="12"/>
      <c r="I826" s="12"/>
      <c r="K826" s="12"/>
      <c r="M826" s="12"/>
      <c r="O826" s="12"/>
      <c r="Q826" s="12"/>
      <c r="S826" s="12"/>
      <c r="U826" s="12"/>
      <c r="W826" s="12"/>
      <c r="Y826" s="12"/>
      <c r="AA826" s="12"/>
      <c r="AC826" s="12"/>
      <c r="AE826" s="12"/>
      <c r="AG826" s="12"/>
      <c r="AI826" s="12"/>
      <c r="AK826" s="12"/>
      <c r="AM826" s="12"/>
      <c r="AO826" s="12"/>
      <c r="AQ826" s="12"/>
      <c r="AS826" s="12"/>
      <c r="AU826" s="12"/>
      <c r="AW826" s="12"/>
      <c r="AY826" s="12"/>
      <c r="BA826" s="12"/>
      <c r="BC826" s="12"/>
      <c r="BE826" s="12"/>
      <c r="BF826" s="12"/>
      <c r="BG826" s="12"/>
      <c r="BH826" s="12"/>
    </row>
    <row r="827">
      <c r="A827" s="12"/>
      <c r="B827" s="12"/>
      <c r="C827" s="12"/>
      <c r="E827" s="12"/>
      <c r="G827" s="12"/>
      <c r="I827" s="12"/>
      <c r="K827" s="12"/>
      <c r="M827" s="12"/>
      <c r="O827" s="12"/>
      <c r="Q827" s="12"/>
      <c r="S827" s="12"/>
      <c r="U827" s="12"/>
      <c r="W827" s="12"/>
      <c r="Y827" s="12"/>
      <c r="AA827" s="12"/>
      <c r="AC827" s="12"/>
      <c r="AE827" s="12"/>
      <c r="AG827" s="12"/>
      <c r="AI827" s="12"/>
      <c r="AK827" s="12"/>
      <c r="AM827" s="12"/>
      <c r="AO827" s="12"/>
      <c r="AQ827" s="12"/>
      <c r="AS827" s="12"/>
      <c r="AU827" s="12"/>
      <c r="AW827" s="12"/>
      <c r="AY827" s="12"/>
      <c r="BA827" s="12"/>
      <c r="BC827" s="12"/>
      <c r="BE827" s="12"/>
      <c r="BF827" s="12"/>
      <c r="BG827" s="12"/>
      <c r="BH827" s="12"/>
    </row>
    <row r="828">
      <c r="A828" s="12"/>
      <c r="B828" s="12"/>
      <c r="C828" s="12"/>
      <c r="E828" s="12"/>
      <c r="G828" s="12"/>
      <c r="I828" s="12"/>
      <c r="K828" s="12"/>
      <c r="M828" s="12"/>
      <c r="O828" s="12"/>
      <c r="Q828" s="12"/>
      <c r="S828" s="12"/>
      <c r="U828" s="12"/>
      <c r="W828" s="12"/>
      <c r="Y828" s="12"/>
      <c r="AA828" s="12"/>
      <c r="AC828" s="12"/>
      <c r="AE828" s="12"/>
      <c r="AG828" s="12"/>
      <c r="AI828" s="12"/>
      <c r="AK828" s="12"/>
      <c r="AM828" s="12"/>
      <c r="AO828" s="12"/>
      <c r="AQ828" s="12"/>
      <c r="AS828" s="12"/>
      <c r="AU828" s="12"/>
      <c r="AW828" s="12"/>
      <c r="AY828" s="12"/>
      <c r="BA828" s="12"/>
      <c r="BC828" s="12"/>
      <c r="BE828" s="12"/>
      <c r="BF828" s="12"/>
      <c r="BG828" s="12"/>
      <c r="BH828" s="12"/>
    </row>
    <row r="829">
      <c r="A829" s="12"/>
      <c r="B829" s="12"/>
      <c r="C829" s="12"/>
      <c r="E829" s="12"/>
      <c r="G829" s="12"/>
      <c r="I829" s="12"/>
      <c r="K829" s="12"/>
      <c r="M829" s="12"/>
      <c r="O829" s="12"/>
      <c r="Q829" s="12"/>
      <c r="S829" s="12"/>
      <c r="U829" s="12"/>
      <c r="W829" s="12"/>
      <c r="Y829" s="12"/>
      <c r="AA829" s="12"/>
      <c r="AC829" s="12"/>
      <c r="AE829" s="12"/>
      <c r="AG829" s="12"/>
      <c r="AI829" s="12"/>
      <c r="AK829" s="12"/>
      <c r="AM829" s="12"/>
      <c r="AO829" s="12"/>
      <c r="AQ829" s="12"/>
      <c r="AS829" s="12"/>
      <c r="AU829" s="12"/>
      <c r="AW829" s="12"/>
      <c r="AY829" s="12"/>
      <c r="BA829" s="12"/>
      <c r="BC829" s="12"/>
      <c r="BE829" s="12"/>
      <c r="BF829" s="12"/>
      <c r="BG829" s="12"/>
      <c r="BH829" s="12"/>
    </row>
    <row r="830">
      <c r="A830" s="12"/>
      <c r="B830" s="12"/>
      <c r="C830" s="12"/>
      <c r="E830" s="12"/>
      <c r="G830" s="12"/>
      <c r="I830" s="12"/>
      <c r="K830" s="12"/>
      <c r="M830" s="12"/>
      <c r="O830" s="12"/>
      <c r="Q830" s="12"/>
      <c r="S830" s="12"/>
      <c r="U830" s="12"/>
      <c r="W830" s="12"/>
      <c r="Y830" s="12"/>
      <c r="AA830" s="12"/>
      <c r="AC830" s="12"/>
      <c r="AE830" s="12"/>
      <c r="AG830" s="12"/>
      <c r="AI830" s="12"/>
      <c r="AK830" s="12"/>
      <c r="AM830" s="12"/>
      <c r="AO830" s="12"/>
      <c r="AQ830" s="12"/>
      <c r="AS830" s="12"/>
      <c r="AU830" s="12"/>
      <c r="AW830" s="12"/>
      <c r="AY830" s="12"/>
      <c r="BA830" s="12"/>
      <c r="BC830" s="12"/>
      <c r="BE830" s="12"/>
      <c r="BF830" s="12"/>
      <c r="BG830" s="12"/>
      <c r="BH830" s="12"/>
    </row>
    <row r="831">
      <c r="A831" s="12"/>
      <c r="B831" s="12"/>
      <c r="C831" s="12"/>
      <c r="E831" s="12"/>
      <c r="G831" s="12"/>
      <c r="I831" s="12"/>
      <c r="K831" s="12"/>
      <c r="M831" s="12"/>
      <c r="O831" s="12"/>
      <c r="Q831" s="12"/>
      <c r="S831" s="12"/>
      <c r="U831" s="12"/>
      <c r="W831" s="12"/>
      <c r="Y831" s="12"/>
      <c r="AA831" s="12"/>
      <c r="AC831" s="12"/>
      <c r="AE831" s="12"/>
      <c r="AG831" s="12"/>
      <c r="AI831" s="12"/>
      <c r="AK831" s="12"/>
      <c r="AM831" s="12"/>
      <c r="AO831" s="12"/>
      <c r="AQ831" s="12"/>
      <c r="AS831" s="12"/>
      <c r="AU831" s="12"/>
      <c r="AW831" s="12"/>
      <c r="AY831" s="12"/>
      <c r="BA831" s="12"/>
      <c r="BC831" s="12"/>
      <c r="BE831" s="12"/>
      <c r="BF831" s="12"/>
      <c r="BG831" s="12"/>
      <c r="BH831" s="12"/>
    </row>
    <row r="832">
      <c r="A832" s="12"/>
      <c r="B832" s="12"/>
      <c r="C832" s="12"/>
      <c r="E832" s="12"/>
      <c r="G832" s="12"/>
      <c r="I832" s="12"/>
      <c r="K832" s="12"/>
      <c r="M832" s="12"/>
      <c r="O832" s="12"/>
      <c r="Q832" s="12"/>
      <c r="S832" s="12"/>
      <c r="U832" s="12"/>
      <c r="W832" s="12"/>
      <c r="Y832" s="12"/>
      <c r="AA832" s="12"/>
      <c r="AC832" s="12"/>
      <c r="AE832" s="12"/>
      <c r="AG832" s="12"/>
      <c r="AI832" s="12"/>
      <c r="AK832" s="12"/>
      <c r="AM832" s="12"/>
      <c r="AO832" s="12"/>
      <c r="AQ832" s="12"/>
      <c r="AS832" s="12"/>
      <c r="AU832" s="12"/>
      <c r="AW832" s="12"/>
      <c r="AY832" s="12"/>
      <c r="BA832" s="12"/>
      <c r="BC832" s="12"/>
      <c r="BE832" s="12"/>
      <c r="BF832" s="12"/>
      <c r="BG832" s="12"/>
      <c r="BH832" s="12"/>
    </row>
    <row r="833">
      <c r="A833" s="12"/>
      <c r="B833" s="12"/>
      <c r="C833" s="12"/>
      <c r="E833" s="12"/>
      <c r="G833" s="12"/>
      <c r="I833" s="12"/>
      <c r="K833" s="12"/>
      <c r="M833" s="12"/>
      <c r="O833" s="12"/>
      <c r="Q833" s="12"/>
      <c r="S833" s="12"/>
      <c r="U833" s="12"/>
      <c r="W833" s="12"/>
      <c r="Y833" s="12"/>
      <c r="AA833" s="12"/>
      <c r="AC833" s="12"/>
      <c r="AE833" s="12"/>
      <c r="AG833" s="12"/>
      <c r="AI833" s="12"/>
      <c r="AK833" s="12"/>
      <c r="AM833" s="12"/>
      <c r="AO833" s="12"/>
      <c r="AQ833" s="12"/>
      <c r="AS833" s="12"/>
      <c r="AU833" s="12"/>
      <c r="AW833" s="12"/>
      <c r="AY833" s="12"/>
      <c r="BA833" s="12"/>
      <c r="BC833" s="12"/>
      <c r="BE833" s="12"/>
      <c r="BF833" s="12"/>
      <c r="BG833" s="12"/>
      <c r="BH833" s="12"/>
    </row>
    <row r="834">
      <c r="A834" s="12"/>
      <c r="B834" s="12"/>
      <c r="C834" s="12"/>
      <c r="E834" s="12"/>
      <c r="G834" s="12"/>
      <c r="I834" s="12"/>
      <c r="K834" s="12"/>
      <c r="M834" s="12"/>
      <c r="O834" s="12"/>
      <c r="Q834" s="12"/>
      <c r="S834" s="12"/>
      <c r="U834" s="12"/>
      <c r="W834" s="12"/>
      <c r="Y834" s="12"/>
      <c r="AA834" s="12"/>
      <c r="AC834" s="12"/>
      <c r="AE834" s="12"/>
      <c r="AG834" s="12"/>
      <c r="AI834" s="12"/>
      <c r="AK834" s="12"/>
      <c r="AM834" s="12"/>
      <c r="AO834" s="12"/>
      <c r="AQ834" s="12"/>
      <c r="AS834" s="12"/>
      <c r="AU834" s="12"/>
      <c r="AW834" s="12"/>
      <c r="AY834" s="12"/>
      <c r="BA834" s="12"/>
      <c r="BC834" s="12"/>
      <c r="BE834" s="12"/>
      <c r="BF834" s="12"/>
      <c r="BG834" s="12"/>
      <c r="BH834" s="12"/>
    </row>
    <row r="835">
      <c r="A835" s="12"/>
      <c r="B835" s="12"/>
      <c r="C835" s="12"/>
      <c r="E835" s="12"/>
      <c r="G835" s="12"/>
      <c r="I835" s="12"/>
      <c r="K835" s="12"/>
      <c r="M835" s="12"/>
      <c r="O835" s="12"/>
      <c r="Q835" s="12"/>
      <c r="S835" s="12"/>
      <c r="U835" s="12"/>
      <c r="W835" s="12"/>
      <c r="Y835" s="12"/>
      <c r="AA835" s="12"/>
      <c r="AC835" s="12"/>
      <c r="AE835" s="12"/>
      <c r="AG835" s="12"/>
      <c r="AI835" s="12"/>
      <c r="AK835" s="12"/>
      <c r="AM835" s="12"/>
      <c r="AO835" s="12"/>
      <c r="AQ835" s="12"/>
      <c r="AS835" s="12"/>
      <c r="AU835" s="12"/>
      <c r="AW835" s="12"/>
      <c r="AY835" s="12"/>
      <c r="BA835" s="12"/>
      <c r="BC835" s="12"/>
      <c r="BE835" s="12"/>
      <c r="BF835" s="12"/>
      <c r="BG835" s="12"/>
      <c r="BH835" s="12"/>
    </row>
    <row r="836">
      <c r="A836" s="12"/>
      <c r="B836" s="12"/>
      <c r="C836" s="12"/>
      <c r="E836" s="12"/>
      <c r="G836" s="12"/>
      <c r="I836" s="12"/>
      <c r="K836" s="12"/>
      <c r="M836" s="12"/>
      <c r="O836" s="12"/>
      <c r="Q836" s="12"/>
      <c r="S836" s="12"/>
      <c r="U836" s="12"/>
      <c r="W836" s="12"/>
      <c r="Y836" s="12"/>
      <c r="AA836" s="12"/>
      <c r="AC836" s="12"/>
      <c r="AE836" s="12"/>
      <c r="AG836" s="12"/>
      <c r="AI836" s="12"/>
      <c r="AK836" s="12"/>
      <c r="AM836" s="12"/>
      <c r="AO836" s="12"/>
      <c r="AQ836" s="12"/>
      <c r="AS836" s="12"/>
      <c r="AU836" s="12"/>
      <c r="AW836" s="12"/>
      <c r="AY836" s="12"/>
      <c r="BA836" s="12"/>
      <c r="BC836" s="12"/>
      <c r="BE836" s="12"/>
      <c r="BF836" s="12"/>
      <c r="BG836" s="12"/>
      <c r="BH836" s="12"/>
    </row>
    <row r="837">
      <c r="A837" s="12"/>
      <c r="B837" s="12"/>
      <c r="C837" s="12"/>
      <c r="E837" s="12"/>
      <c r="G837" s="12"/>
      <c r="I837" s="12"/>
      <c r="K837" s="12"/>
      <c r="M837" s="12"/>
      <c r="O837" s="12"/>
      <c r="Q837" s="12"/>
      <c r="S837" s="12"/>
      <c r="U837" s="12"/>
      <c r="W837" s="12"/>
      <c r="Y837" s="12"/>
      <c r="AA837" s="12"/>
      <c r="AC837" s="12"/>
      <c r="AE837" s="12"/>
      <c r="AG837" s="12"/>
      <c r="AI837" s="12"/>
      <c r="AK837" s="12"/>
      <c r="AM837" s="12"/>
      <c r="AO837" s="12"/>
      <c r="AQ837" s="12"/>
      <c r="AS837" s="12"/>
      <c r="AU837" s="12"/>
      <c r="AW837" s="12"/>
      <c r="AY837" s="12"/>
      <c r="BA837" s="12"/>
      <c r="BC837" s="12"/>
      <c r="BE837" s="12"/>
      <c r="BF837" s="12"/>
      <c r="BG837" s="12"/>
      <c r="BH837" s="12"/>
    </row>
    <row r="838">
      <c r="A838" s="12"/>
      <c r="B838" s="12"/>
      <c r="C838" s="12"/>
      <c r="E838" s="12"/>
      <c r="G838" s="12"/>
      <c r="I838" s="12"/>
      <c r="K838" s="12"/>
      <c r="M838" s="12"/>
      <c r="O838" s="12"/>
      <c r="Q838" s="12"/>
      <c r="S838" s="12"/>
      <c r="U838" s="12"/>
      <c r="W838" s="12"/>
      <c r="Y838" s="12"/>
      <c r="AA838" s="12"/>
      <c r="AC838" s="12"/>
      <c r="AE838" s="12"/>
      <c r="AG838" s="12"/>
      <c r="AI838" s="12"/>
      <c r="AK838" s="12"/>
      <c r="AM838" s="12"/>
      <c r="AO838" s="12"/>
      <c r="AQ838" s="12"/>
      <c r="AS838" s="12"/>
      <c r="AU838" s="12"/>
      <c r="AW838" s="12"/>
      <c r="AY838" s="12"/>
      <c r="BA838" s="12"/>
      <c r="BC838" s="12"/>
      <c r="BE838" s="12"/>
      <c r="BF838" s="12"/>
      <c r="BG838" s="12"/>
      <c r="BH838" s="12"/>
    </row>
    <row r="839">
      <c r="A839" s="12"/>
      <c r="B839" s="12"/>
      <c r="C839" s="12"/>
      <c r="E839" s="12"/>
      <c r="G839" s="12"/>
      <c r="I839" s="12"/>
      <c r="K839" s="12"/>
      <c r="M839" s="12"/>
      <c r="O839" s="12"/>
      <c r="Q839" s="12"/>
      <c r="S839" s="12"/>
      <c r="U839" s="12"/>
      <c r="W839" s="12"/>
      <c r="Y839" s="12"/>
      <c r="AA839" s="12"/>
      <c r="AC839" s="12"/>
      <c r="AE839" s="12"/>
      <c r="AG839" s="12"/>
      <c r="AI839" s="12"/>
      <c r="AK839" s="12"/>
      <c r="AM839" s="12"/>
      <c r="AO839" s="12"/>
      <c r="AQ839" s="12"/>
      <c r="AS839" s="12"/>
      <c r="AU839" s="12"/>
      <c r="AW839" s="12"/>
      <c r="AY839" s="12"/>
      <c r="BA839" s="12"/>
      <c r="BC839" s="12"/>
      <c r="BE839" s="12"/>
      <c r="BF839" s="12"/>
      <c r="BG839" s="12"/>
      <c r="BH839" s="12"/>
    </row>
    <row r="840">
      <c r="A840" s="12"/>
      <c r="B840" s="12"/>
      <c r="C840" s="12"/>
      <c r="E840" s="12"/>
      <c r="G840" s="12"/>
      <c r="I840" s="12"/>
      <c r="K840" s="12"/>
      <c r="M840" s="12"/>
      <c r="O840" s="12"/>
      <c r="Q840" s="12"/>
      <c r="S840" s="12"/>
      <c r="U840" s="12"/>
      <c r="W840" s="12"/>
      <c r="Y840" s="12"/>
      <c r="AA840" s="12"/>
      <c r="AC840" s="12"/>
      <c r="AE840" s="12"/>
      <c r="AG840" s="12"/>
      <c r="AI840" s="12"/>
      <c r="AK840" s="12"/>
      <c r="AM840" s="12"/>
      <c r="AO840" s="12"/>
      <c r="AQ840" s="12"/>
      <c r="AS840" s="12"/>
      <c r="AU840" s="12"/>
      <c r="AW840" s="12"/>
      <c r="AY840" s="12"/>
      <c r="BA840" s="12"/>
      <c r="BC840" s="12"/>
      <c r="BE840" s="12"/>
      <c r="BF840" s="12"/>
      <c r="BG840" s="12"/>
      <c r="BH840" s="12"/>
    </row>
    <row r="841">
      <c r="A841" s="12"/>
      <c r="B841" s="12"/>
      <c r="C841" s="12"/>
      <c r="E841" s="12"/>
      <c r="G841" s="12"/>
      <c r="I841" s="12"/>
      <c r="K841" s="12"/>
      <c r="M841" s="12"/>
      <c r="O841" s="12"/>
      <c r="Q841" s="12"/>
      <c r="S841" s="12"/>
      <c r="U841" s="12"/>
      <c r="W841" s="12"/>
      <c r="Y841" s="12"/>
      <c r="AA841" s="12"/>
      <c r="AC841" s="12"/>
      <c r="AE841" s="12"/>
      <c r="AG841" s="12"/>
      <c r="AI841" s="12"/>
      <c r="AK841" s="12"/>
      <c r="AM841" s="12"/>
      <c r="AO841" s="12"/>
      <c r="AQ841" s="12"/>
      <c r="AS841" s="12"/>
      <c r="AU841" s="12"/>
      <c r="AW841" s="12"/>
      <c r="AY841" s="12"/>
      <c r="BA841" s="12"/>
      <c r="BC841" s="12"/>
      <c r="BE841" s="12"/>
      <c r="BF841" s="12"/>
      <c r="BG841" s="12"/>
      <c r="BH841" s="12"/>
    </row>
    <row r="842">
      <c r="A842" s="12"/>
      <c r="B842" s="12"/>
      <c r="C842" s="12"/>
      <c r="E842" s="12"/>
      <c r="G842" s="12"/>
      <c r="I842" s="12"/>
      <c r="K842" s="12"/>
      <c r="M842" s="12"/>
      <c r="O842" s="12"/>
      <c r="Q842" s="12"/>
      <c r="S842" s="12"/>
      <c r="U842" s="12"/>
      <c r="W842" s="12"/>
      <c r="Y842" s="12"/>
      <c r="AA842" s="12"/>
      <c r="AC842" s="12"/>
      <c r="AE842" s="12"/>
      <c r="AG842" s="12"/>
      <c r="AI842" s="12"/>
      <c r="AK842" s="12"/>
      <c r="AM842" s="12"/>
      <c r="AO842" s="12"/>
      <c r="AQ842" s="12"/>
      <c r="AS842" s="12"/>
      <c r="AU842" s="12"/>
      <c r="AW842" s="12"/>
      <c r="AY842" s="12"/>
      <c r="BA842" s="12"/>
      <c r="BC842" s="12"/>
      <c r="BE842" s="12"/>
      <c r="BF842" s="12"/>
      <c r="BG842" s="12"/>
      <c r="BH842" s="12"/>
    </row>
    <row r="843">
      <c r="A843" s="12"/>
      <c r="B843" s="12"/>
      <c r="C843" s="12"/>
      <c r="E843" s="12"/>
      <c r="G843" s="12"/>
      <c r="I843" s="12"/>
      <c r="K843" s="12"/>
      <c r="M843" s="12"/>
      <c r="O843" s="12"/>
      <c r="Q843" s="12"/>
      <c r="S843" s="12"/>
      <c r="U843" s="12"/>
      <c r="W843" s="12"/>
      <c r="Y843" s="12"/>
      <c r="AA843" s="12"/>
      <c r="AC843" s="12"/>
      <c r="AE843" s="12"/>
      <c r="AG843" s="12"/>
      <c r="AI843" s="12"/>
      <c r="AK843" s="12"/>
      <c r="AM843" s="12"/>
      <c r="AO843" s="12"/>
      <c r="AQ843" s="12"/>
      <c r="AS843" s="12"/>
      <c r="AU843" s="12"/>
      <c r="AW843" s="12"/>
      <c r="AY843" s="12"/>
      <c r="BA843" s="12"/>
      <c r="BC843" s="12"/>
      <c r="BE843" s="12"/>
      <c r="BF843" s="12"/>
      <c r="BG843" s="12"/>
      <c r="BH843" s="12"/>
    </row>
    <row r="844">
      <c r="A844" s="12"/>
      <c r="B844" s="12"/>
      <c r="C844" s="12"/>
      <c r="E844" s="12"/>
      <c r="G844" s="12"/>
      <c r="I844" s="12"/>
      <c r="K844" s="12"/>
      <c r="M844" s="12"/>
      <c r="O844" s="12"/>
      <c r="Q844" s="12"/>
      <c r="S844" s="12"/>
      <c r="U844" s="12"/>
      <c r="W844" s="12"/>
      <c r="Y844" s="12"/>
      <c r="AA844" s="12"/>
      <c r="AC844" s="12"/>
      <c r="AE844" s="12"/>
      <c r="AG844" s="12"/>
      <c r="AI844" s="12"/>
      <c r="AK844" s="12"/>
      <c r="AM844" s="12"/>
      <c r="AO844" s="12"/>
      <c r="AQ844" s="12"/>
      <c r="AS844" s="12"/>
      <c r="AU844" s="12"/>
      <c r="AW844" s="12"/>
      <c r="AY844" s="12"/>
      <c r="BA844" s="12"/>
      <c r="BC844" s="12"/>
      <c r="BE844" s="12"/>
      <c r="BF844" s="12"/>
      <c r="BG844" s="12"/>
      <c r="BH844" s="12"/>
    </row>
    <row r="845">
      <c r="A845" s="12"/>
      <c r="B845" s="12"/>
      <c r="C845" s="12"/>
      <c r="E845" s="12"/>
      <c r="G845" s="12"/>
      <c r="I845" s="12"/>
      <c r="K845" s="12"/>
      <c r="M845" s="12"/>
      <c r="O845" s="12"/>
      <c r="Q845" s="12"/>
      <c r="S845" s="12"/>
      <c r="U845" s="12"/>
      <c r="W845" s="12"/>
      <c r="Y845" s="12"/>
      <c r="AA845" s="12"/>
      <c r="AC845" s="12"/>
      <c r="AE845" s="12"/>
      <c r="AG845" s="12"/>
      <c r="AI845" s="12"/>
      <c r="AK845" s="12"/>
      <c r="AM845" s="12"/>
      <c r="AO845" s="12"/>
      <c r="AQ845" s="12"/>
      <c r="AS845" s="12"/>
      <c r="AU845" s="12"/>
      <c r="AW845" s="12"/>
      <c r="AY845" s="12"/>
      <c r="BA845" s="12"/>
      <c r="BC845" s="12"/>
      <c r="BE845" s="12"/>
      <c r="BF845" s="12"/>
      <c r="BG845" s="12"/>
      <c r="BH845" s="12"/>
    </row>
    <row r="846">
      <c r="A846" s="12"/>
      <c r="B846" s="12"/>
      <c r="C846" s="12"/>
      <c r="E846" s="12"/>
      <c r="G846" s="12"/>
      <c r="I846" s="12"/>
      <c r="K846" s="12"/>
      <c r="M846" s="12"/>
      <c r="O846" s="12"/>
      <c r="Q846" s="12"/>
      <c r="S846" s="12"/>
      <c r="U846" s="12"/>
      <c r="W846" s="12"/>
      <c r="Y846" s="12"/>
      <c r="AA846" s="12"/>
      <c r="AC846" s="12"/>
      <c r="AE846" s="12"/>
      <c r="AG846" s="12"/>
      <c r="AI846" s="12"/>
      <c r="AK846" s="12"/>
      <c r="AM846" s="12"/>
      <c r="AO846" s="12"/>
      <c r="AQ846" s="12"/>
      <c r="AS846" s="12"/>
      <c r="AU846" s="12"/>
      <c r="AW846" s="12"/>
      <c r="AY846" s="12"/>
      <c r="BA846" s="12"/>
      <c r="BC846" s="12"/>
      <c r="BE846" s="12"/>
      <c r="BF846" s="12"/>
      <c r="BG846" s="12"/>
      <c r="BH846" s="12"/>
    </row>
    <row r="847">
      <c r="A847" s="12"/>
      <c r="B847" s="12"/>
      <c r="C847" s="12"/>
      <c r="E847" s="12"/>
      <c r="G847" s="12"/>
      <c r="I847" s="12"/>
      <c r="K847" s="12"/>
      <c r="M847" s="12"/>
      <c r="O847" s="12"/>
      <c r="Q847" s="12"/>
      <c r="S847" s="12"/>
      <c r="U847" s="12"/>
      <c r="W847" s="12"/>
      <c r="Y847" s="12"/>
      <c r="AA847" s="12"/>
      <c r="AC847" s="12"/>
      <c r="AE847" s="12"/>
      <c r="AG847" s="12"/>
      <c r="AI847" s="12"/>
      <c r="AK847" s="12"/>
      <c r="AM847" s="12"/>
      <c r="AO847" s="12"/>
      <c r="AQ847" s="12"/>
      <c r="AS847" s="12"/>
      <c r="AU847" s="12"/>
      <c r="AW847" s="12"/>
      <c r="AY847" s="12"/>
      <c r="BA847" s="12"/>
      <c r="BC847" s="12"/>
      <c r="BE847" s="12"/>
      <c r="BF847" s="12"/>
      <c r="BG847" s="12"/>
      <c r="BH847" s="12"/>
    </row>
    <row r="848">
      <c r="A848" s="12"/>
      <c r="B848" s="12"/>
      <c r="C848" s="12"/>
      <c r="E848" s="12"/>
      <c r="G848" s="12"/>
      <c r="I848" s="12"/>
      <c r="K848" s="12"/>
      <c r="M848" s="12"/>
      <c r="O848" s="12"/>
      <c r="Q848" s="12"/>
      <c r="S848" s="12"/>
      <c r="U848" s="12"/>
      <c r="W848" s="12"/>
      <c r="Y848" s="12"/>
      <c r="AA848" s="12"/>
      <c r="AC848" s="12"/>
      <c r="AE848" s="12"/>
      <c r="AG848" s="12"/>
      <c r="AI848" s="12"/>
      <c r="AK848" s="12"/>
      <c r="AM848" s="12"/>
      <c r="AO848" s="12"/>
      <c r="AQ848" s="12"/>
      <c r="AS848" s="12"/>
      <c r="AU848" s="12"/>
      <c r="AW848" s="12"/>
      <c r="AY848" s="12"/>
      <c r="BA848" s="12"/>
      <c r="BC848" s="12"/>
      <c r="BE848" s="12"/>
      <c r="BF848" s="12"/>
      <c r="BG848" s="12"/>
      <c r="BH848" s="12"/>
    </row>
    <row r="849">
      <c r="A849" s="12"/>
      <c r="B849" s="12"/>
      <c r="C849" s="12"/>
      <c r="E849" s="12"/>
      <c r="G849" s="12"/>
      <c r="I849" s="12"/>
      <c r="K849" s="12"/>
      <c r="M849" s="12"/>
      <c r="O849" s="12"/>
      <c r="Q849" s="12"/>
      <c r="S849" s="12"/>
      <c r="U849" s="12"/>
      <c r="W849" s="12"/>
      <c r="Y849" s="12"/>
      <c r="AA849" s="12"/>
      <c r="AC849" s="12"/>
      <c r="AE849" s="12"/>
      <c r="AG849" s="12"/>
      <c r="AI849" s="12"/>
      <c r="AK849" s="12"/>
      <c r="AM849" s="12"/>
      <c r="AO849" s="12"/>
      <c r="AQ849" s="12"/>
      <c r="AS849" s="12"/>
      <c r="AU849" s="12"/>
      <c r="AW849" s="12"/>
      <c r="AY849" s="12"/>
      <c r="BA849" s="12"/>
      <c r="BC849" s="12"/>
      <c r="BE849" s="12"/>
      <c r="BF849" s="12"/>
      <c r="BG849" s="12"/>
      <c r="BH849" s="12"/>
    </row>
    <row r="850">
      <c r="A850" s="12"/>
      <c r="B850" s="12"/>
      <c r="C850" s="12"/>
      <c r="E850" s="12"/>
      <c r="G850" s="12"/>
      <c r="I850" s="12"/>
      <c r="K850" s="12"/>
      <c r="M850" s="12"/>
      <c r="O850" s="12"/>
      <c r="Q850" s="12"/>
      <c r="S850" s="12"/>
      <c r="U850" s="12"/>
      <c r="W850" s="12"/>
      <c r="Y850" s="12"/>
      <c r="AA850" s="12"/>
      <c r="AC850" s="12"/>
      <c r="AE850" s="12"/>
      <c r="AG850" s="12"/>
      <c r="AI850" s="12"/>
      <c r="AK850" s="12"/>
      <c r="AM850" s="12"/>
      <c r="AO850" s="12"/>
      <c r="AQ850" s="12"/>
      <c r="AS850" s="12"/>
      <c r="AU850" s="12"/>
      <c r="AW850" s="12"/>
      <c r="AY850" s="12"/>
      <c r="BA850" s="12"/>
      <c r="BC850" s="12"/>
      <c r="BE850" s="12"/>
      <c r="BF850" s="12"/>
      <c r="BG850" s="12"/>
      <c r="BH850" s="12"/>
    </row>
    <row r="851">
      <c r="A851" s="12"/>
      <c r="B851" s="12"/>
      <c r="C851" s="12"/>
      <c r="E851" s="12"/>
      <c r="G851" s="12"/>
      <c r="I851" s="12"/>
      <c r="K851" s="12"/>
      <c r="M851" s="12"/>
      <c r="O851" s="12"/>
      <c r="Q851" s="12"/>
      <c r="S851" s="12"/>
      <c r="U851" s="12"/>
      <c r="W851" s="12"/>
      <c r="Y851" s="12"/>
      <c r="AA851" s="12"/>
      <c r="AC851" s="12"/>
      <c r="AE851" s="12"/>
      <c r="AG851" s="12"/>
      <c r="AI851" s="12"/>
      <c r="AK851" s="12"/>
      <c r="AM851" s="12"/>
      <c r="AO851" s="12"/>
      <c r="AQ851" s="12"/>
      <c r="AS851" s="12"/>
      <c r="AU851" s="12"/>
      <c r="AW851" s="12"/>
      <c r="AY851" s="12"/>
      <c r="BA851" s="12"/>
      <c r="BC851" s="12"/>
      <c r="BE851" s="12"/>
      <c r="BF851" s="12"/>
      <c r="BG851" s="12"/>
      <c r="BH851" s="12"/>
    </row>
    <row r="852">
      <c r="A852" s="12"/>
      <c r="B852" s="12"/>
      <c r="C852" s="12"/>
      <c r="E852" s="12"/>
      <c r="G852" s="12"/>
      <c r="I852" s="12"/>
      <c r="K852" s="12"/>
      <c r="M852" s="12"/>
      <c r="O852" s="12"/>
      <c r="Q852" s="12"/>
      <c r="S852" s="12"/>
      <c r="U852" s="12"/>
      <c r="W852" s="12"/>
      <c r="Y852" s="12"/>
      <c r="AA852" s="12"/>
      <c r="AC852" s="12"/>
      <c r="AE852" s="12"/>
      <c r="AG852" s="12"/>
      <c r="AI852" s="12"/>
      <c r="AK852" s="12"/>
      <c r="AM852" s="12"/>
      <c r="AO852" s="12"/>
      <c r="AQ852" s="12"/>
      <c r="AS852" s="12"/>
      <c r="AU852" s="12"/>
      <c r="AW852" s="12"/>
      <c r="AY852" s="12"/>
      <c r="BA852" s="12"/>
      <c r="BC852" s="12"/>
      <c r="BE852" s="12"/>
      <c r="BF852" s="12"/>
      <c r="BG852" s="12"/>
      <c r="BH852" s="12"/>
    </row>
    <row r="853">
      <c r="A853" s="12"/>
      <c r="B853" s="12"/>
      <c r="C853" s="12"/>
      <c r="E853" s="12"/>
      <c r="G853" s="12"/>
      <c r="I853" s="12"/>
      <c r="K853" s="12"/>
      <c r="M853" s="12"/>
      <c r="O853" s="12"/>
      <c r="Q853" s="12"/>
      <c r="S853" s="12"/>
      <c r="U853" s="12"/>
      <c r="W853" s="12"/>
      <c r="Y853" s="12"/>
      <c r="AA853" s="12"/>
      <c r="AC853" s="12"/>
      <c r="AE853" s="12"/>
      <c r="AG853" s="12"/>
      <c r="AI853" s="12"/>
      <c r="AK853" s="12"/>
      <c r="AM853" s="12"/>
      <c r="AO853" s="12"/>
      <c r="AQ853" s="12"/>
      <c r="AS853" s="12"/>
      <c r="AU853" s="12"/>
      <c r="AW853" s="12"/>
      <c r="AY853" s="12"/>
      <c r="BA853" s="12"/>
      <c r="BC853" s="12"/>
      <c r="BE853" s="12"/>
      <c r="BF853" s="12"/>
      <c r="BG853" s="12"/>
      <c r="BH853" s="12"/>
    </row>
    <row r="854">
      <c r="A854" s="12"/>
      <c r="B854" s="12"/>
      <c r="C854" s="12"/>
      <c r="E854" s="12"/>
      <c r="G854" s="12"/>
      <c r="I854" s="12"/>
      <c r="K854" s="12"/>
      <c r="M854" s="12"/>
      <c r="O854" s="12"/>
      <c r="Q854" s="12"/>
      <c r="S854" s="12"/>
      <c r="U854" s="12"/>
      <c r="W854" s="12"/>
      <c r="Y854" s="12"/>
      <c r="AA854" s="12"/>
      <c r="AC854" s="12"/>
      <c r="AE854" s="12"/>
      <c r="AG854" s="12"/>
      <c r="AI854" s="12"/>
      <c r="AK854" s="12"/>
      <c r="AM854" s="12"/>
      <c r="AO854" s="12"/>
      <c r="AQ854" s="12"/>
      <c r="AS854" s="12"/>
      <c r="AU854" s="12"/>
      <c r="AW854" s="12"/>
      <c r="AY854" s="12"/>
      <c r="BA854" s="12"/>
      <c r="BC854" s="12"/>
      <c r="BE854" s="12"/>
      <c r="BF854" s="12"/>
      <c r="BG854" s="12"/>
      <c r="BH854" s="12"/>
    </row>
    <row r="855">
      <c r="A855" s="12"/>
      <c r="B855" s="12"/>
      <c r="C855" s="12"/>
      <c r="E855" s="12"/>
      <c r="G855" s="12"/>
      <c r="I855" s="12"/>
      <c r="K855" s="12"/>
      <c r="M855" s="12"/>
      <c r="O855" s="12"/>
      <c r="Q855" s="12"/>
      <c r="S855" s="12"/>
      <c r="U855" s="12"/>
      <c r="W855" s="12"/>
      <c r="Y855" s="12"/>
      <c r="AA855" s="12"/>
      <c r="AC855" s="12"/>
      <c r="AE855" s="12"/>
      <c r="AG855" s="12"/>
      <c r="AI855" s="12"/>
      <c r="AK855" s="12"/>
      <c r="AM855" s="12"/>
      <c r="AO855" s="12"/>
      <c r="AQ855" s="12"/>
      <c r="AS855" s="12"/>
      <c r="AU855" s="12"/>
      <c r="AW855" s="12"/>
      <c r="AY855" s="12"/>
      <c r="BA855" s="12"/>
      <c r="BC855" s="12"/>
      <c r="BE855" s="12"/>
      <c r="BF855" s="12"/>
      <c r="BG855" s="12"/>
      <c r="BH855" s="12"/>
    </row>
    <row r="856">
      <c r="A856" s="12"/>
      <c r="B856" s="12"/>
      <c r="C856" s="12"/>
      <c r="E856" s="12"/>
      <c r="G856" s="12"/>
      <c r="I856" s="12"/>
      <c r="K856" s="12"/>
      <c r="M856" s="12"/>
      <c r="O856" s="12"/>
      <c r="Q856" s="12"/>
      <c r="S856" s="12"/>
      <c r="U856" s="12"/>
      <c r="W856" s="12"/>
      <c r="Y856" s="12"/>
      <c r="AA856" s="12"/>
      <c r="AC856" s="12"/>
      <c r="AE856" s="12"/>
      <c r="AG856" s="12"/>
      <c r="AI856" s="12"/>
      <c r="AK856" s="12"/>
      <c r="AM856" s="12"/>
      <c r="AO856" s="12"/>
      <c r="AQ856" s="12"/>
      <c r="AS856" s="12"/>
      <c r="AU856" s="12"/>
      <c r="AW856" s="12"/>
      <c r="AY856" s="12"/>
      <c r="BA856" s="12"/>
      <c r="BC856" s="12"/>
      <c r="BE856" s="12"/>
      <c r="BF856" s="12"/>
      <c r="BG856" s="12"/>
      <c r="BH856" s="12"/>
    </row>
    <row r="857">
      <c r="A857" s="12"/>
      <c r="B857" s="12"/>
      <c r="C857" s="12"/>
      <c r="E857" s="12"/>
      <c r="G857" s="12"/>
      <c r="I857" s="12"/>
      <c r="K857" s="12"/>
      <c r="M857" s="12"/>
      <c r="O857" s="12"/>
      <c r="Q857" s="12"/>
      <c r="S857" s="12"/>
      <c r="U857" s="12"/>
      <c r="W857" s="12"/>
      <c r="Y857" s="12"/>
      <c r="AA857" s="12"/>
      <c r="AC857" s="12"/>
      <c r="AE857" s="12"/>
      <c r="AG857" s="12"/>
      <c r="AI857" s="12"/>
      <c r="AK857" s="12"/>
      <c r="AM857" s="12"/>
      <c r="AO857" s="12"/>
      <c r="AQ857" s="12"/>
      <c r="AS857" s="12"/>
      <c r="AU857" s="12"/>
      <c r="AW857" s="12"/>
      <c r="AY857" s="12"/>
      <c r="BA857" s="12"/>
      <c r="BC857" s="12"/>
      <c r="BE857" s="12"/>
      <c r="BF857" s="12"/>
      <c r="BG857" s="12"/>
      <c r="BH857" s="12"/>
    </row>
    <row r="858">
      <c r="A858" s="12"/>
      <c r="B858" s="12"/>
      <c r="C858" s="12"/>
      <c r="E858" s="12"/>
      <c r="G858" s="12"/>
      <c r="I858" s="12"/>
      <c r="K858" s="12"/>
      <c r="M858" s="12"/>
      <c r="O858" s="12"/>
      <c r="Q858" s="12"/>
      <c r="S858" s="12"/>
      <c r="U858" s="12"/>
      <c r="W858" s="12"/>
      <c r="Y858" s="12"/>
      <c r="AA858" s="12"/>
      <c r="AC858" s="12"/>
      <c r="AE858" s="12"/>
      <c r="AG858" s="12"/>
      <c r="AI858" s="12"/>
      <c r="AK858" s="12"/>
      <c r="AM858" s="12"/>
      <c r="AO858" s="12"/>
      <c r="AQ858" s="12"/>
      <c r="AS858" s="12"/>
      <c r="AU858" s="12"/>
      <c r="AW858" s="12"/>
      <c r="AY858" s="12"/>
      <c r="BA858" s="12"/>
      <c r="BC858" s="12"/>
      <c r="BE858" s="12"/>
      <c r="BF858" s="12"/>
      <c r="BG858" s="12"/>
      <c r="BH858" s="12"/>
    </row>
    <row r="859">
      <c r="A859" s="12"/>
      <c r="B859" s="12"/>
      <c r="C859" s="12"/>
      <c r="E859" s="12"/>
      <c r="G859" s="12"/>
      <c r="I859" s="12"/>
      <c r="K859" s="12"/>
      <c r="M859" s="12"/>
      <c r="O859" s="12"/>
      <c r="Q859" s="12"/>
      <c r="S859" s="12"/>
      <c r="U859" s="12"/>
      <c r="W859" s="12"/>
      <c r="Y859" s="12"/>
      <c r="AA859" s="12"/>
      <c r="AC859" s="12"/>
      <c r="AE859" s="12"/>
      <c r="AG859" s="12"/>
      <c r="AI859" s="12"/>
      <c r="AK859" s="12"/>
      <c r="AM859" s="12"/>
      <c r="AO859" s="12"/>
      <c r="AQ859" s="12"/>
      <c r="AS859" s="12"/>
      <c r="AU859" s="12"/>
      <c r="AW859" s="12"/>
      <c r="AY859" s="12"/>
      <c r="BA859" s="12"/>
      <c r="BC859" s="12"/>
      <c r="BE859" s="12"/>
      <c r="BF859" s="12"/>
      <c r="BG859" s="12"/>
      <c r="BH859" s="12"/>
    </row>
    <row r="860">
      <c r="A860" s="12"/>
      <c r="B860" s="12"/>
      <c r="C860" s="12"/>
      <c r="E860" s="12"/>
      <c r="G860" s="12"/>
      <c r="I860" s="12"/>
      <c r="K860" s="12"/>
      <c r="M860" s="12"/>
      <c r="O860" s="12"/>
      <c r="Q860" s="12"/>
      <c r="S860" s="12"/>
      <c r="U860" s="12"/>
      <c r="W860" s="12"/>
      <c r="Y860" s="12"/>
      <c r="AA860" s="12"/>
      <c r="AC860" s="12"/>
      <c r="AE860" s="12"/>
      <c r="AG860" s="12"/>
      <c r="AI860" s="12"/>
      <c r="AK860" s="12"/>
      <c r="AM860" s="12"/>
      <c r="AO860" s="12"/>
      <c r="AQ860" s="12"/>
      <c r="AS860" s="12"/>
      <c r="AU860" s="12"/>
      <c r="AW860" s="12"/>
      <c r="AY860" s="12"/>
      <c r="BA860" s="12"/>
      <c r="BC860" s="12"/>
      <c r="BE860" s="12"/>
      <c r="BF860" s="12"/>
      <c r="BG860" s="12"/>
      <c r="BH860" s="12"/>
    </row>
    <row r="861">
      <c r="A861" s="12"/>
      <c r="B861" s="12"/>
      <c r="C861" s="12"/>
      <c r="E861" s="12"/>
      <c r="G861" s="12"/>
      <c r="I861" s="12"/>
      <c r="K861" s="12"/>
      <c r="M861" s="12"/>
      <c r="O861" s="12"/>
      <c r="Q861" s="12"/>
      <c r="S861" s="12"/>
      <c r="U861" s="12"/>
      <c r="W861" s="12"/>
      <c r="Y861" s="12"/>
      <c r="AA861" s="12"/>
      <c r="AC861" s="12"/>
      <c r="AE861" s="12"/>
      <c r="AG861" s="12"/>
      <c r="AI861" s="12"/>
      <c r="AK861" s="12"/>
      <c r="AM861" s="12"/>
      <c r="AO861" s="12"/>
      <c r="AQ861" s="12"/>
      <c r="AS861" s="12"/>
      <c r="AU861" s="12"/>
      <c r="AW861" s="12"/>
      <c r="AY861" s="12"/>
      <c r="BA861" s="12"/>
      <c r="BC861" s="12"/>
      <c r="BE861" s="12"/>
      <c r="BF861" s="12"/>
      <c r="BG861" s="12"/>
      <c r="BH861" s="12"/>
    </row>
    <row r="862">
      <c r="A862" s="12"/>
      <c r="B862" s="12"/>
      <c r="C862" s="12"/>
      <c r="E862" s="12"/>
      <c r="G862" s="12"/>
      <c r="I862" s="12"/>
      <c r="K862" s="12"/>
      <c r="M862" s="12"/>
      <c r="O862" s="12"/>
      <c r="Q862" s="12"/>
      <c r="S862" s="12"/>
      <c r="U862" s="12"/>
      <c r="W862" s="12"/>
      <c r="Y862" s="12"/>
      <c r="AA862" s="12"/>
      <c r="AC862" s="12"/>
      <c r="AE862" s="12"/>
      <c r="AG862" s="12"/>
      <c r="AI862" s="12"/>
      <c r="AK862" s="12"/>
      <c r="AM862" s="12"/>
      <c r="AO862" s="12"/>
      <c r="AQ862" s="12"/>
      <c r="AS862" s="12"/>
      <c r="AU862" s="12"/>
      <c r="AW862" s="12"/>
      <c r="AY862" s="12"/>
      <c r="BA862" s="12"/>
      <c r="BC862" s="12"/>
      <c r="BE862" s="12"/>
      <c r="BF862" s="12"/>
      <c r="BG862" s="12"/>
      <c r="BH862" s="12"/>
    </row>
    <row r="863">
      <c r="A863" s="12"/>
      <c r="B863" s="12"/>
      <c r="C863" s="12"/>
      <c r="E863" s="12"/>
      <c r="G863" s="12"/>
      <c r="I863" s="12"/>
      <c r="K863" s="12"/>
      <c r="M863" s="12"/>
      <c r="O863" s="12"/>
      <c r="Q863" s="12"/>
      <c r="S863" s="12"/>
      <c r="U863" s="12"/>
      <c r="W863" s="12"/>
      <c r="Y863" s="12"/>
      <c r="AA863" s="12"/>
      <c r="AC863" s="12"/>
      <c r="AE863" s="12"/>
      <c r="AG863" s="12"/>
      <c r="AI863" s="12"/>
      <c r="AK863" s="12"/>
      <c r="AM863" s="12"/>
      <c r="AO863" s="12"/>
      <c r="AQ863" s="12"/>
      <c r="AS863" s="12"/>
      <c r="AU863" s="12"/>
      <c r="AW863" s="12"/>
      <c r="AY863" s="12"/>
      <c r="BA863" s="12"/>
      <c r="BC863" s="12"/>
      <c r="BE863" s="12"/>
      <c r="BF863" s="12"/>
      <c r="BG863" s="12"/>
      <c r="BH863" s="12"/>
    </row>
    <row r="864">
      <c r="A864" s="12"/>
      <c r="B864" s="12"/>
      <c r="C864" s="12"/>
      <c r="E864" s="12"/>
      <c r="G864" s="12"/>
      <c r="I864" s="12"/>
      <c r="K864" s="12"/>
      <c r="M864" s="12"/>
      <c r="O864" s="12"/>
      <c r="Q864" s="12"/>
      <c r="S864" s="12"/>
      <c r="U864" s="12"/>
      <c r="W864" s="12"/>
      <c r="Y864" s="12"/>
      <c r="AA864" s="12"/>
      <c r="AC864" s="12"/>
      <c r="AE864" s="12"/>
      <c r="AG864" s="12"/>
      <c r="AI864" s="12"/>
      <c r="AK864" s="12"/>
      <c r="AM864" s="12"/>
      <c r="AO864" s="12"/>
      <c r="AQ864" s="12"/>
      <c r="AS864" s="12"/>
      <c r="AU864" s="12"/>
      <c r="AW864" s="12"/>
      <c r="AY864" s="12"/>
      <c r="BA864" s="12"/>
      <c r="BC864" s="12"/>
      <c r="BE864" s="12"/>
      <c r="BF864" s="12"/>
      <c r="BG864" s="12"/>
      <c r="BH864" s="12"/>
    </row>
    <row r="865">
      <c r="A865" s="12"/>
      <c r="B865" s="12"/>
      <c r="C865" s="12"/>
      <c r="E865" s="12"/>
      <c r="G865" s="12"/>
      <c r="I865" s="12"/>
      <c r="K865" s="12"/>
      <c r="M865" s="12"/>
      <c r="O865" s="12"/>
      <c r="Q865" s="12"/>
      <c r="S865" s="12"/>
      <c r="U865" s="12"/>
      <c r="W865" s="12"/>
      <c r="Y865" s="12"/>
      <c r="AA865" s="12"/>
      <c r="AC865" s="12"/>
      <c r="AE865" s="12"/>
      <c r="AG865" s="12"/>
      <c r="AI865" s="12"/>
      <c r="AK865" s="12"/>
      <c r="AM865" s="12"/>
      <c r="AO865" s="12"/>
      <c r="AQ865" s="12"/>
      <c r="AS865" s="12"/>
      <c r="AU865" s="12"/>
      <c r="AW865" s="12"/>
      <c r="AY865" s="12"/>
      <c r="BA865" s="12"/>
      <c r="BC865" s="12"/>
      <c r="BE865" s="12"/>
      <c r="BF865" s="12"/>
      <c r="BG865" s="12"/>
      <c r="BH865" s="12"/>
    </row>
    <row r="866">
      <c r="A866" s="12"/>
      <c r="B866" s="12"/>
      <c r="C866" s="12"/>
      <c r="E866" s="12"/>
      <c r="G866" s="12"/>
      <c r="I866" s="12"/>
      <c r="K866" s="12"/>
      <c r="M866" s="12"/>
      <c r="O866" s="12"/>
      <c r="Q866" s="12"/>
      <c r="S866" s="12"/>
      <c r="U866" s="12"/>
      <c r="W866" s="12"/>
      <c r="Y866" s="12"/>
      <c r="AA866" s="12"/>
      <c r="AC866" s="12"/>
      <c r="AE866" s="12"/>
      <c r="AG866" s="12"/>
      <c r="AI866" s="12"/>
      <c r="AK866" s="12"/>
      <c r="AM866" s="12"/>
      <c r="AO866" s="12"/>
      <c r="AQ866" s="12"/>
      <c r="AS866" s="12"/>
      <c r="AU866" s="12"/>
      <c r="AW866" s="12"/>
      <c r="AY866" s="12"/>
      <c r="BA866" s="12"/>
      <c r="BC866" s="12"/>
      <c r="BE866" s="12"/>
      <c r="BF866" s="12"/>
      <c r="BG866" s="12"/>
      <c r="BH866" s="12"/>
    </row>
    <row r="867">
      <c r="A867" s="12"/>
      <c r="B867" s="12"/>
      <c r="C867" s="12"/>
      <c r="E867" s="12"/>
      <c r="G867" s="12"/>
      <c r="I867" s="12"/>
      <c r="K867" s="12"/>
      <c r="M867" s="12"/>
      <c r="O867" s="12"/>
      <c r="Q867" s="12"/>
      <c r="S867" s="12"/>
      <c r="U867" s="12"/>
      <c r="W867" s="12"/>
      <c r="Y867" s="12"/>
      <c r="AA867" s="12"/>
      <c r="AC867" s="12"/>
      <c r="AE867" s="12"/>
      <c r="AG867" s="12"/>
      <c r="AI867" s="12"/>
      <c r="AK867" s="12"/>
      <c r="AM867" s="12"/>
      <c r="AO867" s="12"/>
      <c r="AQ867" s="12"/>
      <c r="AS867" s="12"/>
      <c r="AU867" s="12"/>
      <c r="AW867" s="12"/>
      <c r="AY867" s="12"/>
      <c r="BA867" s="12"/>
      <c r="BC867" s="12"/>
      <c r="BE867" s="12"/>
      <c r="BF867" s="12"/>
      <c r="BG867" s="12"/>
      <c r="BH867" s="12"/>
    </row>
    <row r="868">
      <c r="A868" s="12"/>
      <c r="B868" s="12"/>
      <c r="C868" s="12"/>
      <c r="E868" s="12"/>
      <c r="G868" s="12"/>
      <c r="I868" s="12"/>
      <c r="K868" s="12"/>
      <c r="M868" s="12"/>
      <c r="O868" s="12"/>
      <c r="Q868" s="12"/>
      <c r="S868" s="12"/>
      <c r="U868" s="12"/>
      <c r="W868" s="12"/>
      <c r="Y868" s="12"/>
      <c r="AA868" s="12"/>
      <c r="AC868" s="12"/>
      <c r="AE868" s="12"/>
      <c r="AG868" s="12"/>
      <c r="AI868" s="12"/>
      <c r="AK868" s="12"/>
      <c r="AM868" s="12"/>
      <c r="AO868" s="12"/>
      <c r="AQ868" s="12"/>
      <c r="AS868" s="12"/>
      <c r="AU868" s="12"/>
      <c r="AW868" s="12"/>
      <c r="AY868" s="12"/>
      <c r="BA868" s="12"/>
      <c r="BC868" s="12"/>
      <c r="BE868" s="12"/>
      <c r="BF868" s="12"/>
      <c r="BG868" s="12"/>
      <c r="BH868" s="12"/>
    </row>
    <row r="869">
      <c r="A869" s="12"/>
      <c r="B869" s="12"/>
      <c r="C869" s="12"/>
      <c r="E869" s="12"/>
      <c r="G869" s="12"/>
      <c r="I869" s="12"/>
      <c r="K869" s="12"/>
      <c r="M869" s="12"/>
      <c r="O869" s="12"/>
      <c r="Q869" s="12"/>
      <c r="S869" s="12"/>
      <c r="U869" s="12"/>
      <c r="W869" s="12"/>
      <c r="Y869" s="12"/>
      <c r="AA869" s="12"/>
      <c r="AC869" s="12"/>
      <c r="AE869" s="12"/>
      <c r="AG869" s="12"/>
      <c r="AI869" s="12"/>
      <c r="AK869" s="12"/>
      <c r="AM869" s="12"/>
      <c r="AO869" s="12"/>
      <c r="AQ869" s="12"/>
      <c r="AS869" s="12"/>
      <c r="AU869" s="12"/>
      <c r="AW869" s="12"/>
      <c r="AY869" s="12"/>
      <c r="BA869" s="12"/>
      <c r="BC869" s="12"/>
      <c r="BE869" s="12"/>
      <c r="BF869" s="12"/>
      <c r="BG869" s="12"/>
      <c r="BH869" s="12"/>
    </row>
    <row r="870">
      <c r="A870" s="12"/>
      <c r="B870" s="12"/>
      <c r="C870" s="12"/>
      <c r="E870" s="12"/>
      <c r="G870" s="12"/>
      <c r="I870" s="12"/>
      <c r="K870" s="12"/>
      <c r="M870" s="12"/>
      <c r="O870" s="12"/>
      <c r="Q870" s="12"/>
      <c r="S870" s="12"/>
      <c r="U870" s="12"/>
      <c r="W870" s="12"/>
      <c r="Y870" s="12"/>
      <c r="AA870" s="12"/>
      <c r="AC870" s="12"/>
      <c r="AE870" s="12"/>
      <c r="AG870" s="12"/>
      <c r="AI870" s="12"/>
      <c r="AK870" s="12"/>
      <c r="AM870" s="12"/>
      <c r="AO870" s="12"/>
      <c r="AQ870" s="12"/>
      <c r="AS870" s="12"/>
      <c r="AU870" s="12"/>
      <c r="AW870" s="12"/>
      <c r="AY870" s="12"/>
      <c r="BA870" s="12"/>
      <c r="BC870" s="12"/>
      <c r="BE870" s="12"/>
      <c r="BF870" s="12"/>
      <c r="BG870" s="12"/>
      <c r="BH870" s="12"/>
    </row>
    <row r="871">
      <c r="A871" s="12"/>
      <c r="B871" s="12"/>
      <c r="C871" s="12"/>
      <c r="E871" s="12"/>
      <c r="G871" s="12"/>
      <c r="I871" s="12"/>
      <c r="K871" s="12"/>
      <c r="M871" s="12"/>
      <c r="O871" s="12"/>
      <c r="Q871" s="12"/>
      <c r="S871" s="12"/>
      <c r="U871" s="12"/>
      <c r="W871" s="12"/>
      <c r="Y871" s="12"/>
      <c r="AA871" s="12"/>
      <c r="AC871" s="12"/>
      <c r="AE871" s="12"/>
      <c r="AG871" s="12"/>
      <c r="AI871" s="12"/>
      <c r="AK871" s="12"/>
      <c r="AM871" s="12"/>
      <c r="AO871" s="12"/>
      <c r="AQ871" s="12"/>
      <c r="AS871" s="12"/>
      <c r="AU871" s="12"/>
      <c r="AW871" s="12"/>
      <c r="AY871" s="12"/>
      <c r="BA871" s="12"/>
      <c r="BC871" s="12"/>
      <c r="BE871" s="12"/>
      <c r="BF871" s="12"/>
      <c r="BG871" s="12"/>
      <c r="BH871" s="12"/>
    </row>
    <row r="872">
      <c r="A872" s="12"/>
      <c r="B872" s="12"/>
      <c r="C872" s="12"/>
      <c r="E872" s="12"/>
      <c r="G872" s="12"/>
      <c r="I872" s="12"/>
      <c r="K872" s="12"/>
      <c r="M872" s="12"/>
      <c r="O872" s="12"/>
      <c r="Q872" s="12"/>
      <c r="S872" s="12"/>
      <c r="U872" s="12"/>
      <c r="W872" s="12"/>
      <c r="Y872" s="12"/>
      <c r="AA872" s="12"/>
      <c r="AC872" s="12"/>
      <c r="AE872" s="12"/>
      <c r="AG872" s="12"/>
      <c r="AI872" s="12"/>
      <c r="AK872" s="12"/>
      <c r="AM872" s="12"/>
      <c r="AO872" s="12"/>
      <c r="AQ872" s="12"/>
      <c r="AS872" s="12"/>
      <c r="AU872" s="12"/>
      <c r="AW872" s="12"/>
      <c r="AY872" s="12"/>
      <c r="BA872" s="12"/>
      <c r="BC872" s="12"/>
      <c r="BE872" s="12"/>
      <c r="BF872" s="12"/>
      <c r="BG872" s="12"/>
      <c r="BH872" s="12"/>
    </row>
    <row r="873">
      <c r="A873" s="12"/>
      <c r="B873" s="12"/>
      <c r="C873" s="12"/>
      <c r="E873" s="12"/>
      <c r="G873" s="12"/>
      <c r="I873" s="12"/>
      <c r="K873" s="12"/>
      <c r="M873" s="12"/>
      <c r="O873" s="12"/>
      <c r="Q873" s="12"/>
      <c r="S873" s="12"/>
      <c r="U873" s="12"/>
      <c r="W873" s="12"/>
      <c r="Y873" s="12"/>
      <c r="AA873" s="12"/>
      <c r="AC873" s="12"/>
      <c r="AE873" s="12"/>
      <c r="AG873" s="12"/>
      <c r="AI873" s="12"/>
      <c r="AK873" s="12"/>
      <c r="AM873" s="12"/>
      <c r="AO873" s="12"/>
      <c r="AQ873" s="12"/>
      <c r="AS873" s="12"/>
      <c r="AU873" s="12"/>
      <c r="AW873" s="12"/>
      <c r="AY873" s="12"/>
      <c r="BA873" s="12"/>
      <c r="BC873" s="12"/>
      <c r="BE873" s="12"/>
      <c r="BF873" s="12"/>
      <c r="BG873" s="12"/>
      <c r="BH873" s="12"/>
    </row>
    <row r="874">
      <c r="A874" s="12"/>
      <c r="B874" s="12"/>
      <c r="C874" s="12"/>
      <c r="E874" s="12"/>
      <c r="G874" s="12"/>
      <c r="I874" s="12"/>
      <c r="K874" s="12"/>
      <c r="M874" s="12"/>
      <c r="O874" s="12"/>
      <c r="Q874" s="12"/>
      <c r="S874" s="12"/>
      <c r="U874" s="12"/>
      <c r="W874" s="12"/>
      <c r="Y874" s="12"/>
      <c r="AA874" s="12"/>
      <c r="AC874" s="12"/>
      <c r="AE874" s="12"/>
      <c r="AG874" s="12"/>
      <c r="AI874" s="12"/>
      <c r="AK874" s="12"/>
      <c r="AM874" s="12"/>
      <c r="AO874" s="12"/>
      <c r="AQ874" s="12"/>
      <c r="AS874" s="12"/>
      <c r="AU874" s="12"/>
      <c r="AW874" s="12"/>
      <c r="AY874" s="12"/>
      <c r="BA874" s="12"/>
      <c r="BC874" s="12"/>
      <c r="BE874" s="12"/>
      <c r="BF874" s="12"/>
      <c r="BG874" s="12"/>
      <c r="BH874" s="12"/>
    </row>
    <row r="875">
      <c r="A875" s="12"/>
      <c r="B875" s="12"/>
      <c r="C875" s="12"/>
      <c r="E875" s="12"/>
      <c r="G875" s="12"/>
      <c r="I875" s="12"/>
      <c r="K875" s="12"/>
      <c r="M875" s="12"/>
      <c r="O875" s="12"/>
      <c r="Q875" s="12"/>
      <c r="S875" s="12"/>
      <c r="U875" s="12"/>
      <c r="W875" s="12"/>
      <c r="Y875" s="12"/>
      <c r="AA875" s="12"/>
      <c r="AC875" s="12"/>
      <c r="AE875" s="12"/>
      <c r="AG875" s="12"/>
      <c r="AI875" s="12"/>
      <c r="AK875" s="12"/>
      <c r="AM875" s="12"/>
      <c r="AO875" s="12"/>
      <c r="AQ875" s="12"/>
      <c r="AS875" s="12"/>
      <c r="AU875" s="12"/>
      <c r="AW875" s="12"/>
      <c r="AY875" s="12"/>
      <c r="BA875" s="12"/>
      <c r="BC875" s="12"/>
      <c r="BE875" s="12"/>
      <c r="BF875" s="12"/>
      <c r="BG875" s="12"/>
      <c r="BH875" s="12"/>
    </row>
    <row r="876">
      <c r="A876" s="12"/>
      <c r="B876" s="12"/>
      <c r="C876" s="12"/>
      <c r="E876" s="12"/>
      <c r="G876" s="12"/>
      <c r="I876" s="12"/>
      <c r="K876" s="12"/>
      <c r="M876" s="12"/>
      <c r="O876" s="12"/>
      <c r="Q876" s="12"/>
      <c r="S876" s="12"/>
      <c r="U876" s="12"/>
      <c r="W876" s="12"/>
      <c r="Y876" s="12"/>
      <c r="AA876" s="12"/>
      <c r="AC876" s="12"/>
      <c r="AE876" s="12"/>
      <c r="AG876" s="12"/>
      <c r="AI876" s="12"/>
      <c r="AK876" s="12"/>
      <c r="AM876" s="12"/>
      <c r="AO876" s="12"/>
      <c r="AQ876" s="12"/>
      <c r="AS876" s="12"/>
      <c r="AU876" s="12"/>
      <c r="AW876" s="12"/>
      <c r="AY876" s="12"/>
      <c r="BA876" s="12"/>
      <c r="BC876" s="12"/>
      <c r="BE876" s="12"/>
      <c r="BF876" s="12"/>
      <c r="BG876" s="12"/>
      <c r="BH876" s="12"/>
    </row>
    <row r="877">
      <c r="A877" s="12"/>
      <c r="B877" s="12"/>
      <c r="C877" s="12"/>
      <c r="E877" s="12"/>
      <c r="G877" s="12"/>
      <c r="I877" s="12"/>
      <c r="K877" s="12"/>
      <c r="M877" s="12"/>
      <c r="O877" s="12"/>
      <c r="Q877" s="12"/>
      <c r="S877" s="12"/>
      <c r="U877" s="12"/>
      <c r="W877" s="12"/>
      <c r="Y877" s="12"/>
      <c r="AA877" s="12"/>
      <c r="AC877" s="12"/>
      <c r="AE877" s="12"/>
      <c r="AG877" s="12"/>
      <c r="AI877" s="12"/>
      <c r="AK877" s="12"/>
      <c r="AM877" s="12"/>
      <c r="AO877" s="12"/>
      <c r="AQ877" s="12"/>
      <c r="AS877" s="12"/>
      <c r="AU877" s="12"/>
      <c r="AW877" s="12"/>
      <c r="AY877" s="12"/>
      <c r="BA877" s="12"/>
      <c r="BC877" s="12"/>
      <c r="BE877" s="12"/>
      <c r="BF877" s="12"/>
      <c r="BG877" s="12"/>
      <c r="BH877" s="12"/>
    </row>
    <row r="878">
      <c r="A878" s="12"/>
      <c r="B878" s="12"/>
      <c r="C878" s="12"/>
      <c r="E878" s="12"/>
      <c r="G878" s="12"/>
      <c r="I878" s="12"/>
      <c r="K878" s="12"/>
      <c r="M878" s="12"/>
      <c r="O878" s="12"/>
      <c r="Q878" s="12"/>
      <c r="S878" s="12"/>
      <c r="U878" s="12"/>
      <c r="W878" s="12"/>
      <c r="Y878" s="12"/>
      <c r="AA878" s="12"/>
      <c r="AC878" s="12"/>
      <c r="AE878" s="12"/>
      <c r="AG878" s="12"/>
      <c r="AI878" s="12"/>
      <c r="AK878" s="12"/>
      <c r="AM878" s="12"/>
      <c r="AO878" s="12"/>
      <c r="AQ878" s="12"/>
      <c r="AS878" s="12"/>
      <c r="AU878" s="12"/>
      <c r="AW878" s="12"/>
      <c r="AY878" s="12"/>
      <c r="BA878" s="12"/>
      <c r="BC878" s="12"/>
      <c r="BE878" s="12"/>
      <c r="BF878" s="12"/>
      <c r="BG878" s="12"/>
      <c r="BH878" s="12"/>
    </row>
    <row r="879">
      <c r="A879" s="12"/>
      <c r="B879" s="12"/>
      <c r="C879" s="12"/>
      <c r="E879" s="12"/>
      <c r="G879" s="12"/>
      <c r="I879" s="12"/>
      <c r="K879" s="12"/>
      <c r="M879" s="12"/>
      <c r="O879" s="12"/>
      <c r="Q879" s="12"/>
      <c r="S879" s="12"/>
      <c r="U879" s="12"/>
      <c r="W879" s="12"/>
      <c r="Y879" s="12"/>
      <c r="AA879" s="12"/>
      <c r="AC879" s="12"/>
      <c r="AE879" s="12"/>
      <c r="AG879" s="12"/>
      <c r="AI879" s="12"/>
      <c r="AK879" s="12"/>
      <c r="AM879" s="12"/>
      <c r="AO879" s="12"/>
      <c r="AQ879" s="12"/>
      <c r="AS879" s="12"/>
      <c r="AU879" s="12"/>
      <c r="AW879" s="12"/>
      <c r="AY879" s="12"/>
      <c r="BA879" s="12"/>
      <c r="BC879" s="12"/>
      <c r="BE879" s="12"/>
      <c r="BF879" s="12"/>
      <c r="BG879" s="12"/>
      <c r="BH879" s="12"/>
    </row>
    <row r="880">
      <c r="A880" s="12"/>
      <c r="B880" s="12"/>
      <c r="C880" s="12"/>
      <c r="E880" s="12"/>
      <c r="G880" s="12"/>
      <c r="I880" s="12"/>
      <c r="K880" s="12"/>
      <c r="M880" s="12"/>
      <c r="O880" s="12"/>
      <c r="Q880" s="12"/>
      <c r="S880" s="12"/>
      <c r="U880" s="12"/>
      <c r="W880" s="12"/>
      <c r="Y880" s="12"/>
      <c r="AA880" s="12"/>
      <c r="AC880" s="12"/>
      <c r="AE880" s="12"/>
      <c r="AG880" s="12"/>
      <c r="AI880" s="12"/>
      <c r="AK880" s="12"/>
      <c r="AM880" s="12"/>
      <c r="AO880" s="12"/>
      <c r="AQ880" s="12"/>
      <c r="AS880" s="12"/>
      <c r="AU880" s="12"/>
      <c r="AW880" s="12"/>
      <c r="AY880" s="12"/>
      <c r="BA880" s="12"/>
      <c r="BC880" s="12"/>
      <c r="BE880" s="12"/>
      <c r="BF880" s="12"/>
      <c r="BG880" s="12"/>
      <c r="BH880" s="12"/>
    </row>
    <row r="881">
      <c r="A881" s="12"/>
      <c r="B881" s="12"/>
      <c r="C881" s="12"/>
      <c r="E881" s="12"/>
      <c r="G881" s="12"/>
      <c r="I881" s="12"/>
      <c r="K881" s="12"/>
      <c r="M881" s="12"/>
      <c r="O881" s="12"/>
      <c r="Q881" s="12"/>
      <c r="S881" s="12"/>
      <c r="U881" s="12"/>
      <c r="W881" s="12"/>
      <c r="Y881" s="12"/>
      <c r="AA881" s="12"/>
      <c r="AC881" s="12"/>
      <c r="AE881" s="12"/>
      <c r="AG881" s="12"/>
      <c r="AI881" s="12"/>
      <c r="AK881" s="12"/>
      <c r="AM881" s="12"/>
      <c r="AO881" s="12"/>
      <c r="AQ881" s="12"/>
      <c r="AS881" s="12"/>
      <c r="AU881" s="12"/>
      <c r="AW881" s="12"/>
      <c r="AY881" s="12"/>
      <c r="BA881" s="12"/>
      <c r="BC881" s="12"/>
      <c r="BE881" s="12"/>
      <c r="BF881" s="12"/>
      <c r="BG881" s="12"/>
      <c r="BH881" s="12"/>
    </row>
    <row r="882">
      <c r="A882" s="12"/>
      <c r="B882" s="12"/>
      <c r="C882" s="12"/>
      <c r="E882" s="12"/>
      <c r="G882" s="12"/>
      <c r="I882" s="12"/>
      <c r="K882" s="12"/>
      <c r="M882" s="12"/>
      <c r="O882" s="12"/>
      <c r="Q882" s="12"/>
      <c r="S882" s="12"/>
      <c r="U882" s="12"/>
      <c r="W882" s="12"/>
      <c r="Y882" s="12"/>
      <c r="AA882" s="12"/>
      <c r="AC882" s="12"/>
      <c r="AE882" s="12"/>
      <c r="AG882" s="12"/>
      <c r="AI882" s="12"/>
      <c r="AK882" s="12"/>
      <c r="AM882" s="12"/>
      <c r="AO882" s="12"/>
      <c r="AQ882" s="12"/>
      <c r="AS882" s="12"/>
      <c r="AU882" s="12"/>
      <c r="AW882" s="12"/>
      <c r="AY882" s="12"/>
      <c r="BA882" s="12"/>
      <c r="BC882" s="12"/>
      <c r="BE882" s="12"/>
      <c r="BF882" s="12"/>
      <c r="BG882" s="12"/>
      <c r="BH882" s="12"/>
    </row>
    <row r="883">
      <c r="A883" s="12"/>
      <c r="B883" s="12"/>
      <c r="C883" s="12"/>
      <c r="E883" s="12"/>
      <c r="G883" s="12"/>
      <c r="I883" s="12"/>
      <c r="K883" s="12"/>
      <c r="M883" s="12"/>
      <c r="O883" s="12"/>
      <c r="Q883" s="12"/>
      <c r="S883" s="12"/>
      <c r="U883" s="12"/>
      <c r="W883" s="12"/>
      <c r="Y883" s="12"/>
      <c r="AA883" s="12"/>
      <c r="AC883" s="12"/>
      <c r="AE883" s="12"/>
      <c r="AG883" s="12"/>
      <c r="AI883" s="12"/>
      <c r="AK883" s="12"/>
      <c r="AM883" s="12"/>
      <c r="AO883" s="12"/>
      <c r="AQ883" s="12"/>
      <c r="AS883" s="12"/>
      <c r="AU883" s="12"/>
      <c r="AW883" s="12"/>
      <c r="AY883" s="12"/>
      <c r="BA883" s="12"/>
      <c r="BC883" s="12"/>
      <c r="BE883" s="12"/>
      <c r="BF883" s="12"/>
      <c r="BG883" s="12"/>
      <c r="BH883" s="12"/>
    </row>
    <row r="884">
      <c r="A884" s="12"/>
      <c r="B884" s="12"/>
      <c r="C884" s="12"/>
      <c r="E884" s="12"/>
      <c r="G884" s="12"/>
      <c r="I884" s="12"/>
      <c r="K884" s="12"/>
      <c r="M884" s="12"/>
      <c r="O884" s="12"/>
      <c r="Q884" s="12"/>
      <c r="S884" s="12"/>
      <c r="U884" s="12"/>
      <c r="W884" s="12"/>
      <c r="Y884" s="12"/>
      <c r="AA884" s="12"/>
      <c r="AC884" s="12"/>
      <c r="AE884" s="12"/>
      <c r="AG884" s="12"/>
      <c r="AI884" s="12"/>
      <c r="AK884" s="12"/>
      <c r="AM884" s="12"/>
      <c r="AO884" s="12"/>
      <c r="AQ884" s="12"/>
      <c r="AS884" s="12"/>
      <c r="AU884" s="12"/>
      <c r="AW884" s="12"/>
      <c r="AY884" s="12"/>
      <c r="BA884" s="12"/>
      <c r="BC884" s="12"/>
      <c r="BE884" s="12"/>
      <c r="BF884" s="12"/>
      <c r="BG884" s="12"/>
      <c r="BH884" s="12"/>
    </row>
    <row r="885">
      <c r="A885" s="12"/>
      <c r="B885" s="12"/>
      <c r="C885" s="12"/>
      <c r="E885" s="12"/>
      <c r="G885" s="12"/>
      <c r="I885" s="12"/>
      <c r="K885" s="12"/>
      <c r="M885" s="12"/>
      <c r="O885" s="12"/>
      <c r="Q885" s="12"/>
      <c r="S885" s="12"/>
      <c r="U885" s="12"/>
      <c r="W885" s="12"/>
      <c r="Y885" s="12"/>
      <c r="AA885" s="12"/>
      <c r="AC885" s="12"/>
      <c r="AE885" s="12"/>
      <c r="AG885" s="12"/>
      <c r="AI885" s="12"/>
      <c r="AK885" s="12"/>
      <c r="AM885" s="12"/>
      <c r="AO885" s="12"/>
      <c r="AQ885" s="12"/>
      <c r="AS885" s="12"/>
      <c r="AU885" s="12"/>
      <c r="AW885" s="12"/>
      <c r="AY885" s="12"/>
      <c r="BA885" s="12"/>
      <c r="BC885" s="12"/>
      <c r="BE885" s="12"/>
      <c r="BF885" s="12"/>
      <c r="BG885" s="12"/>
      <c r="BH885" s="12"/>
    </row>
    <row r="886">
      <c r="A886" s="12"/>
      <c r="B886" s="12"/>
      <c r="C886" s="12"/>
      <c r="E886" s="12"/>
      <c r="G886" s="12"/>
      <c r="I886" s="12"/>
      <c r="K886" s="12"/>
      <c r="M886" s="12"/>
      <c r="O886" s="12"/>
      <c r="Q886" s="12"/>
      <c r="S886" s="12"/>
      <c r="U886" s="12"/>
      <c r="W886" s="12"/>
      <c r="Y886" s="12"/>
      <c r="AA886" s="12"/>
      <c r="AC886" s="12"/>
      <c r="AE886" s="12"/>
      <c r="AG886" s="12"/>
      <c r="AI886" s="12"/>
      <c r="AK886" s="12"/>
      <c r="AM886" s="12"/>
      <c r="AO886" s="12"/>
      <c r="AQ886" s="12"/>
      <c r="AS886" s="12"/>
      <c r="AU886" s="12"/>
      <c r="AW886" s="12"/>
      <c r="AY886" s="12"/>
      <c r="BA886" s="12"/>
      <c r="BC886" s="12"/>
      <c r="BE886" s="12"/>
      <c r="BF886" s="12"/>
      <c r="BG886" s="12"/>
      <c r="BH886" s="12"/>
    </row>
    <row r="887">
      <c r="A887" s="12"/>
      <c r="B887" s="12"/>
      <c r="C887" s="12"/>
      <c r="E887" s="12"/>
      <c r="G887" s="12"/>
      <c r="I887" s="12"/>
      <c r="K887" s="12"/>
      <c r="M887" s="12"/>
      <c r="O887" s="12"/>
      <c r="Q887" s="12"/>
      <c r="S887" s="12"/>
      <c r="U887" s="12"/>
      <c r="W887" s="12"/>
      <c r="Y887" s="12"/>
      <c r="AA887" s="12"/>
      <c r="AC887" s="12"/>
      <c r="AE887" s="12"/>
      <c r="AG887" s="12"/>
      <c r="AI887" s="12"/>
      <c r="AK887" s="12"/>
      <c r="AM887" s="12"/>
      <c r="AO887" s="12"/>
      <c r="AQ887" s="12"/>
      <c r="AS887" s="12"/>
      <c r="AU887" s="12"/>
      <c r="AW887" s="12"/>
      <c r="AY887" s="12"/>
      <c r="BA887" s="12"/>
      <c r="BC887" s="12"/>
      <c r="BE887" s="12"/>
      <c r="BF887" s="12"/>
      <c r="BG887" s="12"/>
      <c r="BH887" s="12"/>
    </row>
    <row r="888">
      <c r="A888" s="12"/>
      <c r="B888" s="12"/>
      <c r="C888" s="12"/>
      <c r="E888" s="12"/>
      <c r="G888" s="12"/>
      <c r="I888" s="12"/>
      <c r="K888" s="12"/>
      <c r="M888" s="12"/>
      <c r="O888" s="12"/>
      <c r="Q888" s="12"/>
      <c r="S888" s="12"/>
      <c r="U888" s="12"/>
      <c r="W888" s="12"/>
      <c r="Y888" s="12"/>
      <c r="AA888" s="12"/>
      <c r="AC888" s="12"/>
      <c r="AE888" s="12"/>
      <c r="AG888" s="12"/>
      <c r="AI888" s="12"/>
      <c r="AK888" s="12"/>
      <c r="AM888" s="12"/>
      <c r="AO888" s="12"/>
      <c r="AQ888" s="12"/>
      <c r="AS888" s="12"/>
      <c r="AU888" s="12"/>
      <c r="AW888" s="12"/>
      <c r="AY888" s="12"/>
      <c r="BA888" s="12"/>
      <c r="BC888" s="12"/>
      <c r="BE888" s="12"/>
      <c r="BF888" s="12"/>
      <c r="BG888" s="12"/>
      <c r="BH888" s="12"/>
    </row>
    <row r="889">
      <c r="A889" s="12"/>
      <c r="B889" s="12"/>
      <c r="C889" s="12"/>
      <c r="E889" s="12"/>
      <c r="G889" s="12"/>
      <c r="I889" s="12"/>
      <c r="K889" s="12"/>
      <c r="M889" s="12"/>
      <c r="O889" s="12"/>
      <c r="Q889" s="12"/>
      <c r="S889" s="12"/>
      <c r="U889" s="12"/>
      <c r="W889" s="12"/>
      <c r="Y889" s="12"/>
      <c r="AA889" s="12"/>
      <c r="AC889" s="12"/>
      <c r="AE889" s="12"/>
      <c r="AG889" s="12"/>
      <c r="AI889" s="12"/>
      <c r="AK889" s="12"/>
      <c r="AM889" s="12"/>
      <c r="AO889" s="12"/>
      <c r="AQ889" s="12"/>
      <c r="AS889" s="12"/>
      <c r="AU889" s="12"/>
      <c r="AW889" s="12"/>
      <c r="AY889" s="12"/>
      <c r="BA889" s="12"/>
      <c r="BC889" s="12"/>
      <c r="BE889" s="12"/>
      <c r="BF889" s="12"/>
      <c r="BG889" s="12"/>
      <c r="BH889" s="12"/>
    </row>
    <row r="890">
      <c r="A890" s="12"/>
      <c r="B890" s="12"/>
      <c r="C890" s="12"/>
      <c r="E890" s="12"/>
      <c r="G890" s="12"/>
      <c r="I890" s="12"/>
      <c r="K890" s="12"/>
      <c r="M890" s="12"/>
      <c r="O890" s="12"/>
      <c r="Q890" s="12"/>
      <c r="S890" s="12"/>
      <c r="U890" s="12"/>
      <c r="W890" s="12"/>
      <c r="Y890" s="12"/>
      <c r="AA890" s="12"/>
      <c r="AC890" s="12"/>
      <c r="AE890" s="12"/>
      <c r="AG890" s="12"/>
      <c r="AI890" s="12"/>
      <c r="AK890" s="12"/>
      <c r="AM890" s="12"/>
      <c r="AO890" s="12"/>
      <c r="AQ890" s="12"/>
      <c r="AS890" s="12"/>
      <c r="AU890" s="12"/>
      <c r="AW890" s="12"/>
      <c r="AY890" s="12"/>
      <c r="BA890" s="12"/>
      <c r="BC890" s="12"/>
      <c r="BE890" s="12"/>
      <c r="BF890" s="12"/>
      <c r="BG890" s="12"/>
      <c r="BH890" s="12"/>
    </row>
    <row r="891">
      <c r="A891" s="12"/>
      <c r="B891" s="12"/>
      <c r="C891" s="12"/>
      <c r="E891" s="12"/>
      <c r="G891" s="12"/>
      <c r="I891" s="12"/>
      <c r="K891" s="12"/>
      <c r="M891" s="12"/>
      <c r="O891" s="12"/>
      <c r="Q891" s="12"/>
      <c r="S891" s="12"/>
      <c r="U891" s="12"/>
      <c r="W891" s="12"/>
      <c r="Y891" s="12"/>
      <c r="AA891" s="12"/>
      <c r="AC891" s="12"/>
      <c r="AE891" s="12"/>
      <c r="AG891" s="12"/>
      <c r="AI891" s="12"/>
      <c r="AK891" s="12"/>
      <c r="AM891" s="12"/>
      <c r="AO891" s="12"/>
      <c r="AQ891" s="12"/>
      <c r="AS891" s="12"/>
      <c r="AU891" s="12"/>
      <c r="AW891" s="12"/>
      <c r="AY891" s="12"/>
      <c r="BA891" s="12"/>
      <c r="BC891" s="12"/>
      <c r="BE891" s="12"/>
      <c r="BF891" s="12"/>
      <c r="BG891" s="12"/>
      <c r="BH891" s="12"/>
    </row>
    <row r="892">
      <c r="A892" s="12"/>
      <c r="B892" s="12"/>
      <c r="C892" s="12"/>
      <c r="E892" s="12"/>
      <c r="G892" s="12"/>
      <c r="I892" s="12"/>
      <c r="K892" s="12"/>
      <c r="M892" s="12"/>
      <c r="O892" s="12"/>
      <c r="Q892" s="12"/>
      <c r="S892" s="12"/>
      <c r="U892" s="12"/>
      <c r="W892" s="12"/>
      <c r="Y892" s="12"/>
      <c r="AA892" s="12"/>
      <c r="AC892" s="12"/>
      <c r="AE892" s="12"/>
      <c r="AG892" s="12"/>
      <c r="AI892" s="12"/>
      <c r="AK892" s="12"/>
      <c r="AM892" s="12"/>
      <c r="AO892" s="12"/>
      <c r="AQ892" s="12"/>
      <c r="AS892" s="12"/>
      <c r="AU892" s="12"/>
      <c r="AW892" s="12"/>
      <c r="AY892" s="12"/>
      <c r="BA892" s="12"/>
      <c r="BC892" s="12"/>
      <c r="BE892" s="12"/>
      <c r="BF892" s="12"/>
      <c r="BG892" s="12"/>
      <c r="BH892" s="12"/>
    </row>
    <row r="893">
      <c r="A893" s="12"/>
      <c r="B893" s="12"/>
      <c r="C893" s="12"/>
      <c r="E893" s="12"/>
      <c r="G893" s="12"/>
      <c r="I893" s="12"/>
      <c r="K893" s="12"/>
      <c r="M893" s="12"/>
      <c r="O893" s="12"/>
      <c r="Q893" s="12"/>
      <c r="S893" s="12"/>
      <c r="U893" s="12"/>
      <c r="W893" s="12"/>
      <c r="Y893" s="12"/>
      <c r="AA893" s="12"/>
      <c r="AC893" s="12"/>
      <c r="AE893" s="12"/>
      <c r="AG893" s="12"/>
      <c r="AI893" s="12"/>
      <c r="AK893" s="12"/>
      <c r="AM893" s="12"/>
      <c r="AO893" s="12"/>
      <c r="AQ893" s="12"/>
      <c r="AS893" s="12"/>
      <c r="AU893" s="12"/>
      <c r="AW893" s="12"/>
      <c r="AY893" s="12"/>
      <c r="BA893" s="12"/>
      <c r="BC893" s="12"/>
      <c r="BE893" s="12"/>
      <c r="BF893" s="12"/>
      <c r="BG893" s="12"/>
      <c r="BH893" s="12"/>
    </row>
    <row r="894">
      <c r="A894" s="12"/>
      <c r="B894" s="12"/>
      <c r="C894" s="12"/>
      <c r="E894" s="12"/>
      <c r="G894" s="12"/>
      <c r="I894" s="12"/>
      <c r="K894" s="12"/>
      <c r="M894" s="12"/>
      <c r="O894" s="12"/>
      <c r="Q894" s="12"/>
      <c r="S894" s="12"/>
      <c r="U894" s="12"/>
      <c r="W894" s="12"/>
      <c r="Y894" s="12"/>
      <c r="AA894" s="12"/>
      <c r="AC894" s="12"/>
      <c r="AE894" s="12"/>
      <c r="AG894" s="12"/>
      <c r="AI894" s="12"/>
      <c r="AK894" s="12"/>
      <c r="AM894" s="12"/>
      <c r="AO894" s="12"/>
      <c r="AQ894" s="12"/>
      <c r="AS894" s="12"/>
      <c r="AU894" s="12"/>
      <c r="AW894" s="12"/>
      <c r="AY894" s="12"/>
      <c r="BA894" s="12"/>
      <c r="BC894" s="12"/>
      <c r="BE894" s="12"/>
      <c r="BF894" s="12"/>
      <c r="BG894" s="12"/>
      <c r="BH894" s="12"/>
    </row>
    <row r="895">
      <c r="A895" s="12"/>
      <c r="B895" s="12"/>
      <c r="C895" s="12"/>
      <c r="E895" s="12"/>
      <c r="G895" s="12"/>
      <c r="I895" s="12"/>
      <c r="K895" s="12"/>
      <c r="M895" s="12"/>
      <c r="O895" s="12"/>
      <c r="Q895" s="12"/>
      <c r="S895" s="12"/>
      <c r="U895" s="12"/>
      <c r="W895" s="12"/>
      <c r="Y895" s="12"/>
      <c r="AA895" s="12"/>
      <c r="AC895" s="12"/>
      <c r="AE895" s="12"/>
      <c r="AG895" s="12"/>
      <c r="AI895" s="12"/>
      <c r="AK895" s="12"/>
      <c r="AM895" s="12"/>
      <c r="AO895" s="12"/>
      <c r="AQ895" s="12"/>
      <c r="AS895" s="12"/>
      <c r="AU895" s="12"/>
      <c r="AW895" s="12"/>
      <c r="AY895" s="12"/>
      <c r="BA895" s="12"/>
      <c r="BC895" s="12"/>
      <c r="BE895" s="12"/>
      <c r="BF895" s="12"/>
      <c r="BG895" s="12"/>
      <c r="BH895" s="12"/>
    </row>
    <row r="896">
      <c r="A896" s="12"/>
      <c r="B896" s="12"/>
      <c r="C896" s="12"/>
      <c r="E896" s="12"/>
      <c r="G896" s="12"/>
      <c r="I896" s="12"/>
      <c r="K896" s="12"/>
      <c r="M896" s="12"/>
      <c r="O896" s="12"/>
      <c r="Q896" s="12"/>
      <c r="S896" s="12"/>
      <c r="U896" s="12"/>
      <c r="W896" s="12"/>
      <c r="Y896" s="12"/>
      <c r="AA896" s="12"/>
      <c r="AC896" s="12"/>
      <c r="AE896" s="12"/>
      <c r="AG896" s="12"/>
      <c r="AI896" s="12"/>
      <c r="AK896" s="12"/>
      <c r="AM896" s="12"/>
      <c r="AO896" s="12"/>
      <c r="AQ896" s="12"/>
      <c r="AS896" s="12"/>
      <c r="AU896" s="12"/>
      <c r="AW896" s="12"/>
      <c r="AY896" s="12"/>
      <c r="BA896" s="12"/>
      <c r="BC896" s="12"/>
      <c r="BE896" s="12"/>
      <c r="BF896" s="12"/>
      <c r="BG896" s="12"/>
      <c r="BH896" s="12"/>
    </row>
    <row r="897">
      <c r="A897" s="12"/>
      <c r="B897" s="12"/>
      <c r="C897" s="12"/>
      <c r="E897" s="12"/>
      <c r="G897" s="12"/>
      <c r="I897" s="12"/>
      <c r="K897" s="12"/>
      <c r="M897" s="12"/>
      <c r="O897" s="12"/>
      <c r="Q897" s="12"/>
      <c r="S897" s="12"/>
      <c r="U897" s="12"/>
      <c r="W897" s="12"/>
      <c r="Y897" s="12"/>
      <c r="AA897" s="12"/>
      <c r="AC897" s="12"/>
      <c r="AE897" s="12"/>
      <c r="AG897" s="12"/>
      <c r="AI897" s="12"/>
      <c r="AK897" s="12"/>
      <c r="AM897" s="12"/>
      <c r="AO897" s="12"/>
      <c r="AQ897" s="12"/>
      <c r="AS897" s="12"/>
      <c r="AU897" s="12"/>
      <c r="AW897" s="12"/>
      <c r="AY897" s="12"/>
      <c r="BA897" s="12"/>
      <c r="BC897" s="12"/>
      <c r="BE897" s="12"/>
      <c r="BF897" s="12"/>
      <c r="BG897" s="12"/>
      <c r="BH897" s="12"/>
    </row>
    <row r="898">
      <c r="A898" s="12"/>
      <c r="B898" s="12"/>
      <c r="C898" s="12"/>
      <c r="E898" s="12"/>
      <c r="G898" s="12"/>
      <c r="I898" s="12"/>
      <c r="K898" s="12"/>
      <c r="M898" s="12"/>
      <c r="O898" s="12"/>
      <c r="Q898" s="12"/>
      <c r="S898" s="12"/>
      <c r="U898" s="12"/>
      <c r="W898" s="12"/>
      <c r="Y898" s="12"/>
      <c r="AA898" s="12"/>
      <c r="AC898" s="12"/>
      <c r="AE898" s="12"/>
      <c r="AG898" s="12"/>
      <c r="AI898" s="12"/>
      <c r="AK898" s="12"/>
      <c r="AM898" s="12"/>
      <c r="AO898" s="12"/>
      <c r="AQ898" s="12"/>
      <c r="AS898" s="12"/>
      <c r="AU898" s="12"/>
      <c r="AW898" s="12"/>
      <c r="AY898" s="12"/>
      <c r="BA898" s="12"/>
      <c r="BC898" s="12"/>
      <c r="BE898" s="12"/>
      <c r="BF898" s="12"/>
      <c r="BG898" s="12"/>
      <c r="BH898" s="12"/>
    </row>
    <row r="899">
      <c r="A899" s="12"/>
      <c r="B899" s="12"/>
      <c r="C899" s="12"/>
      <c r="E899" s="12"/>
      <c r="G899" s="12"/>
      <c r="I899" s="12"/>
      <c r="K899" s="12"/>
      <c r="M899" s="12"/>
      <c r="O899" s="12"/>
      <c r="Q899" s="12"/>
      <c r="S899" s="12"/>
      <c r="U899" s="12"/>
      <c r="W899" s="12"/>
      <c r="Y899" s="12"/>
      <c r="AA899" s="12"/>
      <c r="AC899" s="12"/>
      <c r="AE899" s="12"/>
      <c r="AG899" s="12"/>
      <c r="AI899" s="12"/>
      <c r="AK899" s="12"/>
      <c r="AM899" s="12"/>
      <c r="AO899" s="12"/>
      <c r="AQ899" s="12"/>
      <c r="AS899" s="12"/>
      <c r="AU899" s="12"/>
      <c r="AW899" s="12"/>
      <c r="AY899" s="12"/>
      <c r="BA899" s="12"/>
      <c r="BC899" s="12"/>
      <c r="BE899" s="12"/>
      <c r="BF899" s="12"/>
      <c r="BG899" s="12"/>
      <c r="BH899" s="12"/>
    </row>
    <row r="900">
      <c r="A900" s="12"/>
      <c r="B900" s="12"/>
      <c r="C900" s="12"/>
      <c r="E900" s="12"/>
      <c r="G900" s="12"/>
      <c r="I900" s="12"/>
      <c r="K900" s="12"/>
      <c r="M900" s="12"/>
      <c r="O900" s="12"/>
      <c r="Q900" s="12"/>
      <c r="S900" s="12"/>
      <c r="U900" s="12"/>
      <c r="W900" s="12"/>
      <c r="Y900" s="12"/>
      <c r="AA900" s="12"/>
      <c r="AC900" s="12"/>
      <c r="AE900" s="12"/>
      <c r="AG900" s="12"/>
      <c r="AI900" s="12"/>
      <c r="AK900" s="12"/>
      <c r="AM900" s="12"/>
      <c r="AO900" s="12"/>
      <c r="AQ900" s="12"/>
      <c r="AS900" s="12"/>
      <c r="AU900" s="12"/>
      <c r="AW900" s="12"/>
      <c r="AY900" s="12"/>
      <c r="BA900" s="12"/>
      <c r="BC900" s="12"/>
      <c r="BE900" s="12"/>
      <c r="BF900" s="12"/>
      <c r="BG900" s="12"/>
      <c r="BH900" s="12"/>
    </row>
    <row r="901">
      <c r="A901" s="12"/>
      <c r="B901" s="12"/>
      <c r="C901" s="12"/>
      <c r="E901" s="12"/>
      <c r="G901" s="12"/>
      <c r="I901" s="12"/>
      <c r="K901" s="12"/>
      <c r="M901" s="12"/>
      <c r="O901" s="12"/>
      <c r="Q901" s="12"/>
      <c r="S901" s="12"/>
      <c r="U901" s="12"/>
      <c r="W901" s="12"/>
      <c r="Y901" s="12"/>
      <c r="AA901" s="12"/>
      <c r="AC901" s="12"/>
      <c r="AE901" s="12"/>
      <c r="AG901" s="12"/>
      <c r="AI901" s="12"/>
      <c r="AK901" s="12"/>
      <c r="AM901" s="12"/>
      <c r="AO901" s="12"/>
      <c r="AQ901" s="12"/>
      <c r="AS901" s="12"/>
      <c r="AU901" s="12"/>
      <c r="AW901" s="12"/>
      <c r="AY901" s="12"/>
      <c r="BA901" s="12"/>
      <c r="BC901" s="12"/>
      <c r="BE901" s="12"/>
      <c r="BF901" s="12"/>
      <c r="BG901" s="12"/>
      <c r="BH901" s="12"/>
    </row>
    <row r="902">
      <c r="A902" s="12"/>
      <c r="B902" s="12"/>
      <c r="C902" s="12"/>
      <c r="E902" s="12"/>
      <c r="G902" s="12"/>
      <c r="I902" s="12"/>
      <c r="K902" s="12"/>
      <c r="M902" s="12"/>
      <c r="O902" s="12"/>
      <c r="Q902" s="12"/>
      <c r="S902" s="12"/>
      <c r="U902" s="12"/>
      <c r="W902" s="12"/>
      <c r="Y902" s="12"/>
      <c r="AA902" s="12"/>
      <c r="AC902" s="12"/>
      <c r="AE902" s="12"/>
      <c r="AG902" s="12"/>
      <c r="AI902" s="12"/>
      <c r="AK902" s="12"/>
      <c r="AM902" s="12"/>
      <c r="AO902" s="12"/>
      <c r="AQ902" s="12"/>
      <c r="AS902" s="12"/>
      <c r="AU902" s="12"/>
      <c r="AW902" s="12"/>
      <c r="AY902" s="12"/>
      <c r="BA902" s="12"/>
      <c r="BC902" s="12"/>
      <c r="BE902" s="12"/>
      <c r="BF902" s="12"/>
      <c r="BG902" s="12"/>
      <c r="BH902" s="12"/>
    </row>
    <row r="903">
      <c r="A903" s="12"/>
      <c r="B903" s="12"/>
      <c r="C903" s="12"/>
      <c r="E903" s="12"/>
      <c r="G903" s="12"/>
      <c r="I903" s="12"/>
      <c r="K903" s="12"/>
      <c r="M903" s="12"/>
      <c r="O903" s="12"/>
      <c r="Q903" s="12"/>
      <c r="S903" s="12"/>
      <c r="U903" s="12"/>
      <c r="W903" s="12"/>
      <c r="Y903" s="12"/>
      <c r="AA903" s="12"/>
      <c r="AC903" s="12"/>
      <c r="AE903" s="12"/>
      <c r="AG903" s="12"/>
      <c r="AI903" s="12"/>
      <c r="AK903" s="12"/>
      <c r="AM903" s="12"/>
      <c r="AO903" s="12"/>
      <c r="AQ903" s="12"/>
      <c r="AS903" s="12"/>
      <c r="AU903" s="12"/>
      <c r="AW903" s="12"/>
      <c r="AY903" s="12"/>
      <c r="BA903" s="12"/>
      <c r="BC903" s="12"/>
      <c r="BE903" s="12"/>
      <c r="BF903" s="12"/>
      <c r="BG903" s="12"/>
      <c r="BH903" s="12"/>
    </row>
    <row r="904">
      <c r="A904" s="12"/>
      <c r="B904" s="12"/>
      <c r="C904" s="12"/>
      <c r="E904" s="12"/>
      <c r="G904" s="12"/>
      <c r="I904" s="12"/>
      <c r="K904" s="12"/>
      <c r="M904" s="12"/>
      <c r="O904" s="12"/>
      <c r="Q904" s="12"/>
      <c r="S904" s="12"/>
      <c r="U904" s="12"/>
      <c r="W904" s="12"/>
      <c r="Y904" s="12"/>
      <c r="AA904" s="12"/>
      <c r="AC904" s="12"/>
      <c r="AE904" s="12"/>
      <c r="AG904" s="12"/>
      <c r="AI904" s="12"/>
      <c r="AK904" s="12"/>
      <c r="AM904" s="12"/>
      <c r="AO904" s="12"/>
      <c r="AQ904" s="12"/>
      <c r="AS904" s="12"/>
      <c r="AU904" s="12"/>
      <c r="AW904" s="12"/>
      <c r="AY904" s="12"/>
      <c r="BA904" s="12"/>
      <c r="BC904" s="12"/>
      <c r="BE904" s="12"/>
      <c r="BF904" s="12"/>
      <c r="BG904" s="12"/>
      <c r="BH904" s="12"/>
    </row>
    <row r="905">
      <c r="A905" s="12"/>
      <c r="B905" s="12"/>
      <c r="C905" s="12"/>
      <c r="E905" s="12"/>
      <c r="G905" s="12"/>
      <c r="I905" s="12"/>
      <c r="K905" s="12"/>
      <c r="M905" s="12"/>
      <c r="O905" s="12"/>
      <c r="Q905" s="12"/>
      <c r="S905" s="12"/>
      <c r="U905" s="12"/>
      <c r="W905" s="12"/>
      <c r="Y905" s="12"/>
      <c r="AA905" s="12"/>
      <c r="AC905" s="12"/>
      <c r="AE905" s="12"/>
      <c r="AG905" s="12"/>
      <c r="AI905" s="12"/>
      <c r="AK905" s="12"/>
      <c r="AM905" s="12"/>
      <c r="AO905" s="12"/>
      <c r="AQ905" s="12"/>
      <c r="AS905" s="12"/>
      <c r="AU905" s="12"/>
      <c r="AW905" s="12"/>
      <c r="AY905" s="12"/>
      <c r="BA905" s="12"/>
      <c r="BC905" s="12"/>
      <c r="BE905" s="12"/>
      <c r="BF905" s="12"/>
      <c r="BG905" s="12"/>
      <c r="BH905" s="12"/>
    </row>
    <row r="906">
      <c r="A906" s="12"/>
      <c r="B906" s="12"/>
      <c r="C906" s="12"/>
      <c r="E906" s="12"/>
      <c r="G906" s="12"/>
      <c r="I906" s="12"/>
      <c r="K906" s="12"/>
      <c r="M906" s="12"/>
      <c r="O906" s="12"/>
      <c r="Q906" s="12"/>
      <c r="S906" s="12"/>
      <c r="U906" s="12"/>
      <c r="W906" s="12"/>
      <c r="Y906" s="12"/>
      <c r="AA906" s="12"/>
      <c r="AC906" s="12"/>
      <c r="AE906" s="12"/>
      <c r="AG906" s="12"/>
      <c r="AI906" s="12"/>
      <c r="AK906" s="12"/>
      <c r="AM906" s="12"/>
      <c r="AO906" s="12"/>
      <c r="AQ906" s="12"/>
      <c r="AS906" s="12"/>
      <c r="AU906" s="12"/>
      <c r="AW906" s="12"/>
      <c r="AY906" s="12"/>
      <c r="BA906" s="12"/>
      <c r="BC906" s="12"/>
      <c r="BE906" s="12"/>
      <c r="BF906" s="12"/>
      <c r="BG906" s="12"/>
      <c r="BH906" s="12"/>
    </row>
    <row r="907">
      <c r="A907" s="12"/>
      <c r="B907" s="12"/>
      <c r="C907" s="12"/>
      <c r="E907" s="12"/>
      <c r="G907" s="12"/>
      <c r="I907" s="12"/>
      <c r="K907" s="12"/>
      <c r="M907" s="12"/>
      <c r="O907" s="12"/>
      <c r="Q907" s="12"/>
      <c r="S907" s="12"/>
      <c r="U907" s="12"/>
      <c r="W907" s="12"/>
      <c r="Y907" s="12"/>
      <c r="AA907" s="12"/>
      <c r="AC907" s="12"/>
      <c r="AE907" s="12"/>
      <c r="AG907" s="12"/>
      <c r="AI907" s="12"/>
      <c r="AK907" s="12"/>
      <c r="AM907" s="12"/>
      <c r="AO907" s="12"/>
      <c r="AQ907" s="12"/>
      <c r="AS907" s="12"/>
      <c r="AU907" s="12"/>
      <c r="AW907" s="12"/>
      <c r="AY907" s="12"/>
      <c r="BA907" s="12"/>
      <c r="BC907" s="12"/>
      <c r="BE907" s="12"/>
      <c r="BF907" s="12"/>
      <c r="BG907" s="12"/>
      <c r="BH907" s="12"/>
    </row>
    <row r="908">
      <c r="A908" s="12"/>
      <c r="B908" s="12"/>
      <c r="C908" s="12"/>
      <c r="E908" s="12"/>
      <c r="G908" s="12"/>
      <c r="I908" s="12"/>
      <c r="K908" s="12"/>
      <c r="M908" s="12"/>
      <c r="O908" s="12"/>
      <c r="Q908" s="12"/>
      <c r="S908" s="12"/>
      <c r="U908" s="12"/>
      <c r="W908" s="12"/>
      <c r="Y908" s="12"/>
      <c r="AA908" s="12"/>
      <c r="AC908" s="12"/>
      <c r="AE908" s="12"/>
      <c r="AG908" s="12"/>
      <c r="AI908" s="12"/>
      <c r="AK908" s="12"/>
      <c r="AM908" s="12"/>
      <c r="AO908" s="12"/>
      <c r="AQ908" s="12"/>
      <c r="AS908" s="12"/>
      <c r="AU908" s="12"/>
      <c r="AW908" s="12"/>
      <c r="AY908" s="12"/>
      <c r="BA908" s="12"/>
      <c r="BC908" s="12"/>
      <c r="BE908" s="12"/>
      <c r="BF908" s="12"/>
      <c r="BG908" s="12"/>
      <c r="BH908" s="12"/>
    </row>
    <row r="909">
      <c r="A909" s="12"/>
      <c r="B909" s="12"/>
      <c r="C909" s="12"/>
      <c r="E909" s="12"/>
      <c r="G909" s="12"/>
      <c r="I909" s="12"/>
      <c r="K909" s="12"/>
      <c r="M909" s="12"/>
      <c r="O909" s="12"/>
      <c r="Q909" s="12"/>
      <c r="S909" s="12"/>
      <c r="U909" s="12"/>
      <c r="W909" s="12"/>
      <c r="Y909" s="12"/>
      <c r="AA909" s="12"/>
      <c r="AC909" s="12"/>
      <c r="AE909" s="12"/>
      <c r="AG909" s="12"/>
      <c r="AI909" s="12"/>
      <c r="AK909" s="12"/>
      <c r="AM909" s="12"/>
      <c r="AO909" s="12"/>
      <c r="AQ909" s="12"/>
      <c r="AS909" s="12"/>
      <c r="AU909" s="12"/>
      <c r="AW909" s="12"/>
      <c r="AY909" s="12"/>
      <c r="BA909" s="12"/>
      <c r="BC909" s="12"/>
      <c r="BE909" s="12"/>
      <c r="BF909" s="12"/>
      <c r="BG909" s="12"/>
      <c r="BH909" s="12"/>
    </row>
    <row r="910">
      <c r="A910" s="12"/>
      <c r="B910" s="12"/>
      <c r="C910" s="12"/>
      <c r="E910" s="12"/>
      <c r="G910" s="12"/>
      <c r="I910" s="12"/>
      <c r="K910" s="12"/>
      <c r="M910" s="12"/>
      <c r="O910" s="12"/>
      <c r="Q910" s="12"/>
      <c r="S910" s="12"/>
      <c r="U910" s="12"/>
      <c r="W910" s="12"/>
      <c r="Y910" s="12"/>
      <c r="AA910" s="12"/>
      <c r="AC910" s="12"/>
      <c r="AE910" s="12"/>
      <c r="AG910" s="12"/>
      <c r="AI910" s="12"/>
      <c r="AK910" s="12"/>
      <c r="AM910" s="12"/>
      <c r="AO910" s="12"/>
      <c r="AQ910" s="12"/>
      <c r="AS910" s="12"/>
      <c r="AU910" s="12"/>
      <c r="AW910" s="12"/>
      <c r="AY910" s="12"/>
      <c r="BA910" s="12"/>
      <c r="BC910" s="12"/>
      <c r="BE910" s="12"/>
      <c r="BF910" s="12"/>
      <c r="BG910" s="12"/>
      <c r="BH910" s="12"/>
    </row>
    <row r="911">
      <c r="A911" s="12"/>
      <c r="B911" s="12"/>
      <c r="C911" s="12"/>
      <c r="E911" s="12"/>
      <c r="G911" s="12"/>
      <c r="I911" s="12"/>
      <c r="K911" s="12"/>
      <c r="M911" s="12"/>
      <c r="O911" s="12"/>
      <c r="Q911" s="12"/>
      <c r="S911" s="12"/>
      <c r="U911" s="12"/>
      <c r="W911" s="12"/>
      <c r="Y911" s="12"/>
      <c r="AA911" s="12"/>
      <c r="AC911" s="12"/>
      <c r="AE911" s="12"/>
      <c r="AG911" s="12"/>
      <c r="AI911" s="12"/>
      <c r="AK911" s="12"/>
      <c r="AM911" s="12"/>
      <c r="AO911" s="12"/>
      <c r="AQ911" s="12"/>
      <c r="AS911" s="12"/>
      <c r="AU911" s="12"/>
      <c r="AW911" s="12"/>
      <c r="AY911" s="12"/>
      <c r="BA911" s="12"/>
      <c r="BC911" s="12"/>
      <c r="BE911" s="12"/>
      <c r="BF911" s="12"/>
      <c r="BG911" s="12"/>
      <c r="BH911" s="12"/>
    </row>
    <row r="912">
      <c r="A912" s="12"/>
      <c r="B912" s="12"/>
      <c r="C912" s="12"/>
      <c r="E912" s="12"/>
      <c r="G912" s="12"/>
      <c r="I912" s="12"/>
      <c r="K912" s="12"/>
      <c r="M912" s="12"/>
      <c r="O912" s="12"/>
      <c r="Q912" s="12"/>
      <c r="S912" s="12"/>
      <c r="U912" s="12"/>
      <c r="W912" s="12"/>
      <c r="Y912" s="12"/>
      <c r="AA912" s="12"/>
      <c r="AC912" s="12"/>
      <c r="AE912" s="12"/>
      <c r="AG912" s="12"/>
      <c r="AI912" s="12"/>
      <c r="AK912" s="12"/>
      <c r="AM912" s="12"/>
      <c r="AO912" s="12"/>
      <c r="AQ912" s="12"/>
      <c r="AS912" s="12"/>
      <c r="AU912" s="12"/>
      <c r="AW912" s="12"/>
      <c r="AY912" s="12"/>
      <c r="BA912" s="12"/>
      <c r="BC912" s="12"/>
      <c r="BE912" s="12"/>
      <c r="BF912" s="12"/>
      <c r="BG912" s="12"/>
      <c r="BH912" s="12"/>
    </row>
    <row r="913">
      <c r="A913" s="12"/>
      <c r="B913" s="12"/>
      <c r="C913" s="12"/>
      <c r="E913" s="12"/>
      <c r="G913" s="12"/>
      <c r="I913" s="12"/>
      <c r="K913" s="12"/>
      <c r="M913" s="12"/>
      <c r="O913" s="12"/>
      <c r="Q913" s="12"/>
      <c r="S913" s="12"/>
      <c r="U913" s="12"/>
      <c r="W913" s="12"/>
      <c r="Y913" s="12"/>
      <c r="AA913" s="12"/>
      <c r="AC913" s="12"/>
      <c r="AE913" s="12"/>
      <c r="AG913" s="12"/>
      <c r="AI913" s="12"/>
      <c r="AK913" s="12"/>
      <c r="AM913" s="12"/>
      <c r="AO913" s="12"/>
      <c r="AQ913" s="12"/>
      <c r="AS913" s="12"/>
      <c r="AU913" s="12"/>
      <c r="AW913" s="12"/>
      <c r="AY913" s="12"/>
      <c r="BA913" s="12"/>
      <c r="BC913" s="12"/>
      <c r="BE913" s="12"/>
      <c r="BF913" s="12"/>
      <c r="BG913" s="12"/>
      <c r="BH913" s="12"/>
    </row>
    <row r="914">
      <c r="A914" s="12"/>
      <c r="B914" s="12"/>
      <c r="C914" s="12"/>
      <c r="E914" s="12"/>
      <c r="G914" s="12"/>
      <c r="I914" s="12"/>
      <c r="K914" s="12"/>
      <c r="M914" s="12"/>
      <c r="O914" s="12"/>
      <c r="Q914" s="12"/>
      <c r="S914" s="12"/>
      <c r="U914" s="12"/>
      <c r="W914" s="12"/>
      <c r="Y914" s="12"/>
      <c r="AA914" s="12"/>
      <c r="AC914" s="12"/>
      <c r="AE914" s="12"/>
      <c r="AG914" s="12"/>
      <c r="AI914" s="12"/>
      <c r="AK914" s="12"/>
      <c r="AM914" s="12"/>
      <c r="AO914" s="12"/>
      <c r="AQ914" s="12"/>
      <c r="AS914" s="12"/>
      <c r="AU914" s="12"/>
      <c r="AW914" s="12"/>
      <c r="AY914" s="12"/>
      <c r="BA914" s="12"/>
      <c r="BC914" s="12"/>
      <c r="BE914" s="12"/>
      <c r="BF914" s="12"/>
      <c r="BG914" s="12"/>
      <c r="BH914" s="12"/>
    </row>
    <row r="915">
      <c r="A915" s="12"/>
      <c r="B915" s="12"/>
      <c r="C915" s="12"/>
      <c r="E915" s="12"/>
      <c r="G915" s="12"/>
      <c r="I915" s="12"/>
      <c r="K915" s="12"/>
      <c r="M915" s="12"/>
      <c r="O915" s="12"/>
      <c r="Q915" s="12"/>
      <c r="S915" s="12"/>
      <c r="U915" s="12"/>
      <c r="W915" s="12"/>
      <c r="Y915" s="12"/>
      <c r="AA915" s="12"/>
      <c r="AC915" s="12"/>
      <c r="AE915" s="12"/>
      <c r="AG915" s="12"/>
      <c r="AI915" s="12"/>
      <c r="AK915" s="12"/>
      <c r="AM915" s="12"/>
      <c r="AO915" s="12"/>
      <c r="AQ915" s="12"/>
      <c r="AS915" s="12"/>
      <c r="AU915" s="12"/>
      <c r="AW915" s="12"/>
      <c r="AY915" s="12"/>
      <c r="BA915" s="12"/>
      <c r="BC915" s="12"/>
      <c r="BE915" s="12"/>
      <c r="BF915" s="12"/>
      <c r="BG915" s="12"/>
      <c r="BH915" s="12"/>
    </row>
    <row r="916">
      <c r="A916" s="12"/>
      <c r="B916" s="12"/>
      <c r="C916" s="12"/>
      <c r="E916" s="12"/>
      <c r="G916" s="12"/>
      <c r="I916" s="12"/>
      <c r="K916" s="12"/>
      <c r="M916" s="12"/>
      <c r="O916" s="12"/>
      <c r="Q916" s="12"/>
      <c r="S916" s="12"/>
      <c r="U916" s="12"/>
      <c r="W916" s="12"/>
      <c r="Y916" s="12"/>
      <c r="AA916" s="12"/>
      <c r="AC916" s="12"/>
      <c r="AE916" s="12"/>
      <c r="AG916" s="12"/>
      <c r="AI916" s="12"/>
      <c r="AK916" s="12"/>
      <c r="AM916" s="12"/>
      <c r="AO916" s="12"/>
      <c r="AQ916" s="12"/>
      <c r="AS916" s="12"/>
      <c r="AU916" s="12"/>
      <c r="AW916" s="12"/>
      <c r="AY916" s="12"/>
      <c r="BA916" s="12"/>
      <c r="BC916" s="12"/>
      <c r="BE916" s="12"/>
      <c r="BF916" s="12"/>
      <c r="BG916" s="12"/>
      <c r="BH916" s="12"/>
    </row>
    <row r="917">
      <c r="A917" s="12"/>
      <c r="B917" s="12"/>
      <c r="C917" s="12"/>
      <c r="E917" s="12"/>
      <c r="G917" s="12"/>
      <c r="I917" s="12"/>
      <c r="K917" s="12"/>
      <c r="M917" s="12"/>
      <c r="O917" s="12"/>
      <c r="Q917" s="12"/>
      <c r="S917" s="12"/>
      <c r="U917" s="12"/>
      <c r="W917" s="12"/>
      <c r="Y917" s="12"/>
      <c r="AA917" s="12"/>
      <c r="AC917" s="12"/>
      <c r="AE917" s="12"/>
      <c r="AG917" s="12"/>
      <c r="AI917" s="12"/>
      <c r="AK917" s="12"/>
      <c r="AM917" s="12"/>
      <c r="AO917" s="12"/>
      <c r="AQ917" s="12"/>
      <c r="AS917" s="12"/>
      <c r="AU917" s="12"/>
      <c r="AW917" s="12"/>
      <c r="AY917" s="12"/>
      <c r="BA917" s="12"/>
      <c r="BC917" s="12"/>
      <c r="BE917" s="12"/>
      <c r="BF917" s="12"/>
      <c r="BG917" s="12"/>
      <c r="BH917" s="12"/>
    </row>
    <row r="918">
      <c r="A918" s="12"/>
      <c r="B918" s="12"/>
      <c r="C918" s="12"/>
      <c r="E918" s="12"/>
      <c r="G918" s="12"/>
      <c r="I918" s="12"/>
      <c r="K918" s="12"/>
      <c r="M918" s="12"/>
      <c r="O918" s="12"/>
      <c r="Q918" s="12"/>
      <c r="S918" s="12"/>
      <c r="U918" s="12"/>
      <c r="W918" s="12"/>
      <c r="Y918" s="12"/>
      <c r="AA918" s="12"/>
      <c r="AC918" s="12"/>
      <c r="AE918" s="12"/>
      <c r="AG918" s="12"/>
      <c r="AI918" s="12"/>
      <c r="AK918" s="12"/>
      <c r="AM918" s="12"/>
      <c r="AO918" s="12"/>
      <c r="AQ918" s="12"/>
      <c r="AS918" s="12"/>
      <c r="AU918" s="12"/>
      <c r="AW918" s="12"/>
      <c r="AY918" s="12"/>
      <c r="BA918" s="12"/>
      <c r="BC918" s="12"/>
      <c r="BE918" s="12"/>
      <c r="BF918" s="12"/>
      <c r="BG918" s="12"/>
      <c r="BH918" s="12"/>
    </row>
    <row r="919">
      <c r="A919" s="12"/>
      <c r="B919" s="12"/>
      <c r="C919" s="12"/>
      <c r="E919" s="12"/>
      <c r="G919" s="12"/>
      <c r="I919" s="12"/>
      <c r="K919" s="12"/>
      <c r="M919" s="12"/>
      <c r="O919" s="12"/>
      <c r="Q919" s="12"/>
      <c r="S919" s="12"/>
      <c r="U919" s="12"/>
      <c r="W919" s="12"/>
      <c r="Y919" s="12"/>
      <c r="AA919" s="12"/>
      <c r="AC919" s="12"/>
      <c r="AE919" s="12"/>
      <c r="AG919" s="12"/>
      <c r="AI919" s="12"/>
      <c r="AK919" s="12"/>
      <c r="AM919" s="12"/>
      <c r="AO919" s="12"/>
      <c r="AQ919" s="12"/>
      <c r="AS919" s="12"/>
      <c r="AU919" s="12"/>
      <c r="AW919" s="12"/>
      <c r="AY919" s="12"/>
      <c r="BA919" s="12"/>
      <c r="BC919" s="12"/>
      <c r="BE919" s="12"/>
      <c r="BF919" s="12"/>
      <c r="BG919" s="12"/>
      <c r="BH919" s="12"/>
    </row>
    <row r="920">
      <c r="A920" s="12"/>
      <c r="B920" s="12"/>
      <c r="C920" s="12"/>
      <c r="E920" s="12"/>
      <c r="G920" s="12"/>
      <c r="I920" s="12"/>
      <c r="K920" s="12"/>
      <c r="M920" s="12"/>
      <c r="O920" s="12"/>
      <c r="Q920" s="12"/>
      <c r="S920" s="12"/>
      <c r="U920" s="12"/>
      <c r="W920" s="12"/>
      <c r="Y920" s="12"/>
      <c r="AA920" s="12"/>
      <c r="AC920" s="12"/>
      <c r="AE920" s="12"/>
      <c r="AG920" s="12"/>
      <c r="AI920" s="12"/>
      <c r="AK920" s="12"/>
      <c r="AM920" s="12"/>
      <c r="AO920" s="12"/>
      <c r="AQ920" s="12"/>
      <c r="AS920" s="12"/>
      <c r="AU920" s="12"/>
      <c r="AW920" s="12"/>
      <c r="AY920" s="12"/>
      <c r="BA920" s="12"/>
      <c r="BC920" s="12"/>
      <c r="BE920" s="12"/>
      <c r="BF920" s="12"/>
      <c r="BG920" s="12"/>
      <c r="BH920" s="12"/>
    </row>
    <row r="921">
      <c r="A921" s="12"/>
      <c r="B921" s="12"/>
      <c r="C921" s="12"/>
      <c r="E921" s="12"/>
      <c r="G921" s="12"/>
      <c r="I921" s="12"/>
      <c r="K921" s="12"/>
      <c r="M921" s="12"/>
      <c r="O921" s="12"/>
      <c r="Q921" s="12"/>
      <c r="S921" s="12"/>
      <c r="U921" s="12"/>
      <c r="W921" s="12"/>
      <c r="Y921" s="12"/>
      <c r="AA921" s="12"/>
      <c r="AC921" s="12"/>
      <c r="AE921" s="12"/>
      <c r="AG921" s="12"/>
      <c r="AI921" s="12"/>
      <c r="AK921" s="12"/>
      <c r="AM921" s="12"/>
      <c r="AO921" s="12"/>
      <c r="AQ921" s="12"/>
      <c r="AS921" s="12"/>
      <c r="AU921" s="12"/>
      <c r="AW921" s="12"/>
      <c r="AY921" s="12"/>
      <c r="BA921" s="12"/>
      <c r="BC921" s="12"/>
      <c r="BE921" s="12"/>
      <c r="BF921" s="12"/>
      <c r="BG921" s="12"/>
      <c r="BH921" s="12"/>
    </row>
    <row r="922">
      <c r="A922" s="12"/>
      <c r="B922" s="12"/>
      <c r="C922" s="12"/>
      <c r="E922" s="12"/>
      <c r="G922" s="12"/>
      <c r="I922" s="12"/>
      <c r="K922" s="12"/>
      <c r="M922" s="12"/>
      <c r="O922" s="12"/>
      <c r="Q922" s="12"/>
      <c r="S922" s="12"/>
      <c r="U922" s="12"/>
      <c r="W922" s="12"/>
      <c r="Y922" s="12"/>
      <c r="AA922" s="12"/>
      <c r="AC922" s="12"/>
      <c r="AE922" s="12"/>
      <c r="AG922" s="12"/>
      <c r="AI922" s="12"/>
      <c r="AK922" s="12"/>
      <c r="AM922" s="12"/>
      <c r="AO922" s="12"/>
      <c r="AQ922" s="12"/>
      <c r="AS922" s="12"/>
      <c r="AU922" s="12"/>
      <c r="AW922" s="12"/>
      <c r="AY922" s="12"/>
      <c r="BA922" s="12"/>
      <c r="BC922" s="12"/>
      <c r="BE922" s="12"/>
      <c r="BF922" s="12"/>
      <c r="BG922" s="12"/>
      <c r="BH922" s="12"/>
    </row>
    <row r="923">
      <c r="A923" s="12"/>
      <c r="B923" s="12"/>
      <c r="C923" s="12"/>
      <c r="E923" s="12"/>
      <c r="G923" s="12"/>
      <c r="I923" s="12"/>
      <c r="K923" s="12"/>
      <c r="M923" s="12"/>
      <c r="O923" s="12"/>
      <c r="Q923" s="12"/>
      <c r="S923" s="12"/>
      <c r="U923" s="12"/>
      <c r="W923" s="12"/>
      <c r="Y923" s="12"/>
      <c r="AA923" s="12"/>
      <c r="AC923" s="12"/>
      <c r="AE923" s="12"/>
      <c r="AG923" s="12"/>
      <c r="AI923" s="12"/>
      <c r="AK923" s="12"/>
      <c r="AM923" s="12"/>
      <c r="AO923" s="12"/>
      <c r="AQ923" s="12"/>
      <c r="AS923" s="12"/>
      <c r="AU923" s="12"/>
      <c r="AW923" s="12"/>
      <c r="AY923" s="12"/>
      <c r="BA923" s="12"/>
      <c r="BC923" s="12"/>
      <c r="BE923" s="12"/>
      <c r="BF923" s="12"/>
      <c r="BG923" s="12"/>
      <c r="BH923" s="12"/>
    </row>
    <row r="924">
      <c r="A924" s="12"/>
      <c r="B924" s="12"/>
      <c r="C924" s="12"/>
      <c r="E924" s="12"/>
      <c r="G924" s="12"/>
      <c r="I924" s="12"/>
      <c r="K924" s="12"/>
      <c r="M924" s="12"/>
      <c r="O924" s="12"/>
      <c r="Q924" s="12"/>
      <c r="S924" s="12"/>
      <c r="U924" s="12"/>
      <c r="W924" s="12"/>
      <c r="Y924" s="12"/>
      <c r="AA924" s="12"/>
      <c r="AC924" s="12"/>
      <c r="AE924" s="12"/>
      <c r="AG924" s="12"/>
      <c r="AI924" s="12"/>
      <c r="AK924" s="12"/>
      <c r="AM924" s="12"/>
      <c r="AO924" s="12"/>
      <c r="AQ924" s="12"/>
      <c r="AS924" s="12"/>
      <c r="AU924" s="12"/>
      <c r="AW924" s="12"/>
      <c r="AY924" s="12"/>
      <c r="BA924" s="12"/>
      <c r="BC924" s="12"/>
      <c r="BE924" s="12"/>
      <c r="BF924" s="12"/>
      <c r="BG924" s="12"/>
      <c r="BH924" s="12"/>
    </row>
    <row r="925">
      <c r="A925" s="12"/>
      <c r="B925" s="12"/>
      <c r="C925" s="12"/>
      <c r="E925" s="12"/>
      <c r="G925" s="12"/>
      <c r="I925" s="12"/>
      <c r="K925" s="12"/>
      <c r="M925" s="12"/>
      <c r="O925" s="12"/>
      <c r="Q925" s="12"/>
      <c r="S925" s="12"/>
      <c r="U925" s="12"/>
      <c r="W925" s="12"/>
      <c r="Y925" s="12"/>
      <c r="AA925" s="12"/>
      <c r="AC925" s="12"/>
      <c r="AE925" s="12"/>
      <c r="AG925" s="12"/>
      <c r="AI925" s="12"/>
      <c r="AK925" s="12"/>
      <c r="AM925" s="12"/>
      <c r="AO925" s="12"/>
      <c r="AQ925" s="12"/>
      <c r="AS925" s="12"/>
      <c r="AU925" s="12"/>
      <c r="AW925" s="12"/>
      <c r="AY925" s="12"/>
      <c r="BA925" s="12"/>
      <c r="BC925" s="12"/>
      <c r="BE925" s="12"/>
      <c r="BF925" s="12"/>
      <c r="BG925" s="12"/>
      <c r="BH925" s="12"/>
    </row>
    <row r="926">
      <c r="A926" s="12"/>
      <c r="B926" s="12"/>
      <c r="C926" s="12"/>
      <c r="E926" s="12"/>
      <c r="G926" s="12"/>
      <c r="I926" s="12"/>
      <c r="K926" s="12"/>
      <c r="M926" s="12"/>
      <c r="O926" s="12"/>
      <c r="Q926" s="12"/>
      <c r="S926" s="12"/>
      <c r="U926" s="12"/>
      <c r="W926" s="12"/>
      <c r="Y926" s="12"/>
      <c r="AA926" s="12"/>
      <c r="AC926" s="12"/>
      <c r="AE926" s="12"/>
      <c r="AG926" s="12"/>
      <c r="AI926" s="12"/>
      <c r="AK926" s="12"/>
      <c r="AM926" s="12"/>
      <c r="AO926" s="12"/>
      <c r="AQ926" s="12"/>
      <c r="AS926" s="12"/>
      <c r="AU926" s="12"/>
      <c r="AW926" s="12"/>
      <c r="AY926" s="12"/>
      <c r="BA926" s="12"/>
      <c r="BC926" s="12"/>
      <c r="BE926" s="12"/>
      <c r="BF926" s="12"/>
      <c r="BG926" s="12"/>
      <c r="BH926" s="12"/>
    </row>
    <row r="927">
      <c r="A927" s="12"/>
      <c r="B927" s="12"/>
      <c r="C927" s="12"/>
      <c r="E927" s="12"/>
      <c r="G927" s="12"/>
      <c r="I927" s="12"/>
      <c r="K927" s="12"/>
      <c r="M927" s="12"/>
      <c r="O927" s="12"/>
      <c r="Q927" s="12"/>
      <c r="S927" s="12"/>
      <c r="U927" s="12"/>
      <c r="W927" s="12"/>
      <c r="Y927" s="12"/>
      <c r="AA927" s="12"/>
      <c r="AC927" s="12"/>
      <c r="AE927" s="12"/>
      <c r="AG927" s="12"/>
      <c r="AI927" s="12"/>
      <c r="AK927" s="12"/>
      <c r="AM927" s="12"/>
      <c r="AO927" s="12"/>
      <c r="AQ927" s="12"/>
      <c r="AS927" s="12"/>
      <c r="AU927" s="12"/>
      <c r="AW927" s="12"/>
      <c r="AY927" s="12"/>
      <c r="BA927" s="12"/>
      <c r="BC927" s="12"/>
      <c r="BE927" s="12"/>
      <c r="BF927" s="12"/>
      <c r="BG927" s="12"/>
      <c r="BH927" s="12"/>
    </row>
    <row r="928">
      <c r="A928" s="12"/>
      <c r="B928" s="12"/>
      <c r="C928" s="12"/>
      <c r="E928" s="12"/>
      <c r="G928" s="12"/>
      <c r="I928" s="12"/>
      <c r="K928" s="12"/>
      <c r="M928" s="12"/>
      <c r="O928" s="12"/>
      <c r="Q928" s="12"/>
      <c r="S928" s="12"/>
      <c r="U928" s="12"/>
      <c r="W928" s="12"/>
      <c r="Y928" s="12"/>
      <c r="AA928" s="12"/>
      <c r="AC928" s="12"/>
      <c r="AE928" s="12"/>
      <c r="AG928" s="12"/>
      <c r="AI928" s="12"/>
      <c r="AK928" s="12"/>
      <c r="AM928" s="12"/>
      <c r="AO928" s="12"/>
      <c r="AQ928" s="12"/>
      <c r="AS928" s="12"/>
      <c r="AU928" s="12"/>
      <c r="AW928" s="12"/>
      <c r="AY928" s="12"/>
      <c r="BA928" s="12"/>
      <c r="BC928" s="12"/>
      <c r="BE928" s="12"/>
      <c r="BF928" s="12"/>
      <c r="BG928" s="12"/>
      <c r="BH928" s="12"/>
    </row>
    <row r="929">
      <c r="A929" s="12"/>
      <c r="B929" s="12"/>
      <c r="C929" s="12"/>
      <c r="E929" s="12"/>
      <c r="G929" s="12"/>
      <c r="I929" s="12"/>
      <c r="K929" s="12"/>
      <c r="M929" s="12"/>
      <c r="O929" s="12"/>
      <c r="Q929" s="12"/>
      <c r="S929" s="12"/>
      <c r="U929" s="12"/>
      <c r="W929" s="12"/>
      <c r="Y929" s="12"/>
      <c r="AA929" s="12"/>
      <c r="AC929" s="12"/>
      <c r="AE929" s="12"/>
      <c r="AG929" s="12"/>
      <c r="AI929" s="12"/>
      <c r="AK929" s="12"/>
      <c r="AM929" s="12"/>
      <c r="AO929" s="12"/>
      <c r="AQ929" s="12"/>
      <c r="AS929" s="12"/>
      <c r="AU929" s="12"/>
      <c r="AW929" s="12"/>
      <c r="AY929" s="12"/>
      <c r="BA929" s="12"/>
      <c r="BC929" s="12"/>
      <c r="BE929" s="12"/>
      <c r="BF929" s="12"/>
      <c r="BG929" s="12"/>
      <c r="BH929" s="12"/>
    </row>
    <row r="930">
      <c r="A930" s="12"/>
      <c r="B930" s="12"/>
      <c r="C930" s="12"/>
      <c r="E930" s="12"/>
      <c r="G930" s="12"/>
      <c r="I930" s="12"/>
      <c r="K930" s="12"/>
      <c r="M930" s="12"/>
      <c r="O930" s="12"/>
      <c r="Q930" s="12"/>
      <c r="S930" s="12"/>
      <c r="U930" s="12"/>
      <c r="W930" s="12"/>
      <c r="Y930" s="12"/>
      <c r="AA930" s="12"/>
      <c r="AC930" s="12"/>
      <c r="AE930" s="12"/>
      <c r="AG930" s="12"/>
      <c r="AI930" s="12"/>
      <c r="AK930" s="12"/>
      <c r="AM930" s="12"/>
      <c r="AO930" s="12"/>
      <c r="AQ930" s="12"/>
      <c r="AS930" s="12"/>
      <c r="AU930" s="12"/>
      <c r="AW930" s="12"/>
      <c r="AY930" s="12"/>
      <c r="BA930" s="12"/>
      <c r="BC930" s="12"/>
      <c r="BE930" s="12"/>
      <c r="BF930" s="12"/>
      <c r="BG930" s="12"/>
      <c r="BH930" s="12"/>
    </row>
    <row r="931">
      <c r="A931" s="12"/>
      <c r="B931" s="12"/>
      <c r="C931" s="12"/>
      <c r="E931" s="12"/>
      <c r="G931" s="12"/>
      <c r="I931" s="12"/>
      <c r="K931" s="12"/>
      <c r="M931" s="12"/>
      <c r="O931" s="12"/>
      <c r="Q931" s="12"/>
      <c r="S931" s="12"/>
      <c r="U931" s="12"/>
      <c r="W931" s="12"/>
      <c r="Y931" s="12"/>
      <c r="AA931" s="12"/>
      <c r="AC931" s="12"/>
      <c r="AE931" s="12"/>
      <c r="AG931" s="12"/>
      <c r="AI931" s="12"/>
      <c r="AK931" s="12"/>
      <c r="AM931" s="12"/>
      <c r="AO931" s="12"/>
      <c r="AQ931" s="12"/>
      <c r="AS931" s="12"/>
      <c r="AU931" s="12"/>
      <c r="AW931" s="12"/>
      <c r="AY931" s="12"/>
      <c r="BA931" s="12"/>
      <c r="BC931" s="12"/>
      <c r="BE931" s="12"/>
      <c r="BF931" s="12"/>
      <c r="BG931" s="12"/>
      <c r="BH931" s="12"/>
    </row>
    <row r="932">
      <c r="A932" s="12"/>
      <c r="B932" s="12"/>
      <c r="C932" s="12"/>
      <c r="E932" s="12"/>
      <c r="G932" s="12"/>
      <c r="I932" s="12"/>
      <c r="K932" s="12"/>
      <c r="M932" s="12"/>
      <c r="O932" s="12"/>
      <c r="Q932" s="12"/>
      <c r="S932" s="12"/>
      <c r="U932" s="12"/>
      <c r="W932" s="12"/>
      <c r="Y932" s="12"/>
      <c r="AA932" s="12"/>
      <c r="AC932" s="12"/>
      <c r="AE932" s="12"/>
      <c r="AG932" s="12"/>
      <c r="AI932" s="12"/>
      <c r="AK932" s="12"/>
      <c r="AM932" s="12"/>
      <c r="AO932" s="12"/>
      <c r="AQ932" s="12"/>
      <c r="AS932" s="12"/>
      <c r="AU932" s="12"/>
      <c r="AW932" s="12"/>
      <c r="AY932" s="12"/>
      <c r="BA932" s="12"/>
      <c r="BC932" s="12"/>
      <c r="BE932" s="12"/>
      <c r="BF932" s="12"/>
      <c r="BG932" s="12"/>
      <c r="BH932" s="12"/>
    </row>
    <row r="933">
      <c r="A933" s="12"/>
      <c r="B933" s="12"/>
      <c r="C933" s="12"/>
      <c r="E933" s="12"/>
      <c r="G933" s="12"/>
      <c r="I933" s="12"/>
      <c r="K933" s="12"/>
      <c r="M933" s="12"/>
      <c r="O933" s="12"/>
      <c r="Q933" s="12"/>
      <c r="S933" s="12"/>
      <c r="U933" s="12"/>
      <c r="W933" s="12"/>
      <c r="Y933" s="12"/>
      <c r="AA933" s="12"/>
      <c r="AC933" s="12"/>
      <c r="AE933" s="12"/>
      <c r="AG933" s="12"/>
      <c r="AI933" s="12"/>
      <c r="AK933" s="12"/>
      <c r="AM933" s="12"/>
      <c r="AO933" s="12"/>
      <c r="AQ933" s="12"/>
      <c r="AS933" s="12"/>
      <c r="AU933" s="12"/>
      <c r="AW933" s="12"/>
      <c r="AY933" s="12"/>
      <c r="BA933" s="12"/>
      <c r="BC933" s="12"/>
      <c r="BE933" s="12"/>
      <c r="BF933" s="12"/>
      <c r="BG933" s="12"/>
      <c r="BH933" s="12"/>
    </row>
    <row r="934">
      <c r="A934" s="12"/>
      <c r="B934" s="12"/>
      <c r="C934" s="12"/>
      <c r="E934" s="12"/>
      <c r="G934" s="12"/>
      <c r="I934" s="12"/>
      <c r="K934" s="12"/>
      <c r="M934" s="12"/>
      <c r="O934" s="12"/>
      <c r="Q934" s="12"/>
      <c r="S934" s="12"/>
      <c r="U934" s="12"/>
      <c r="W934" s="12"/>
      <c r="Y934" s="12"/>
      <c r="AA934" s="12"/>
      <c r="AC934" s="12"/>
      <c r="AE934" s="12"/>
      <c r="AG934" s="12"/>
      <c r="AI934" s="12"/>
      <c r="AK934" s="12"/>
      <c r="AM934" s="12"/>
      <c r="AO934" s="12"/>
      <c r="AQ934" s="12"/>
      <c r="AS934" s="12"/>
      <c r="AU934" s="12"/>
      <c r="AW934" s="12"/>
      <c r="AY934" s="12"/>
      <c r="BA934" s="12"/>
      <c r="BC934" s="12"/>
      <c r="BE934" s="12"/>
      <c r="BF934" s="12"/>
      <c r="BG934" s="12"/>
      <c r="BH934" s="12"/>
    </row>
    <row r="935">
      <c r="A935" s="12"/>
      <c r="B935" s="12"/>
      <c r="C935" s="12"/>
      <c r="E935" s="12"/>
      <c r="G935" s="12"/>
      <c r="I935" s="12"/>
      <c r="K935" s="12"/>
      <c r="M935" s="12"/>
      <c r="O935" s="12"/>
      <c r="Q935" s="12"/>
      <c r="S935" s="12"/>
      <c r="U935" s="12"/>
      <c r="W935" s="12"/>
      <c r="Y935" s="12"/>
      <c r="AA935" s="12"/>
      <c r="AC935" s="12"/>
      <c r="AE935" s="12"/>
      <c r="AG935" s="12"/>
      <c r="AI935" s="12"/>
      <c r="AK935" s="12"/>
      <c r="AM935" s="12"/>
      <c r="AO935" s="12"/>
      <c r="AQ935" s="12"/>
      <c r="AS935" s="12"/>
      <c r="AU935" s="12"/>
      <c r="AW935" s="12"/>
      <c r="AY935" s="12"/>
      <c r="BA935" s="12"/>
      <c r="BC935" s="12"/>
      <c r="BE935" s="12"/>
      <c r="BF935" s="12"/>
      <c r="BG935" s="12"/>
      <c r="BH935" s="12"/>
    </row>
    <row r="936">
      <c r="A936" s="12"/>
      <c r="B936" s="12"/>
      <c r="C936" s="12"/>
      <c r="E936" s="12"/>
      <c r="G936" s="12"/>
      <c r="I936" s="12"/>
      <c r="K936" s="12"/>
      <c r="M936" s="12"/>
      <c r="O936" s="12"/>
      <c r="Q936" s="12"/>
      <c r="S936" s="12"/>
      <c r="U936" s="12"/>
      <c r="W936" s="12"/>
      <c r="Y936" s="12"/>
      <c r="AA936" s="12"/>
      <c r="AC936" s="12"/>
      <c r="AE936" s="12"/>
      <c r="AG936" s="12"/>
      <c r="AI936" s="12"/>
      <c r="AK936" s="12"/>
      <c r="AM936" s="12"/>
      <c r="AO936" s="12"/>
      <c r="AQ936" s="12"/>
      <c r="AS936" s="12"/>
      <c r="AU936" s="12"/>
      <c r="AW936" s="12"/>
      <c r="AY936" s="12"/>
      <c r="BA936" s="12"/>
      <c r="BC936" s="12"/>
      <c r="BE936" s="12"/>
      <c r="BF936" s="12"/>
      <c r="BG936" s="12"/>
      <c r="BH936" s="12"/>
    </row>
    <row r="937">
      <c r="A937" s="12"/>
      <c r="B937" s="12"/>
      <c r="C937" s="12"/>
      <c r="E937" s="12"/>
      <c r="G937" s="12"/>
      <c r="I937" s="12"/>
      <c r="K937" s="12"/>
      <c r="M937" s="12"/>
      <c r="O937" s="12"/>
      <c r="Q937" s="12"/>
      <c r="S937" s="12"/>
      <c r="U937" s="12"/>
      <c r="W937" s="12"/>
      <c r="Y937" s="12"/>
      <c r="AA937" s="12"/>
      <c r="AC937" s="12"/>
      <c r="AE937" s="12"/>
      <c r="AG937" s="12"/>
      <c r="AI937" s="12"/>
      <c r="AK937" s="12"/>
      <c r="AM937" s="12"/>
      <c r="AO937" s="12"/>
      <c r="AQ937" s="12"/>
      <c r="AS937" s="12"/>
      <c r="AU937" s="12"/>
      <c r="AW937" s="12"/>
      <c r="AY937" s="12"/>
      <c r="BA937" s="12"/>
      <c r="BC937" s="12"/>
      <c r="BE937" s="12"/>
      <c r="BF937" s="12"/>
      <c r="BG937" s="12"/>
      <c r="BH937" s="12"/>
    </row>
    <row r="938">
      <c r="A938" s="12"/>
      <c r="B938" s="12"/>
      <c r="C938" s="12"/>
      <c r="E938" s="12"/>
      <c r="G938" s="12"/>
      <c r="I938" s="12"/>
      <c r="K938" s="12"/>
      <c r="M938" s="12"/>
      <c r="O938" s="12"/>
      <c r="Q938" s="12"/>
      <c r="S938" s="12"/>
      <c r="U938" s="12"/>
      <c r="W938" s="12"/>
      <c r="Y938" s="12"/>
      <c r="AA938" s="12"/>
      <c r="AC938" s="12"/>
      <c r="AE938" s="12"/>
      <c r="AG938" s="12"/>
      <c r="AI938" s="12"/>
      <c r="AK938" s="12"/>
      <c r="AM938" s="12"/>
      <c r="AO938" s="12"/>
      <c r="AQ938" s="12"/>
      <c r="AS938" s="12"/>
      <c r="AU938" s="12"/>
      <c r="AW938" s="12"/>
      <c r="AY938" s="12"/>
      <c r="BA938" s="12"/>
      <c r="BC938" s="12"/>
      <c r="BE938" s="12"/>
      <c r="BF938" s="12"/>
      <c r="BG938" s="12"/>
      <c r="BH938" s="12"/>
    </row>
    <row r="939">
      <c r="A939" s="12"/>
      <c r="B939" s="12"/>
      <c r="C939" s="12"/>
      <c r="E939" s="12"/>
      <c r="G939" s="12"/>
      <c r="I939" s="12"/>
      <c r="K939" s="12"/>
      <c r="M939" s="12"/>
      <c r="O939" s="12"/>
      <c r="Q939" s="12"/>
      <c r="S939" s="12"/>
      <c r="U939" s="12"/>
      <c r="W939" s="12"/>
      <c r="Y939" s="12"/>
      <c r="AA939" s="12"/>
      <c r="AC939" s="12"/>
      <c r="AE939" s="12"/>
      <c r="AG939" s="12"/>
      <c r="AI939" s="12"/>
      <c r="AK939" s="12"/>
      <c r="AM939" s="12"/>
      <c r="AO939" s="12"/>
      <c r="AQ939" s="12"/>
      <c r="AS939" s="12"/>
      <c r="AU939" s="12"/>
      <c r="AW939" s="12"/>
      <c r="AY939" s="12"/>
      <c r="BA939" s="12"/>
      <c r="BC939" s="12"/>
      <c r="BE939" s="12"/>
      <c r="BF939" s="12"/>
      <c r="BG939" s="12"/>
      <c r="BH939" s="12"/>
    </row>
    <row r="940">
      <c r="A940" s="12"/>
      <c r="B940" s="12"/>
      <c r="C940" s="12"/>
      <c r="E940" s="12"/>
      <c r="G940" s="12"/>
      <c r="I940" s="12"/>
      <c r="K940" s="12"/>
      <c r="M940" s="12"/>
      <c r="O940" s="12"/>
      <c r="Q940" s="12"/>
      <c r="S940" s="12"/>
      <c r="U940" s="12"/>
      <c r="W940" s="12"/>
      <c r="Y940" s="12"/>
      <c r="AA940" s="12"/>
      <c r="AC940" s="12"/>
      <c r="AE940" s="12"/>
      <c r="AG940" s="12"/>
      <c r="AI940" s="12"/>
      <c r="AK940" s="12"/>
      <c r="AM940" s="12"/>
      <c r="AO940" s="12"/>
      <c r="AQ940" s="12"/>
      <c r="AS940" s="12"/>
      <c r="AU940" s="12"/>
      <c r="AW940" s="12"/>
      <c r="AY940" s="12"/>
      <c r="BA940" s="12"/>
      <c r="BC940" s="12"/>
      <c r="BE940" s="12"/>
      <c r="BF940" s="12"/>
      <c r="BG940" s="12"/>
      <c r="BH940" s="12"/>
    </row>
    <row r="941">
      <c r="A941" s="12"/>
      <c r="B941" s="12"/>
      <c r="C941" s="12"/>
      <c r="E941" s="12"/>
      <c r="G941" s="12"/>
      <c r="I941" s="12"/>
      <c r="K941" s="12"/>
      <c r="M941" s="12"/>
      <c r="O941" s="12"/>
      <c r="Q941" s="12"/>
      <c r="S941" s="12"/>
      <c r="U941" s="12"/>
      <c r="W941" s="12"/>
      <c r="Y941" s="12"/>
      <c r="AA941" s="12"/>
      <c r="AC941" s="12"/>
      <c r="AE941" s="12"/>
      <c r="AG941" s="12"/>
      <c r="AI941" s="12"/>
      <c r="AK941" s="12"/>
      <c r="AM941" s="12"/>
      <c r="AO941" s="12"/>
      <c r="AQ941" s="12"/>
      <c r="AS941" s="12"/>
      <c r="AU941" s="12"/>
      <c r="AW941" s="12"/>
      <c r="AY941" s="12"/>
      <c r="BA941" s="12"/>
      <c r="BC941" s="12"/>
      <c r="BE941" s="12"/>
      <c r="BF941" s="12"/>
      <c r="BG941" s="12"/>
      <c r="BH941" s="12"/>
    </row>
    <row r="942">
      <c r="A942" s="12"/>
      <c r="B942" s="12"/>
      <c r="C942" s="12"/>
      <c r="E942" s="12"/>
      <c r="G942" s="12"/>
      <c r="I942" s="12"/>
      <c r="K942" s="12"/>
      <c r="M942" s="12"/>
      <c r="O942" s="12"/>
      <c r="Q942" s="12"/>
      <c r="S942" s="12"/>
      <c r="U942" s="12"/>
      <c r="W942" s="12"/>
      <c r="Y942" s="12"/>
      <c r="AA942" s="12"/>
      <c r="AC942" s="12"/>
      <c r="AE942" s="12"/>
      <c r="AG942" s="12"/>
      <c r="AI942" s="12"/>
      <c r="AK942" s="12"/>
      <c r="AM942" s="12"/>
      <c r="AO942" s="12"/>
      <c r="AQ942" s="12"/>
      <c r="AS942" s="12"/>
      <c r="AU942" s="12"/>
      <c r="AW942" s="12"/>
      <c r="AY942" s="12"/>
      <c r="BA942" s="12"/>
      <c r="BC942" s="12"/>
      <c r="BE942" s="12"/>
      <c r="BF942" s="12"/>
      <c r="BG942" s="12"/>
      <c r="BH942" s="12"/>
    </row>
    <row r="943">
      <c r="A943" s="12"/>
      <c r="B943" s="12"/>
      <c r="C943" s="12"/>
      <c r="E943" s="12"/>
      <c r="G943" s="12"/>
      <c r="I943" s="12"/>
      <c r="K943" s="12"/>
      <c r="M943" s="12"/>
      <c r="O943" s="12"/>
      <c r="Q943" s="12"/>
      <c r="S943" s="12"/>
      <c r="U943" s="12"/>
      <c r="W943" s="12"/>
      <c r="Y943" s="12"/>
      <c r="AA943" s="12"/>
      <c r="AC943" s="12"/>
      <c r="AE943" s="12"/>
      <c r="AG943" s="12"/>
      <c r="AI943" s="12"/>
      <c r="AK943" s="12"/>
      <c r="AM943" s="12"/>
      <c r="AO943" s="12"/>
      <c r="AQ943" s="12"/>
      <c r="AS943" s="12"/>
      <c r="AU943" s="12"/>
      <c r="AW943" s="12"/>
      <c r="AY943" s="12"/>
      <c r="BA943" s="12"/>
      <c r="BC943" s="12"/>
      <c r="BE943" s="12"/>
      <c r="BF943" s="12"/>
      <c r="BG943" s="12"/>
      <c r="BH943" s="12"/>
    </row>
    <row r="944">
      <c r="A944" s="12"/>
      <c r="B944" s="12"/>
      <c r="C944" s="12"/>
      <c r="E944" s="12"/>
      <c r="G944" s="12"/>
      <c r="I944" s="12"/>
      <c r="K944" s="12"/>
      <c r="M944" s="12"/>
      <c r="O944" s="12"/>
      <c r="Q944" s="12"/>
      <c r="S944" s="12"/>
      <c r="U944" s="12"/>
      <c r="W944" s="12"/>
      <c r="Y944" s="12"/>
      <c r="AA944" s="12"/>
      <c r="AC944" s="12"/>
      <c r="AE944" s="12"/>
      <c r="AG944" s="12"/>
      <c r="AI944" s="12"/>
      <c r="AK944" s="12"/>
      <c r="AM944" s="12"/>
      <c r="AO944" s="12"/>
      <c r="AQ944" s="12"/>
      <c r="AS944" s="12"/>
      <c r="AU944" s="12"/>
      <c r="AW944" s="12"/>
      <c r="AY944" s="12"/>
      <c r="BA944" s="12"/>
      <c r="BC944" s="12"/>
      <c r="BE944" s="12"/>
      <c r="BF944" s="12"/>
      <c r="BG944" s="12"/>
      <c r="BH944" s="12"/>
    </row>
    <row r="945">
      <c r="A945" s="12"/>
      <c r="B945" s="12"/>
      <c r="C945" s="12"/>
      <c r="E945" s="12"/>
      <c r="G945" s="12"/>
      <c r="I945" s="12"/>
      <c r="K945" s="12"/>
      <c r="M945" s="12"/>
      <c r="O945" s="12"/>
      <c r="Q945" s="12"/>
      <c r="S945" s="12"/>
      <c r="U945" s="12"/>
      <c r="W945" s="12"/>
      <c r="Y945" s="12"/>
      <c r="AA945" s="12"/>
      <c r="AC945" s="12"/>
      <c r="AE945" s="12"/>
      <c r="AG945" s="12"/>
      <c r="AI945" s="12"/>
      <c r="AK945" s="12"/>
      <c r="AM945" s="12"/>
      <c r="AO945" s="12"/>
      <c r="AQ945" s="12"/>
      <c r="AS945" s="12"/>
      <c r="AU945" s="12"/>
      <c r="AW945" s="12"/>
      <c r="AY945" s="12"/>
      <c r="BA945" s="12"/>
      <c r="BC945" s="12"/>
      <c r="BE945" s="12"/>
      <c r="BF945" s="12"/>
      <c r="BG945" s="12"/>
      <c r="BH945" s="12"/>
    </row>
    <row r="946">
      <c r="A946" s="12"/>
      <c r="B946" s="12"/>
      <c r="C946" s="12"/>
      <c r="E946" s="12"/>
      <c r="G946" s="12"/>
      <c r="I946" s="12"/>
      <c r="K946" s="12"/>
      <c r="M946" s="12"/>
      <c r="O946" s="12"/>
      <c r="Q946" s="12"/>
      <c r="S946" s="12"/>
      <c r="U946" s="12"/>
      <c r="W946" s="12"/>
      <c r="Y946" s="12"/>
      <c r="AA946" s="12"/>
      <c r="AC946" s="12"/>
      <c r="AE946" s="12"/>
      <c r="AG946" s="12"/>
      <c r="AI946" s="12"/>
      <c r="AK946" s="12"/>
      <c r="AM946" s="12"/>
      <c r="AO946" s="12"/>
      <c r="AQ946" s="12"/>
      <c r="AS946" s="12"/>
      <c r="AU946" s="12"/>
      <c r="AW946" s="12"/>
      <c r="AY946" s="12"/>
      <c r="BA946" s="12"/>
      <c r="BC946" s="12"/>
      <c r="BE946" s="12"/>
      <c r="BF946" s="12"/>
      <c r="BG946" s="12"/>
      <c r="BH946" s="12"/>
    </row>
    <row r="947">
      <c r="A947" s="12"/>
      <c r="B947" s="12"/>
      <c r="C947" s="12"/>
      <c r="E947" s="12"/>
      <c r="G947" s="12"/>
      <c r="I947" s="12"/>
      <c r="K947" s="12"/>
      <c r="M947" s="12"/>
      <c r="O947" s="12"/>
      <c r="Q947" s="12"/>
      <c r="S947" s="12"/>
      <c r="U947" s="12"/>
      <c r="W947" s="12"/>
      <c r="Y947" s="12"/>
      <c r="AA947" s="12"/>
      <c r="AC947" s="12"/>
      <c r="AE947" s="12"/>
      <c r="AG947" s="12"/>
      <c r="AI947" s="12"/>
      <c r="AK947" s="12"/>
      <c r="AM947" s="12"/>
      <c r="AO947" s="12"/>
      <c r="AQ947" s="12"/>
      <c r="AS947" s="12"/>
      <c r="AU947" s="12"/>
      <c r="AW947" s="12"/>
      <c r="AY947" s="12"/>
      <c r="BA947" s="12"/>
      <c r="BC947" s="12"/>
      <c r="BE947" s="12"/>
      <c r="BF947" s="12"/>
      <c r="BG947" s="12"/>
      <c r="BH947" s="12"/>
    </row>
    <row r="948">
      <c r="A948" s="12"/>
      <c r="B948" s="12"/>
      <c r="C948" s="12"/>
      <c r="E948" s="12"/>
      <c r="G948" s="12"/>
      <c r="I948" s="12"/>
      <c r="K948" s="12"/>
      <c r="M948" s="12"/>
      <c r="O948" s="12"/>
      <c r="Q948" s="12"/>
      <c r="S948" s="12"/>
      <c r="U948" s="12"/>
      <c r="W948" s="12"/>
      <c r="Y948" s="12"/>
      <c r="AA948" s="12"/>
      <c r="AC948" s="12"/>
      <c r="AE948" s="12"/>
      <c r="AG948" s="12"/>
      <c r="AI948" s="12"/>
      <c r="AK948" s="12"/>
      <c r="AM948" s="12"/>
      <c r="AO948" s="12"/>
      <c r="AQ948" s="12"/>
      <c r="AS948" s="12"/>
      <c r="AU948" s="12"/>
      <c r="AW948" s="12"/>
      <c r="AY948" s="12"/>
      <c r="BA948" s="12"/>
      <c r="BC948" s="12"/>
      <c r="BE948" s="12"/>
      <c r="BF948" s="12"/>
      <c r="BG948" s="12"/>
      <c r="BH948" s="12"/>
    </row>
    <row r="949">
      <c r="A949" s="12"/>
      <c r="B949" s="12"/>
      <c r="C949" s="12"/>
      <c r="E949" s="12"/>
      <c r="G949" s="12"/>
      <c r="I949" s="12"/>
      <c r="K949" s="12"/>
      <c r="M949" s="12"/>
      <c r="O949" s="12"/>
      <c r="Q949" s="12"/>
      <c r="S949" s="12"/>
      <c r="U949" s="12"/>
      <c r="W949" s="12"/>
      <c r="Y949" s="12"/>
      <c r="AA949" s="12"/>
      <c r="AC949" s="12"/>
      <c r="AE949" s="12"/>
      <c r="AG949" s="12"/>
      <c r="AI949" s="12"/>
      <c r="AK949" s="12"/>
      <c r="AM949" s="12"/>
      <c r="AO949" s="12"/>
      <c r="AQ949" s="12"/>
      <c r="AS949" s="12"/>
      <c r="AU949" s="12"/>
      <c r="AW949" s="12"/>
      <c r="AY949" s="12"/>
      <c r="BA949" s="12"/>
      <c r="BC949" s="12"/>
      <c r="BE949" s="12"/>
      <c r="BF949" s="12"/>
      <c r="BG949" s="12"/>
      <c r="BH949" s="12"/>
    </row>
    <row r="950">
      <c r="A950" s="12"/>
      <c r="B950" s="12"/>
      <c r="C950" s="12"/>
      <c r="E950" s="12"/>
      <c r="G950" s="12"/>
      <c r="I950" s="12"/>
      <c r="K950" s="12"/>
      <c r="M950" s="12"/>
      <c r="O950" s="12"/>
      <c r="Q950" s="12"/>
      <c r="S950" s="12"/>
      <c r="U950" s="12"/>
      <c r="W950" s="12"/>
      <c r="Y950" s="12"/>
      <c r="AA950" s="12"/>
      <c r="AC950" s="12"/>
      <c r="AE950" s="12"/>
      <c r="AG950" s="12"/>
      <c r="AI950" s="12"/>
      <c r="AK950" s="12"/>
      <c r="AM950" s="12"/>
      <c r="AO950" s="12"/>
      <c r="AQ950" s="12"/>
      <c r="AS950" s="12"/>
      <c r="AU950" s="12"/>
      <c r="AW950" s="12"/>
      <c r="AY950" s="12"/>
      <c r="BA950" s="12"/>
      <c r="BC950" s="12"/>
      <c r="BE950" s="12"/>
      <c r="BF950" s="12"/>
      <c r="BG950" s="12"/>
      <c r="BH950" s="12"/>
    </row>
    <row r="951">
      <c r="A951" s="12"/>
      <c r="B951" s="12"/>
      <c r="C951" s="12"/>
      <c r="E951" s="12"/>
      <c r="G951" s="12"/>
      <c r="I951" s="12"/>
      <c r="K951" s="12"/>
      <c r="M951" s="12"/>
      <c r="O951" s="12"/>
      <c r="Q951" s="12"/>
      <c r="S951" s="12"/>
      <c r="U951" s="12"/>
      <c r="W951" s="12"/>
      <c r="Y951" s="12"/>
      <c r="AA951" s="12"/>
      <c r="AC951" s="12"/>
      <c r="AE951" s="12"/>
      <c r="AG951" s="12"/>
      <c r="AI951" s="12"/>
      <c r="AK951" s="12"/>
      <c r="AM951" s="12"/>
      <c r="AO951" s="12"/>
      <c r="AQ951" s="12"/>
      <c r="AS951" s="12"/>
      <c r="AU951" s="12"/>
      <c r="AW951" s="12"/>
      <c r="AY951" s="12"/>
      <c r="BA951" s="12"/>
      <c r="BC951" s="12"/>
      <c r="BE951" s="12"/>
      <c r="BF951" s="12"/>
      <c r="BG951" s="12"/>
      <c r="BH951" s="12"/>
    </row>
    <row r="952">
      <c r="A952" s="12"/>
      <c r="B952" s="12"/>
      <c r="C952" s="12"/>
      <c r="E952" s="12"/>
      <c r="G952" s="12"/>
      <c r="I952" s="12"/>
      <c r="K952" s="12"/>
      <c r="M952" s="12"/>
      <c r="O952" s="12"/>
      <c r="Q952" s="12"/>
      <c r="S952" s="12"/>
      <c r="U952" s="12"/>
      <c r="W952" s="12"/>
      <c r="Y952" s="12"/>
      <c r="AA952" s="12"/>
      <c r="AC952" s="12"/>
      <c r="AE952" s="12"/>
      <c r="AG952" s="12"/>
      <c r="AI952" s="12"/>
      <c r="AK952" s="12"/>
      <c r="AM952" s="12"/>
      <c r="AO952" s="12"/>
      <c r="AQ952" s="12"/>
      <c r="AS952" s="12"/>
      <c r="AU952" s="12"/>
      <c r="AW952" s="12"/>
      <c r="AY952" s="12"/>
      <c r="BA952" s="12"/>
      <c r="BC952" s="12"/>
      <c r="BE952" s="12"/>
      <c r="BF952" s="12"/>
      <c r="BG952" s="12"/>
      <c r="BH952" s="12"/>
    </row>
    <row r="953">
      <c r="A953" s="12"/>
      <c r="B953" s="12"/>
      <c r="C953" s="12"/>
      <c r="E953" s="12"/>
      <c r="G953" s="12"/>
      <c r="I953" s="12"/>
      <c r="K953" s="12"/>
      <c r="M953" s="12"/>
      <c r="O953" s="12"/>
      <c r="Q953" s="12"/>
      <c r="S953" s="12"/>
      <c r="U953" s="12"/>
      <c r="W953" s="12"/>
      <c r="Y953" s="12"/>
      <c r="AA953" s="12"/>
      <c r="AC953" s="12"/>
      <c r="AE953" s="12"/>
      <c r="AG953" s="12"/>
      <c r="AI953" s="12"/>
      <c r="AK953" s="12"/>
      <c r="AM953" s="12"/>
      <c r="AO953" s="12"/>
      <c r="AQ953" s="12"/>
      <c r="AS953" s="12"/>
      <c r="AU953" s="12"/>
      <c r="AW953" s="12"/>
      <c r="AY953" s="12"/>
      <c r="BA953" s="12"/>
      <c r="BC953" s="12"/>
      <c r="BE953" s="12"/>
      <c r="BF953" s="12"/>
      <c r="BG953" s="12"/>
      <c r="BH953" s="12"/>
    </row>
    <row r="954">
      <c r="A954" s="12"/>
      <c r="B954" s="12"/>
      <c r="C954" s="12"/>
      <c r="E954" s="12"/>
      <c r="G954" s="12"/>
      <c r="I954" s="12"/>
      <c r="K954" s="12"/>
      <c r="M954" s="12"/>
      <c r="O954" s="12"/>
      <c r="Q954" s="12"/>
      <c r="S954" s="12"/>
      <c r="U954" s="12"/>
      <c r="W954" s="12"/>
      <c r="Y954" s="12"/>
      <c r="AA954" s="12"/>
      <c r="AC954" s="12"/>
      <c r="AE954" s="12"/>
      <c r="AG954" s="12"/>
      <c r="AI954" s="12"/>
      <c r="AK954" s="12"/>
      <c r="AM954" s="12"/>
      <c r="AO954" s="12"/>
      <c r="AQ954" s="12"/>
      <c r="AS954" s="12"/>
      <c r="AU954" s="12"/>
      <c r="AW954" s="12"/>
      <c r="AY954" s="12"/>
      <c r="BA954" s="12"/>
      <c r="BC954" s="12"/>
      <c r="BE954" s="12"/>
      <c r="BF954" s="12"/>
      <c r="BG954" s="12"/>
      <c r="BH954" s="12"/>
    </row>
    <row r="955">
      <c r="A955" s="12"/>
      <c r="B955" s="12"/>
      <c r="C955" s="12"/>
      <c r="E955" s="12"/>
      <c r="G955" s="12"/>
      <c r="I955" s="12"/>
      <c r="K955" s="12"/>
      <c r="M955" s="12"/>
      <c r="O955" s="12"/>
      <c r="Q955" s="12"/>
      <c r="S955" s="12"/>
      <c r="U955" s="12"/>
      <c r="W955" s="12"/>
      <c r="Y955" s="12"/>
      <c r="AA955" s="12"/>
      <c r="AC955" s="12"/>
      <c r="AE955" s="12"/>
      <c r="AG955" s="12"/>
      <c r="AI955" s="12"/>
      <c r="AK955" s="12"/>
      <c r="AM955" s="12"/>
      <c r="AO955" s="12"/>
      <c r="AQ955" s="12"/>
      <c r="AS955" s="12"/>
      <c r="AU955" s="12"/>
      <c r="AW955" s="12"/>
      <c r="AY955" s="12"/>
      <c r="BA955" s="12"/>
      <c r="BC955" s="12"/>
      <c r="BE955" s="12"/>
      <c r="BF955" s="12"/>
      <c r="BG955" s="12"/>
      <c r="BH955" s="12"/>
    </row>
    <row r="956">
      <c r="A956" s="12"/>
      <c r="B956" s="12"/>
      <c r="C956" s="12"/>
      <c r="E956" s="12"/>
      <c r="G956" s="12"/>
      <c r="I956" s="12"/>
      <c r="K956" s="12"/>
      <c r="M956" s="12"/>
      <c r="O956" s="12"/>
      <c r="Q956" s="12"/>
      <c r="S956" s="12"/>
      <c r="U956" s="12"/>
      <c r="W956" s="12"/>
      <c r="Y956" s="12"/>
      <c r="AA956" s="12"/>
      <c r="AC956" s="12"/>
      <c r="AE956" s="12"/>
      <c r="AG956" s="12"/>
      <c r="AI956" s="12"/>
      <c r="AK956" s="12"/>
      <c r="AM956" s="12"/>
      <c r="AO956" s="12"/>
      <c r="AQ956" s="12"/>
      <c r="AS956" s="12"/>
      <c r="AU956" s="12"/>
      <c r="AW956" s="12"/>
      <c r="AY956" s="12"/>
      <c r="BA956" s="12"/>
      <c r="BC956" s="12"/>
      <c r="BE956" s="12"/>
      <c r="BF956" s="12"/>
      <c r="BG956" s="12"/>
      <c r="BH956" s="12"/>
    </row>
    <row r="957">
      <c r="A957" s="12"/>
      <c r="B957" s="12"/>
      <c r="C957" s="12"/>
      <c r="E957" s="12"/>
      <c r="G957" s="12"/>
      <c r="I957" s="12"/>
      <c r="K957" s="12"/>
      <c r="M957" s="12"/>
      <c r="O957" s="12"/>
      <c r="Q957" s="12"/>
      <c r="S957" s="12"/>
      <c r="U957" s="12"/>
      <c r="W957" s="12"/>
      <c r="Y957" s="12"/>
      <c r="AA957" s="12"/>
      <c r="AC957" s="12"/>
      <c r="AE957" s="12"/>
      <c r="AG957" s="12"/>
      <c r="AI957" s="12"/>
      <c r="AK957" s="12"/>
      <c r="AM957" s="12"/>
      <c r="AO957" s="12"/>
      <c r="AQ957" s="12"/>
      <c r="AS957" s="12"/>
      <c r="AU957" s="12"/>
      <c r="AW957" s="12"/>
      <c r="AY957" s="12"/>
      <c r="BA957" s="12"/>
      <c r="BC957" s="12"/>
      <c r="BE957" s="12"/>
      <c r="BF957" s="12"/>
      <c r="BG957" s="12"/>
      <c r="BH957" s="12"/>
    </row>
    <row r="958">
      <c r="A958" s="12"/>
      <c r="B958" s="12"/>
      <c r="C958" s="12"/>
      <c r="E958" s="12"/>
      <c r="G958" s="12"/>
      <c r="I958" s="12"/>
      <c r="K958" s="12"/>
      <c r="M958" s="12"/>
      <c r="O958" s="12"/>
      <c r="Q958" s="12"/>
      <c r="S958" s="12"/>
      <c r="U958" s="12"/>
      <c r="W958" s="12"/>
      <c r="Y958" s="12"/>
      <c r="AA958" s="12"/>
      <c r="AC958" s="12"/>
      <c r="AE958" s="12"/>
      <c r="AG958" s="12"/>
      <c r="AI958" s="12"/>
      <c r="AK958" s="12"/>
      <c r="AM958" s="12"/>
      <c r="AO958" s="12"/>
      <c r="AQ958" s="12"/>
      <c r="AS958" s="12"/>
      <c r="AU958" s="12"/>
      <c r="AW958" s="12"/>
      <c r="AY958" s="12"/>
      <c r="BA958" s="12"/>
      <c r="BC958" s="12"/>
      <c r="BE958" s="12"/>
      <c r="BF958" s="12"/>
      <c r="BG958" s="12"/>
      <c r="BH958" s="12"/>
    </row>
    <row r="959">
      <c r="A959" s="12"/>
      <c r="B959" s="12"/>
      <c r="C959" s="12"/>
      <c r="E959" s="12"/>
      <c r="G959" s="12"/>
      <c r="I959" s="12"/>
      <c r="K959" s="12"/>
      <c r="M959" s="12"/>
      <c r="O959" s="12"/>
      <c r="Q959" s="12"/>
      <c r="S959" s="12"/>
      <c r="U959" s="12"/>
      <c r="W959" s="12"/>
      <c r="Y959" s="12"/>
      <c r="AA959" s="12"/>
      <c r="AC959" s="12"/>
      <c r="AE959" s="12"/>
      <c r="AG959" s="12"/>
      <c r="AI959" s="12"/>
      <c r="AK959" s="12"/>
      <c r="AM959" s="12"/>
      <c r="AO959" s="12"/>
      <c r="AQ959" s="12"/>
      <c r="AS959" s="12"/>
      <c r="AU959" s="12"/>
      <c r="AW959" s="12"/>
      <c r="AY959" s="12"/>
      <c r="BA959" s="12"/>
      <c r="BC959" s="12"/>
      <c r="BE959" s="12"/>
      <c r="BF959" s="12"/>
      <c r="BG959" s="12"/>
      <c r="BH959" s="12"/>
    </row>
    <row r="960">
      <c r="A960" s="12"/>
      <c r="B960" s="12"/>
      <c r="C960" s="12"/>
      <c r="E960" s="12"/>
      <c r="G960" s="12"/>
      <c r="I960" s="12"/>
      <c r="K960" s="12"/>
      <c r="M960" s="12"/>
      <c r="O960" s="12"/>
      <c r="Q960" s="12"/>
      <c r="S960" s="12"/>
      <c r="U960" s="12"/>
      <c r="W960" s="12"/>
      <c r="Y960" s="12"/>
      <c r="AA960" s="12"/>
      <c r="AC960" s="12"/>
      <c r="AE960" s="12"/>
      <c r="AG960" s="12"/>
      <c r="AI960" s="12"/>
      <c r="AK960" s="12"/>
      <c r="AM960" s="12"/>
      <c r="AO960" s="12"/>
      <c r="AQ960" s="12"/>
      <c r="AS960" s="12"/>
      <c r="AU960" s="12"/>
      <c r="AW960" s="12"/>
      <c r="AY960" s="12"/>
      <c r="BA960" s="12"/>
      <c r="BC960" s="12"/>
      <c r="BE960" s="12"/>
      <c r="BF960" s="12"/>
      <c r="BG960" s="12"/>
      <c r="BH960" s="12"/>
    </row>
    <row r="961">
      <c r="A961" s="12"/>
      <c r="B961" s="12"/>
      <c r="C961" s="12"/>
      <c r="E961" s="12"/>
      <c r="G961" s="12"/>
      <c r="I961" s="12"/>
      <c r="K961" s="12"/>
      <c r="M961" s="12"/>
      <c r="O961" s="12"/>
      <c r="Q961" s="12"/>
      <c r="S961" s="12"/>
      <c r="U961" s="12"/>
      <c r="W961" s="12"/>
      <c r="Y961" s="12"/>
      <c r="AA961" s="12"/>
      <c r="AC961" s="12"/>
      <c r="AE961" s="12"/>
      <c r="AG961" s="12"/>
      <c r="AI961" s="12"/>
      <c r="AK961" s="12"/>
      <c r="AM961" s="12"/>
      <c r="AO961" s="12"/>
      <c r="AQ961" s="12"/>
      <c r="AS961" s="12"/>
      <c r="AU961" s="12"/>
      <c r="AW961" s="12"/>
      <c r="AY961" s="12"/>
      <c r="BA961" s="12"/>
      <c r="BC961" s="12"/>
      <c r="BE961" s="12"/>
      <c r="BF961" s="12"/>
      <c r="BG961" s="12"/>
      <c r="BH961" s="12"/>
    </row>
    <row r="962">
      <c r="A962" s="12"/>
      <c r="B962" s="12"/>
      <c r="C962" s="12"/>
      <c r="E962" s="12"/>
      <c r="G962" s="12"/>
      <c r="I962" s="12"/>
      <c r="K962" s="12"/>
      <c r="M962" s="12"/>
      <c r="O962" s="12"/>
      <c r="Q962" s="12"/>
      <c r="S962" s="12"/>
      <c r="U962" s="12"/>
      <c r="W962" s="12"/>
      <c r="Y962" s="12"/>
      <c r="AA962" s="12"/>
      <c r="AC962" s="12"/>
      <c r="AE962" s="12"/>
      <c r="AG962" s="12"/>
      <c r="AI962" s="12"/>
      <c r="AK962" s="12"/>
      <c r="AM962" s="12"/>
      <c r="AO962" s="12"/>
      <c r="AQ962" s="12"/>
      <c r="AS962" s="12"/>
      <c r="AU962" s="12"/>
      <c r="AW962" s="12"/>
      <c r="AY962" s="12"/>
      <c r="BA962" s="12"/>
      <c r="BC962" s="12"/>
      <c r="BE962" s="12"/>
      <c r="BF962" s="12"/>
      <c r="BG962" s="12"/>
      <c r="BH962" s="12"/>
    </row>
    <row r="963">
      <c r="A963" s="12"/>
      <c r="B963" s="12"/>
      <c r="C963" s="12"/>
      <c r="E963" s="12"/>
      <c r="G963" s="12"/>
      <c r="I963" s="12"/>
      <c r="K963" s="12"/>
      <c r="M963" s="12"/>
      <c r="O963" s="12"/>
      <c r="Q963" s="12"/>
      <c r="S963" s="12"/>
      <c r="U963" s="12"/>
      <c r="W963" s="12"/>
      <c r="Y963" s="12"/>
      <c r="AA963" s="12"/>
      <c r="AC963" s="12"/>
      <c r="AE963" s="12"/>
      <c r="AG963" s="12"/>
      <c r="AI963" s="12"/>
      <c r="AK963" s="12"/>
      <c r="AM963" s="12"/>
      <c r="AO963" s="12"/>
      <c r="AQ963" s="12"/>
      <c r="AS963" s="12"/>
      <c r="AU963" s="12"/>
      <c r="AW963" s="12"/>
      <c r="AY963" s="12"/>
      <c r="BA963" s="12"/>
      <c r="BC963" s="12"/>
      <c r="BE963" s="12"/>
      <c r="BF963" s="12"/>
      <c r="BG963" s="12"/>
      <c r="BH963" s="12"/>
    </row>
    <row r="964">
      <c r="A964" s="12"/>
      <c r="B964" s="12"/>
      <c r="C964" s="12"/>
      <c r="E964" s="12"/>
      <c r="G964" s="12"/>
      <c r="I964" s="12"/>
      <c r="K964" s="12"/>
      <c r="M964" s="12"/>
      <c r="O964" s="12"/>
      <c r="Q964" s="12"/>
      <c r="S964" s="12"/>
      <c r="U964" s="12"/>
      <c r="W964" s="12"/>
      <c r="Y964" s="12"/>
      <c r="AA964" s="12"/>
      <c r="AC964" s="12"/>
      <c r="AE964" s="12"/>
      <c r="AG964" s="12"/>
      <c r="AI964" s="12"/>
      <c r="AK964" s="12"/>
      <c r="AM964" s="12"/>
      <c r="AO964" s="12"/>
      <c r="AQ964" s="12"/>
      <c r="AS964" s="12"/>
      <c r="AU964" s="12"/>
      <c r="AW964" s="12"/>
      <c r="AY964" s="12"/>
      <c r="BA964" s="12"/>
      <c r="BC964" s="12"/>
      <c r="BE964" s="12"/>
      <c r="BF964" s="12"/>
      <c r="BG964" s="12"/>
      <c r="BH964" s="12"/>
    </row>
    <row r="965">
      <c r="A965" s="12"/>
      <c r="B965" s="12"/>
      <c r="C965" s="12"/>
      <c r="E965" s="12"/>
      <c r="G965" s="12"/>
      <c r="I965" s="12"/>
      <c r="K965" s="12"/>
      <c r="M965" s="12"/>
      <c r="O965" s="12"/>
      <c r="Q965" s="12"/>
      <c r="S965" s="12"/>
      <c r="U965" s="12"/>
      <c r="W965" s="12"/>
      <c r="Y965" s="12"/>
      <c r="AA965" s="12"/>
      <c r="AC965" s="12"/>
      <c r="AE965" s="12"/>
      <c r="AG965" s="12"/>
      <c r="AI965" s="12"/>
      <c r="AK965" s="12"/>
      <c r="AM965" s="12"/>
      <c r="AO965" s="12"/>
      <c r="AQ965" s="12"/>
      <c r="AS965" s="12"/>
      <c r="AU965" s="12"/>
      <c r="AW965" s="12"/>
      <c r="AY965" s="12"/>
      <c r="BA965" s="12"/>
      <c r="BC965" s="12"/>
      <c r="BE965" s="12"/>
      <c r="BF965" s="12"/>
      <c r="BG965" s="12"/>
      <c r="BH965" s="12"/>
    </row>
    <row r="966">
      <c r="A966" s="12"/>
      <c r="B966" s="12"/>
      <c r="C966" s="12"/>
      <c r="E966" s="12"/>
      <c r="G966" s="12"/>
      <c r="I966" s="12"/>
      <c r="K966" s="12"/>
      <c r="M966" s="12"/>
      <c r="O966" s="12"/>
      <c r="Q966" s="12"/>
      <c r="S966" s="12"/>
      <c r="U966" s="12"/>
      <c r="W966" s="12"/>
      <c r="Y966" s="12"/>
      <c r="AA966" s="12"/>
      <c r="AC966" s="12"/>
      <c r="AE966" s="12"/>
      <c r="AG966" s="12"/>
      <c r="AI966" s="12"/>
      <c r="AK966" s="12"/>
      <c r="AM966" s="12"/>
      <c r="AO966" s="12"/>
      <c r="AQ966" s="12"/>
      <c r="AS966" s="12"/>
      <c r="AU966" s="12"/>
      <c r="AW966" s="12"/>
      <c r="AY966" s="12"/>
      <c r="BA966" s="12"/>
      <c r="BC966" s="12"/>
      <c r="BE966" s="12"/>
      <c r="BF966" s="12"/>
      <c r="BG966" s="12"/>
      <c r="BH966" s="12"/>
    </row>
    <row r="967">
      <c r="A967" s="12"/>
      <c r="B967" s="12"/>
      <c r="C967" s="12"/>
      <c r="E967" s="12"/>
      <c r="G967" s="12"/>
      <c r="I967" s="12"/>
      <c r="K967" s="12"/>
      <c r="M967" s="12"/>
      <c r="O967" s="12"/>
      <c r="Q967" s="12"/>
      <c r="S967" s="12"/>
      <c r="U967" s="12"/>
      <c r="W967" s="12"/>
      <c r="Y967" s="12"/>
      <c r="AA967" s="12"/>
      <c r="AC967" s="12"/>
      <c r="AE967" s="12"/>
      <c r="AG967" s="12"/>
      <c r="AI967" s="12"/>
      <c r="AK967" s="12"/>
      <c r="AM967" s="12"/>
      <c r="AO967" s="12"/>
      <c r="AQ967" s="12"/>
      <c r="AS967" s="12"/>
      <c r="AU967" s="12"/>
      <c r="AW967" s="12"/>
      <c r="AY967" s="12"/>
      <c r="BA967" s="12"/>
      <c r="BC967" s="12"/>
      <c r="BE967" s="12"/>
      <c r="BF967" s="12"/>
      <c r="BG967" s="12"/>
      <c r="BH967" s="12"/>
    </row>
    <row r="968">
      <c r="A968" s="12"/>
      <c r="B968" s="12"/>
      <c r="C968" s="12"/>
      <c r="E968" s="12"/>
      <c r="G968" s="12"/>
      <c r="I968" s="12"/>
      <c r="K968" s="12"/>
      <c r="M968" s="12"/>
      <c r="O968" s="12"/>
      <c r="Q968" s="12"/>
      <c r="S968" s="12"/>
      <c r="U968" s="12"/>
      <c r="W968" s="12"/>
      <c r="Y968" s="12"/>
      <c r="AA968" s="12"/>
      <c r="AC968" s="12"/>
      <c r="AE968" s="12"/>
      <c r="AG968" s="12"/>
      <c r="AI968" s="12"/>
      <c r="AK968" s="12"/>
      <c r="AM968" s="12"/>
      <c r="AO968" s="12"/>
      <c r="AQ968" s="12"/>
      <c r="AS968" s="12"/>
      <c r="AU968" s="12"/>
      <c r="AW968" s="12"/>
      <c r="AY968" s="12"/>
      <c r="BA968" s="12"/>
      <c r="BC968" s="12"/>
      <c r="BE968" s="12"/>
      <c r="BF968" s="12"/>
      <c r="BG968" s="12"/>
      <c r="BH968" s="12"/>
    </row>
    <row r="969">
      <c r="A969" s="12"/>
      <c r="B969" s="12"/>
      <c r="C969" s="12"/>
      <c r="E969" s="12"/>
      <c r="G969" s="12"/>
      <c r="I969" s="12"/>
      <c r="K969" s="12"/>
      <c r="M969" s="12"/>
      <c r="O969" s="12"/>
      <c r="Q969" s="12"/>
      <c r="S969" s="12"/>
      <c r="U969" s="12"/>
      <c r="W969" s="12"/>
      <c r="Y969" s="12"/>
      <c r="AA969" s="12"/>
      <c r="AC969" s="12"/>
      <c r="AE969" s="12"/>
      <c r="AG969" s="12"/>
      <c r="AI969" s="12"/>
      <c r="AK969" s="12"/>
      <c r="AM969" s="12"/>
      <c r="AO969" s="12"/>
      <c r="AQ969" s="12"/>
      <c r="AS969" s="12"/>
      <c r="AU969" s="12"/>
      <c r="AW969" s="12"/>
      <c r="AY969" s="12"/>
      <c r="BA969" s="12"/>
      <c r="BC969" s="12"/>
      <c r="BE969" s="12"/>
      <c r="BF969" s="12"/>
      <c r="BG969" s="12"/>
      <c r="BH969" s="12"/>
    </row>
    <row r="970">
      <c r="A970" s="12"/>
      <c r="B970" s="12"/>
      <c r="C970" s="12"/>
      <c r="E970" s="12"/>
      <c r="G970" s="12"/>
      <c r="I970" s="12"/>
      <c r="K970" s="12"/>
      <c r="M970" s="12"/>
      <c r="O970" s="12"/>
      <c r="Q970" s="12"/>
      <c r="S970" s="12"/>
      <c r="U970" s="12"/>
      <c r="W970" s="12"/>
      <c r="Y970" s="12"/>
      <c r="AA970" s="12"/>
      <c r="AC970" s="12"/>
      <c r="AE970" s="12"/>
      <c r="AG970" s="12"/>
      <c r="AI970" s="12"/>
      <c r="AK970" s="12"/>
      <c r="AM970" s="12"/>
      <c r="AO970" s="12"/>
      <c r="AQ970" s="12"/>
      <c r="AS970" s="12"/>
      <c r="AU970" s="12"/>
      <c r="AW970" s="12"/>
      <c r="AY970" s="12"/>
      <c r="BA970" s="12"/>
      <c r="BC970" s="12"/>
      <c r="BE970" s="12"/>
      <c r="BF970" s="12"/>
      <c r="BG970" s="12"/>
      <c r="BH970" s="12"/>
    </row>
    <row r="971">
      <c r="A971" s="12"/>
      <c r="B971" s="12"/>
      <c r="C971" s="12"/>
      <c r="E971" s="12"/>
      <c r="G971" s="12"/>
      <c r="I971" s="12"/>
      <c r="K971" s="12"/>
      <c r="M971" s="12"/>
      <c r="O971" s="12"/>
      <c r="Q971" s="12"/>
      <c r="S971" s="12"/>
      <c r="U971" s="12"/>
      <c r="W971" s="12"/>
      <c r="Y971" s="12"/>
      <c r="AA971" s="12"/>
      <c r="AC971" s="12"/>
      <c r="AE971" s="12"/>
      <c r="AG971" s="12"/>
      <c r="AI971" s="12"/>
      <c r="AK971" s="12"/>
      <c r="AM971" s="12"/>
      <c r="AO971" s="12"/>
      <c r="AQ971" s="12"/>
      <c r="AS971" s="12"/>
      <c r="AU971" s="12"/>
      <c r="AW971" s="12"/>
      <c r="AY971" s="12"/>
      <c r="BA971" s="12"/>
      <c r="BC971" s="12"/>
      <c r="BE971" s="12"/>
      <c r="BF971" s="12"/>
      <c r="BG971" s="12"/>
      <c r="BH971" s="12"/>
    </row>
    <row r="972">
      <c r="A972" s="12"/>
      <c r="B972" s="12"/>
      <c r="C972" s="12"/>
      <c r="E972" s="12"/>
      <c r="G972" s="12"/>
      <c r="I972" s="12"/>
      <c r="K972" s="12"/>
      <c r="M972" s="12"/>
      <c r="O972" s="12"/>
      <c r="Q972" s="12"/>
      <c r="S972" s="12"/>
      <c r="U972" s="12"/>
      <c r="W972" s="12"/>
      <c r="Y972" s="12"/>
      <c r="AA972" s="12"/>
      <c r="AC972" s="12"/>
      <c r="AE972" s="12"/>
      <c r="AG972" s="12"/>
      <c r="AI972" s="12"/>
      <c r="AK972" s="12"/>
      <c r="AM972" s="12"/>
      <c r="AO972" s="12"/>
      <c r="AQ972" s="12"/>
      <c r="AS972" s="12"/>
      <c r="AU972" s="12"/>
      <c r="AW972" s="12"/>
      <c r="AY972" s="12"/>
      <c r="BA972" s="12"/>
      <c r="BC972" s="12"/>
      <c r="BE972" s="12"/>
      <c r="BF972" s="12"/>
      <c r="BG972" s="12"/>
      <c r="BH972" s="12"/>
    </row>
    <row r="973">
      <c r="A973" s="12"/>
      <c r="B973" s="12"/>
      <c r="C973" s="12"/>
      <c r="E973" s="12"/>
      <c r="G973" s="12"/>
      <c r="I973" s="12"/>
      <c r="K973" s="12"/>
      <c r="M973" s="12"/>
      <c r="O973" s="12"/>
      <c r="Q973" s="12"/>
      <c r="S973" s="12"/>
      <c r="U973" s="12"/>
      <c r="W973" s="12"/>
      <c r="Y973" s="12"/>
      <c r="AA973" s="12"/>
      <c r="AC973" s="12"/>
      <c r="AE973" s="12"/>
      <c r="AG973" s="12"/>
      <c r="AI973" s="12"/>
      <c r="AK973" s="12"/>
      <c r="AM973" s="12"/>
      <c r="AO973" s="12"/>
      <c r="AQ973" s="12"/>
      <c r="AS973" s="12"/>
      <c r="AU973" s="12"/>
      <c r="AW973" s="12"/>
      <c r="AY973" s="12"/>
      <c r="BA973" s="12"/>
      <c r="BC973" s="12"/>
      <c r="BE973" s="12"/>
      <c r="BF973" s="12"/>
      <c r="BG973" s="12"/>
      <c r="BH973" s="12"/>
    </row>
    <row r="974">
      <c r="A974" s="12"/>
      <c r="B974" s="12"/>
      <c r="C974" s="12"/>
      <c r="E974" s="12"/>
      <c r="G974" s="12"/>
      <c r="I974" s="12"/>
      <c r="K974" s="12"/>
      <c r="M974" s="12"/>
      <c r="O974" s="12"/>
      <c r="Q974" s="12"/>
      <c r="S974" s="12"/>
      <c r="U974" s="12"/>
      <c r="W974" s="12"/>
      <c r="Y974" s="12"/>
      <c r="AA974" s="12"/>
      <c r="AC974" s="12"/>
      <c r="AE974" s="12"/>
      <c r="AG974" s="12"/>
      <c r="AI974" s="12"/>
      <c r="AK974" s="12"/>
      <c r="AM974" s="12"/>
      <c r="AO974" s="12"/>
      <c r="AQ974" s="12"/>
      <c r="AS974" s="12"/>
      <c r="AU974" s="12"/>
      <c r="AW974" s="12"/>
      <c r="AY974" s="12"/>
      <c r="BA974" s="12"/>
      <c r="BC974" s="12"/>
      <c r="BE974" s="12"/>
      <c r="BF974" s="12"/>
      <c r="BG974" s="12"/>
      <c r="BH974" s="12"/>
    </row>
    <row r="975">
      <c r="A975" s="12"/>
      <c r="B975" s="12"/>
      <c r="C975" s="12"/>
      <c r="E975" s="12"/>
      <c r="G975" s="12"/>
      <c r="I975" s="12"/>
      <c r="K975" s="12"/>
      <c r="M975" s="12"/>
      <c r="O975" s="12"/>
      <c r="Q975" s="12"/>
      <c r="S975" s="12"/>
      <c r="U975" s="12"/>
      <c r="W975" s="12"/>
      <c r="Y975" s="12"/>
      <c r="AA975" s="12"/>
      <c r="AC975" s="12"/>
      <c r="AE975" s="12"/>
      <c r="AG975" s="12"/>
      <c r="AI975" s="12"/>
      <c r="AK975" s="12"/>
      <c r="AM975" s="12"/>
      <c r="AO975" s="12"/>
      <c r="AQ975" s="12"/>
      <c r="AS975" s="12"/>
      <c r="AU975" s="12"/>
      <c r="AW975" s="12"/>
      <c r="AY975" s="12"/>
      <c r="BA975" s="12"/>
      <c r="BC975" s="12"/>
      <c r="BE975" s="12"/>
      <c r="BF975" s="12"/>
      <c r="BG975" s="12"/>
      <c r="BH975" s="12"/>
    </row>
    <row r="976">
      <c r="A976" s="12"/>
      <c r="B976" s="12"/>
      <c r="C976" s="12"/>
      <c r="E976" s="12"/>
      <c r="G976" s="12"/>
      <c r="I976" s="12"/>
      <c r="K976" s="12"/>
      <c r="M976" s="12"/>
      <c r="O976" s="12"/>
      <c r="Q976" s="12"/>
      <c r="S976" s="12"/>
      <c r="U976" s="12"/>
      <c r="W976" s="12"/>
      <c r="Y976" s="12"/>
      <c r="AA976" s="12"/>
      <c r="AC976" s="12"/>
      <c r="AE976" s="12"/>
      <c r="AG976" s="12"/>
      <c r="AI976" s="12"/>
      <c r="AK976" s="12"/>
      <c r="AM976" s="12"/>
      <c r="AO976" s="12"/>
      <c r="AQ976" s="12"/>
      <c r="AS976" s="12"/>
      <c r="AU976" s="12"/>
      <c r="AW976" s="12"/>
      <c r="AY976" s="12"/>
      <c r="BA976" s="12"/>
      <c r="BC976" s="12"/>
      <c r="BE976" s="12"/>
      <c r="BF976" s="12"/>
      <c r="BG976" s="12"/>
      <c r="BH976" s="12"/>
    </row>
    <row r="977">
      <c r="A977" s="12"/>
      <c r="B977" s="12"/>
      <c r="C977" s="12"/>
      <c r="E977" s="12"/>
      <c r="G977" s="12"/>
      <c r="I977" s="12"/>
      <c r="K977" s="12"/>
      <c r="M977" s="12"/>
      <c r="O977" s="12"/>
      <c r="Q977" s="12"/>
      <c r="S977" s="12"/>
      <c r="U977" s="12"/>
      <c r="W977" s="12"/>
      <c r="Y977" s="12"/>
      <c r="AA977" s="12"/>
      <c r="AC977" s="12"/>
      <c r="AE977" s="12"/>
      <c r="AG977" s="12"/>
      <c r="AI977" s="12"/>
      <c r="AK977" s="12"/>
      <c r="AM977" s="12"/>
      <c r="AO977" s="12"/>
      <c r="AQ977" s="12"/>
      <c r="AS977" s="12"/>
      <c r="AU977" s="12"/>
      <c r="AW977" s="12"/>
      <c r="AY977" s="12"/>
      <c r="BA977" s="12"/>
      <c r="BC977" s="12"/>
      <c r="BE977" s="12"/>
      <c r="BF977" s="12"/>
      <c r="BG977" s="12"/>
      <c r="BH977" s="12"/>
    </row>
    <row r="978">
      <c r="A978" s="12"/>
      <c r="B978" s="12"/>
      <c r="C978" s="12"/>
      <c r="E978" s="12"/>
      <c r="G978" s="12"/>
      <c r="I978" s="12"/>
      <c r="K978" s="12"/>
      <c r="M978" s="12"/>
      <c r="O978" s="12"/>
      <c r="Q978" s="12"/>
      <c r="S978" s="12"/>
      <c r="U978" s="12"/>
      <c r="W978" s="12"/>
      <c r="Y978" s="12"/>
      <c r="AA978" s="12"/>
      <c r="AC978" s="12"/>
      <c r="AE978" s="12"/>
      <c r="AG978" s="12"/>
      <c r="AI978" s="12"/>
      <c r="AK978" s="12"/>
      <c r="AM978" s="12"/>
      <c r="AO978" s="12"/>
      <c r="AQ978" s="12"/>
      <c r="AS978" s="12"/>
      <c r="AU978" s="12"/>
      <c r="AW978" s="12"/>
      <c r="AY978" s="12"/>
      <c r="BA978" s="12"/>
      <c r="BC978" s="12"/>
      <c r="BE978" s="12"/>
      <c r="BF978" s="12"/>
      <c r="BG978" s="12"/>
      <c r="BH978" s="12"/>
    </row>
    <row r="979">
      <c r="A979" s="12"/>
      <c r="B979" s="12"/>
      <c r="C979" s="12"/>
      <c r="E979" s="12"/>
      <c r="G979" s="12"/>
      <c r="I979" s="12"/>
      <c r="K979" s="12"/>
      <c r="M979" s="12"/>
      <c r="O979" s="12"/>
      <c r="Q979" s="12"/>
      <c r="S979" s="12"/>
      <c r="U979" s="12"/>
      <c r="W979" s="12"/>
      <c r="Y979" s="12"/>
      <c r="AA979" s="12"/>
      <c r="AC979" s="12"/>
      <c r="AE979" s="12"/>
      <c r="AG979" s="12"/>
      <c r="AI979" s="12"/>
      <c r="AK979" s="12"/>
      <c r="AM979" s="12"/>
      <c r="AO979" s="12"/>
      <c r="AQ979" s="12"/>
      <c r="AS979" s="12"/>
      <c r="AU979" s="12"/>
      <c r="AW979" s="12"/>
      <c r="AY979" s="12"/>
      <c r="BA979" s="12"/>
      <c r="BC979" s="12"/>
      <c r="BE979" s="12"/>
      <c r="BF979" s="12"/>
      <c r="BG979" s="12"/>
      <c r="BH979" s="12"/>
    </row>
    <row r="980">
      <c r="A980" s="12"/>
      <c r="B980" s="12"/>
      <c r="C980" s="12"/>
      <c r="E980" s="12"/>
      <c r="G980" s="12"/>
      <c r="I980" s="12"/>
      <c r="K980" s="12"/>
      <c r="M980" s="12"/>
      <c r="O980" s="12"/>
      <c r="Q980" s="12"/>
      <c r="S980" s="12"/>
      <c r="U980" s="12"/>
      <c r="W980" s="12"/>
      <c r="Y980" s="12"/>
      <c r="AA980" s="12"/>
      <c r="AC980" s="12"/>
      <c r="AE980" s="12"/>
      <c r="AG980" s="12"/>
      <c r="AI980" s="12"/>
      <c r="AK980" s="12"/>
      <c r="AM980" s="12"/>
      <c r="AO980" s="12"/>
      <c r="AQ980" s="12"/>
      <c r="AS980" s="12"/>
      <c r="AU980" s="12"/>
      <c r="AW980" s="12"/>
      <c r="AY980" s="12"/>
      <c r="BA980" s="12"/>
      <c r="BC980" s="12"/>
      <c r="BE980" s="12"/>
      <c r="BF980" s="12"/>
      <c r="BG980" s="12"/>
      <c r="BH980" s="12"/>
    </row>
    <row r="981">
      <c r="A981" s="12"/>
      <c r="B981" s="12"/>
      <c r="C981" s="12"/>
      <c r="E981" s="12"/>
      <c r="G981" s="12"/>
      <c r="I981" s="12"/>
      <c r="K981" s="12"/>
      <c r="M981" s="12"/>
      <c r="O981" s="12"/>
      <c r="Q981" s="12"/>
      <c r="S981" s="12"/>
      <c r="U981" s="12"/>
      <c r="W981" s="12"/>
      <c r="Y981" s="12"/>
      <c r="AA981" s="12"/>
      <c r="AC981" s="12"/>
      <c r="AE981" s="12"/>
      <c r="AG981" s="12"/>
      <c r="AI981" s="12"/>
      <c r="AK981" s="12"/>
      <c r="AM981" s="12"/>
      <c r="AO981" s="12"/>
      <c r="AQ981" s="12"/>
      <c r="AS981" s="12"/>
      <c r="AU981" s="12"/>
      <c r="AW981" s="12"/>
      <c r="AY981" s="12"/>
      <c r="BA981" s="12"/>
      <c r="BC981" s="12"/>
      <c r="BE981" s="12"/>
      <c r="BF981" s="12"/>
      <c r="BG981" s="12"/>
      <c r="BH981" s="12"/>
    </row>
    <row r="982">
      <c r="A982" s="12"/>
      <c r="B982" s="12"/>
      <c r="C982" s="12"/>
      <c r="E982" s="12"/>
      <c r="G982" s="12"/>
      <c r="I982" s="12"/>
      <c r="K982" s="12"/>
      <c r="M982" s="12"/>
      <c r="O982" s="12"/>
      <c r="Q982" s="12"/>
      <c r="S982" s="12"/>
      <c r="U982" s="12"/>
      <c r="W982" s="12"/>
      <c r="Y982" s="12"/>
      <c r="AA982" s="12"/>
      <c r="AC982" s="12"/>
      <c r="AE982" s="12"/>
      <c r="AG982" s="12"/>
      <c r="AI982" s="12"/>
      <c r="AK982" s="12"/>
      <c r="AM982" s="12"/>
      <c r="AO982" s="12"/>
      <c r="AQ982" s="12"/>
      <c r="AS982" s="12"/>
      <c r="AU982" s="12"/>
      <c r="AW982" s="12"/>
      <c r="AY982" s="12"/>
      <c r="BA982" s="12"/>
      <c r="BC982" s="12"/>
      <c r="BE982" s="12"/>
      <c r="BF982" s="12"/>
      <c r="BG982" s="12"/>
      <c r="BH982" s="12"/>
    </row>
    <row r="983">
      <c r="A983" s="12"/>
      <c r="B983" s="12"/>
      <c r="C983" s="12"/>
      <c r="E983" s="12"/>
      <c r="G983" s="12"/>
      <c r="I983" s="12"/>
      <c r="K983" s="12"/>
      <c r="M983" s="12"/>
      <c r="O983" s="12"/>
      <c r="Q983" s="12"/>
      <c r="S983" s="12"/>
      <c r="U983" s="12"/>
      <c r="W983" s="12"/>
      <c r="Y983" s="12"/>
      <c r="AA983" s="12"/>
      <c r="AC983" s="12"/>
      <c r="AE983" s="12"/>
      <c r="AG983" s="12"/>
      <c r="AI983" s="12"/>
      <c r="AK983" s="12"/>
      <c r="AM983" s="12"/>
      <c r="AO983" s="12"/>
      <c r="AQ983" s="12"/>
      <c r="AS983" s="12"/>
      <c r="AU983" s="12"/>
      <c r="AW983" s="12"/>
      <c r="AY983" s="12"/>
      <c r="BA983" s="12"/>
      <c r="BC983" s="12"/>
      <c r="BE983" s="12"/>
      <c r="BF983" s="12"/>
      <c r="BG983" s="12"/>
      <c r="BH983" s="12"/>
    </row>
    <row r="984">
      <c r="A984" s="12"/>
      <c r="B984" s="12"/>
      <c r="C984" s="12"/>
      <c r="E984" s="12"/>
      <c r="G984" s="12"/>
      <c r="I984" s="12"/>
      <c r="K984" s="12"/>
      <c r="M984" s="12"/>
      <c r="O984" s="12"/>
      <c r="Q984" s="12"/>
      <c r="S984" s="12"/>
      <c r="U984" s="12"/>
      <c r="W984" s="12"/>
      <c r="Y984" s="12"/>
      <c r="AA984" s="12"/>
      <c r="AC984" s="12"/>
      <c r="AE984" s="12"/>
      <c r="AG984" s="12"/>
      <c r="AI984" s="12"/>
      <c r="AK984" s="12"/>
      <c r="AM984" s="12"/>
      <c r="AO984" s="12"/>
      <c r="AQ984" s="12"/>
      <c r="AS984" s="12"/>
      <c r="AU984" s="12"/>
      <c r="AW984" s="12"/>
      <c r="AY984" s="12"/>
      <c r="BA984" s="12"/>
      <c r="BC984" s="12"/>
      <c r="BE984" s="12"/>
      <c r="BF984" s="12"/>
      <c r="BG984" s="12"/>
      <c r="BH984" s="12"/>
    </row>
    <row r="985">
      <c r="A985" s="12"/>
      <c r="B985" s="12"/>
      <c r="C985" s="12"/>
      <c r="E985" s="12"/>
      <c r="G985" s="12"/>
      <c r="I985" s="12"/>
      <c r="K985" s="12"/>
      <c r="M985" s="12"/>
      <c r="O985" s="12"/>
      <c r="Q985" s="12"/>
      <c r="S985" s="12"/>
      <c r="U985" s="12"/>
      <c r="W985" s="12"/>
      <c r="Y985" s="12"/>
      <c r="AA985" s="12"/>
      <c r="AC985" s="12"/>
      <c r="AE985" s="12"/>
      <c r="AG985" s="12"/>
      <c r="AI985" s="12"/>
      <c r="AK985" s="12"/>
      <c r="AM985" s="12"/>
      <c r="AO985" s="12"/>
      <c r="AQ985" s="12"/>
      <c r="AS985" s="12"/>
      <c r="AU985" s="12"/>
      <c r="AW985" s="12"/>
      <c r="AY985" s="12"/>
      <c r="BA985" s="12"/>
      <c r="BC985" s="12"/>
      <c r="BE985" s="12"/>
      <c r="BF985" s="12"/>
      <c r="BG985" s="12"/>
      <c r="BH985" s="12"/>
    </row>
    <row r="986">
      <c r="A986" s="12"/>
      <c r="B986" s="12"/>
      <c r="C986" s="12"/>
      <c r="E986" s="12"/>
      <c r="G986" s="12"/>
      <c r="I986" s="12"/>
      <c r="K986" s="12"/>
      <c r="M986" s="12"/>
      <c r="O986" s="12"/>
      <c r="Q986" s="12"/>
      <c r="S986" s="12"/>
      <c r="U986" s="12"/>
      <c r="W986" s="12"/>
      <c r="Y986" s="12"/>
      <c r="AA986" s="12"/>
      <c r="AC986" s="12"/>
      <c r="AE986" s="12"/>
      <c r="AG986" s="12"/>
      <c r="AI986" s="12"/>
      <c r="AK986" s="12"/>
      <c r="AM986" s="12"/>
      <c r="AO986" s="12"/>
      <c r="AQ986" s="12"/>
      <c r="AS986" s="12"/>
      <c r="AU986" s="12"/>
      <c r="AW986" s="12"/>
      <c r="AY986" s="12"/>
      <c r="BA986" s="12"/>
      <c r="BC986" s="12"/>
      <c r="BE986" s="12"/>
      <c r="BF986" s="12"/>
      <c r="BG986" s="12"/>
      <c r="BH986" s="12"/>
    </row>
    <row r="987">
      <c r="A987" s="12"/>
      <c r="B987" s="12"/>
      <c r="C987" s="12"/>
      <c r="E987" s="12"/>
      <c r="G987" s="12"/>
      <c r="I987" s="12"/>
      <c r="K987" s="12"/>
      <c r="M987" s="12"/>
      <c r="O987" s="12"/>
      <c r="Q987" s="12"/>
      <c r="S987" s="12"/>
      <c r="U987" s="12"/>
      <c r="W987" s="12"/>
      <c r="Y987" s="12"/>
      <c r="AA987" s="12"/>
      <c r="AC987" s="12"/>
      <c r="AE987" s="12"/>
      <c r="AG987" s="12"/>
      <c r="AI987" s="12"/>
      <c r="AK987" s="12"/>
      <c r="AM987" s="12"/>
      <c r="AO987" s="12"/>
      <c r="AQ987" s="12"/>
      <c r="AS987" s="12"/>
      <c r="AU987" s="12"/>
      <c r="AW987" s="12"/>
      <c r="AY987" s="12"/>
      <c r="BA987" s="12"/>
      <c r="BC987" s="12"/>
      <c r="BE987" s="12"/>
      <c r="BF987" s="12"/>
      <c r="BG987" s="12"/>
      <c r="BH987" s="12"/>
    </row>
    <row r="988">
      <c r="A988" s="12"/>
      <c r="B988" s="12"/>
      <c r="C988" s="12"/>
      <c r="E988" s="12"/>
      <c r="G988" s="12"/>
      <c r="I988" s="12"/>
      <c r="K988" s="12"/>
      <c r="M988" s="12"/>
      <c r="O988" s="12"/>
      <c r="Q988" s="12"/>
      <c r="S988" s="12"/>
      <c r="U988" s="12"/>
      <c r="W988" s="12"/>
      <c r="Y988" s="12"/>
      <c r="AA988" s="12"/>
      <c r="AC988" s="12"/>
      <c r="AE988" s="12"/>
      <c r="AG988" s="12"/>
      <c r="AI988" s="12"/>
      <c r="AK988" s="12"/>
      <c r="AM988" s="12"/>
      <c r="AO988" s="12"/>
      <c r="AQ988" s="12"/>
      <c r="AS988" s="12"/>
      <c r="AU988" s="12"/>
      <c r="AW988" s="12"/>
      <c r="AY988" s="12"/>
      <c r="BA988" s="12"/>
      <c r="BC988" s="12"/>
      <c r="BE988" s="12"/>
      <c r="BF988" s="12"/>
      <c r="BG988" s="12"/>
      <c r="BH988" s="12"/>
    </row>
    <row r="989">
      <c r="A989" s="12"/>
      <c r="B989" s="12"/>
      <c r="C989" s="12"/>
      <c r="E989" s="12"/>
      <c r="G989" s="12"/>
      <c r="I989" s="12"/>
      <c r="K989" s="12"/>
      <c r="M989" s="12"/>
      <c r="O989" s="12"/>
      <c r="Q989" s="12"/>
      <c r="S989" s="12"/>
      <c r="U989" s="12"/>
      <c r="W989" s="12"/>
      <c r="Y989" s="12"/>
      <c r="AA989" s="12"/>
      <c r="AC989" s="12"/>
      <c r="AE989" s="12"/>
      <c r="AG989" s="12"/>
      <c r="AI989" s="12"/>
      <c r="AK989" s="12"/>
      <c r="AM989" s="12"/>
      <c r="AO989" s="12"/>
      <c r="AQ989" s="12"/>
      <c r="AS989" s="12"/>
      <c r="AU989" s="12"/>
      <c r="AW989" s="12"/>
      <c r="AY989" s="12"/>
      <c r="BA989" s="12"/>
      <c r="BC989" s="12"/>
      <c r="BE989" s="12"/>
      <c r="BF989" s="12"/>
      <c r="BG989" s="12"/>
      <c r="BH989" s="12"/>
    </row>
    <row r="990">
      <c r="A990" s="12"/>
      <c r="B990" s="12"/>
      <c r="C990" s="12"/>
      <c r="E990" s="12"/>
      <c r="G990" s="12"/>
      <c r="I990" s="12"/>
      <c r="K990" s="12"/>
      <c r="M990" s="12"/>
      <c r="O990" s="12"/>
      <c r="Q990" s="12"/>
      <c r="S990" s="12"/>
      <c r="U990" s="12"/>
      <c r="W990" s="12"/>
      <c r="Y990" s="12"/>
      <c r="AA990" s="12"/>
      <c r="AC990" s="12"/>
      <c r="AE990" s="12"/>
      <c r="AG990" s="12"/>
      <c r="AI990" s="12"/>
      <c r="AK990" s="12"/>
      <c r="AM990" s="12"/>
      <c r="AO990" s="12"/>
      <c r="AQ990" s="12"/>
      <c r="AS990" s="12"/>
      <c r="AU990" s="12"/>
      <c r="AW990" s="12"/>
      <c r="AY990" s="12"/>
      <c r="BA990" s="12"/>
      <c r="BC990" s="12"/>
      <c r="BE990" s="12"/>
      <c r="BF990" s="12"/>
      <c r="BG990" s="12"/>
      <c r="BH990" s="12"/>
    </row>
    <row r="991">
      <c r="A991" s="12"/>
      <c r="B991" s="12"/>
      <c r="C991" s="12"/>
      <c r="E991" s="12"/>
      <c r="G991" s="12"/>
      <c r="I991" s="12"/>
      <c r="K991" s="12"/>
      <c r="M991" s="12"/>
      <c r="O991" s="12"/>
      <c r="Q991" s="12"/>
      <c r="S991" s="12"/>
      <c r="U991" s="12"/>
      <c r="W991" s="12"/>
      <c r="Y991" s="12"/>
      <c r="AA991" s="12"/>
      <c r="AC991" s="12"/>
      <c r="AE991" s="12"/>
      <c r="AG991" s="12"/>
      <c r="AI991" s="12"/>
      <c r="AK991" s="12"/>
      <c r="AM991" s="12"/>
      <c r="AO991" s="12"/>
      <c r="AQ991" s="12"/>
      <c r="AS991" s="12"/>
      <c r="AU991" s="12"/>
      <c r="AW991" s="12"/>
      <c r="AY991" s="12"/>
      <c r="BA991" s="12"/>
      <c r="BC991" s="12"/>
      <c r="BE991" s="12"/>
      <c r="BF991" s="12"/>
      <c r="BG991" s="12"/>
      <c r="BH991" s="12"/>
    </row>
    <row r="992">
      <c r="A992" s="12"/>
      <c r="B992" s="12"/>
      <c r="C992" s="12"/>
      <c r="E992" s="12"/>
      <c r="G992" s="12"/>
      <c r="I992" s="12"/>
      <c r="K992" s="12"/>
      <c r="M992" s="12"/>
      <c r="O992" s="12"/>
      <c r="Q992" s="12"/>
      <c r="S992" s="12"/>
      <c r="U992" s="12"/>
      <c r="W992" s="12"/>
      <c r="Y992" s="12"/>
      <c r="AA992" s="12"/>
      <c r="AC992" s="12"/>
      <c r="AE992" s="12"/>
      <c r="AG992" s="12"/>
      <c r="AI992" s="12"/>
      <c r="AK992" s="12"/>
      <c r="AM992" s="12"/>
      <c r="AO992" s="12"/>
      <c r="AQ992" s="12"/>
      <c r="AS992" s="12"/>
      <c r="AU992" s="12"/>
      <c r="AW992" s="12"/>
      <c r="AY992" s="12"/>
      <c r="BA992" s="12"/>
      <c r="BC992" s="12"/>
      <c r="BE992" s="12"/>
      <c r="BF992" s="12"/>
      <c r="BG992" s="12"/>
      <c r="BH992" s="12"/>
    </row>
    <row r="993">
      <c r="A993" s="12"/>
      <c r="B993" s="12"/>
      <c r="C993" s="12"/>
      <c r="E993" s="12"/>
      <c r="G993" s="12"/>
      <c r="I993" s="12"/>
      <c r="K993" s="12"/>
      <c r="M993" s="12"/>
      <c r="O993" s="12"/>
      <c r="Q993" s="12"/>
      <c r="S993" s="12"/>
      <c r="U993" s="12"/>
      <c r="W993" s="12"/>
      <c r="Y993" s="12"/>
      <c r="AA993" s="12"/>
      <c r="AC993" s="12"/>
      <c r="AE993" s="12"/>
      <c r="AG993" s="12"/>
      <c r="AI993" s="12"/>
      <c r="AK993" s="12"/>
      <c r="AM993" s="12"/>
      <c r="AO993" s="12"/>
      <c r="AQ993" s="12"/>
      <c r="AS993" s="12"/>
      <c r="AU993" s="12"/>
      <c r="AW993" s="12"/>
      <c r="AY993" s="12"/>
      <c r="BA993" s="12"/>
      <c r="BC993" s="12"/>
      <c r="BE993" s="12"/>
      <c r="BF993" s="12"/>
      <c r="BG993" s="12"/>
      <c r="BH993" s="12"/>
    </row>
    <row r="994">
      <c r="A994" s="12"/>
      <c r="B994" s="12"/>
      <c r="C994" s="12"/>
      <c r="E994" s="12"/>
      <c r="G994" s="12"/>
      <c r="I994" s="12"/>
      <c r="K994" s="12"/>
      <c r="M994" s="12"/>
      <c r="O994" s="12"/>
      <c r="Q994" s="12"/>
      <c r="S994" s="12"/>
      <c r="U994" s="12"/>
      <c r="W994" s="12"/>
      <c r="Y994" s="12"/>
      <c r="AA994" s="12"/>
      <c r="AC994" s="12"/>
      <c r="AE994" s="12"/>
      <c r="AG994" s="12"/>
      <c r="AI994" s="12"/>
      <c r="AK994" s="12"/>
      <c r="AM994" s="12"/>
      <c r="AO994" s="12"/>
      <c r="AQ994" s="12"/>
      <c r="AS994" s="12"/>
      <c r="AU994" s="12"/>
      <c r="AW994" s="12"/>
      <c r="AY994" s="12"/>
      <c r="BA994" s="12"/>
      <c r="BC994" s="12"/>
      <c r="BE994" s="12"/>
      <c r="BF994" s="12"/>
      <c r="BG994" s="12"/>
      <c r="BH994" s="12"/>
    </row>
    <row r="995">
      <c r="A995" s="12"/>
      <c r="B995" s="12"/>
      <c r="C995" s="12"/>
      <c r="E995" s="12"/>
      <c r="G995" s="12"/>
      <c r="I995" s="12"/>
      <c r="K995" s="12"/>
      <c r="M995" s="12"/>
      <c r="O995" s="12"/>
      <c r="Q995" s="12"/>
      <c r="S995" s="12"/>
      <c r="U995" s="12"/>
      <c r="W995" s="12"/>
      <c r="Y995" s="12"/>
      <c r="AA995" s="12"/>
      <c r="AC995" s="12"/>
      <c r="AE995" s="12"/>
      <c r="AG995" s="12"/>
      <c r="AI995" s="12"/>
      <c r="AK995" s="12"/>
      <c r="AM995" s="12"/>
      <c r="AO995" s="12"/>
      <c r="AQ995" s="12"/>
      <c r="AS995" s="12"/>
      <c r="AU995" s="12"/>
      <c r="AW995" s="12"/>
      <c r="AY995" s="12"/>
      <c r="BA995" s="12"/>
      <c r="BC995" s="12"/>
      <c r="BE995" s="12"/>
      <c r="BF995" s="12"/>
      <c r="BG995" s="12"/>
      <c r="BH995" s="12"/>
    </row>
    <row r="996">
      <c r="A996" s="12"/>
      <c r="B996" s="12"/>
      <c r="C996" s="12"/>
      <c r="E996" s="12"/>
      <c r="G996" s="12"/>
      <c r="I996" s="12"/>
      <c r="K996" s="12"/>
      <c r="M996" s="12"/>
      <c r="O996" s="12"/>
      <c r="Q996" s="12"/>
      <c r="S996" s="12"/>
      <c r="U996" s="12"/>
      <c r="W996" s="12"/>
      <c r="Y996" s="12"/>
      <c r="AA996" s="12"/>
      <c r="AC996" s="12"/>
      <c r="AE996" s="12"/>
      <c r="AG996" s="12"/>
      <c r="AI996" s="12"/>
      <c r="AK996" s="12"/>
      <c r="AM996" s="12"/>
      <c r="AO996" s="12"/>
      <c r="AQ996" s="12"/>
      <c r="AS996" s="12"/>
      <c r="AU996" s="12"/>
      <c r="AW996" s="12"/>
      <c r="AY996" s="12"/>
      <c r="BA996" s="12"/>
      <c r="BC996" s="12"/>
      <c r="BE996" s="12"/>
      <c r="BF996" s="12"/>
      <c r="BG996" s="12"/>
      <c r="BH996" s="12"/>
    </row>
    <row r="997">
      <c r="A997" s="12"/>
      <c r="B997" s="12"/>
      <c r="C997" s="12"/>
      <c r="E997" s="12"/>
      <c r="G997" s="12"/>
      <c r="I997" s="12"/>
      <c r="K997" s="12"/>
      <c r="M997" s="12"/>
      <c r="O997" s="12"/>
      <c r="Q997" s="12"/>
      <c r="S997" s="12"/>
      <c r="U997" s="12"/>
      <c r="W997" s="12"/>
      <c r="Y997" s="12"/>
      <c r="AA997" s="12"/>
      <c r="AC997" s="12"/>
      <c r="AE997" s="12"/>
      <c r="AG997" s="12"/>
      <c r="AI997" s="12"/>
      <c r="AK997" s="12"/>
      <c r="AM997" s="12"/>
      <c r="AO997" s="12"/>
      <c r="AQ997" s="12"/>
      <c r="AS997" s="12"/>
      <c r="AU997" s="12"/>
      <c r="AW997" s="12"/>
      <c r="AY997" s="12"/>
      <c r="BA997" s="12"/>
      <c r="BC997" s="12"/>
      <c r="BE997" s="12"/>
      <c r="BF997" s="12"/>
      <c r="BG997" s="12"/>
      <c r="BH997" s="12"/>
    </row>
    <row r="998">
      <c r="A998" s="12"/>
      <c r="B998" s="12"/>
      <c r="C998" s="12"/>
      <c r="E998" s="12"/>
      <c r="G998" s="12"/>
      <c r="I998" s="12"/>
      <c r="K998" s="12"/>
      <c r="M998" s="12"/>
      <c r="O998" s="12"/>
      <c r="Q998" s="12"/>
      <c r="S998" s="12"/>
      <c r="U998" s="12"/>
      <c r="W998" s="12"/>
      <c r="Y998" s="12"/>
      <c r="AA998" s="12"/>
      <c r="AC998" s="12"/>
      <c r="AE998" s="12"/>
      <c r="AG998" s="12"/>
      <c r="AI998" s="12"/>
      <c r="AK998" s="12"/>
      <c r="AM998" s="12"/>
      <c r="AO998" s="12"/>
      <c r="AQ998" s="12"/>
      <c r="AS998" s="12"/>
      <c r="AU998" s="12"/>
      <c r="AW998" s="12"/>
      <c r="AY998" s="12"/>
      <c r="BA998" s="12"/>
      <c r="BC998" s="12"/>
      <c r="BE998" s="12"/>
      <c r="BF998" s="12"/>
      <c r="BG998" s="12"/>
      <c r="BH998" s="12"/>
    </row>
    <row r="999">
      <c r="A999" s="12"/>
      <c r="B999" s="12"/>
      <c r="C999" s="12"/>
      <c r="E999" s="12"/>
      <c r="G999" s="12"/>
      <c r="I999" s="12"/>
      <c r="K999" s="12"/>
      <c r="M999" s="12"/>
      <c r="O999" s="12"/>
      <c r="Q999" s="12"/>
      <c r="S999" s="12"/>
      <c r="U999" s="12"/>
      <c r="W999" s="12"/>
      <c r="Y999" s="12"/>
      <c r="AA999" s="12"/>
      <c r="AC999" s="12"/>
      <c r="AE999" s="12"/>
      <c r="AG999" s="12"/>
      <c r="AI999" s="12"/>
      <c r="AK999" s="12"/>
      <c r="AM999" s="12"/>
      <c r="AO999" s="12"/>
      <c r="AQ999" s="12"/>
      <c r="AS999" s="12"/>
      <c r="AU999" s="12"/>
      <c r="AW999" s="12"/>
      <c r="AY999" s="12"/>
      <c r="BA999" s="12"/>
      <c r="BC999" s="12"/>
      <c r="BE999" s="12"/>
      <c r="BF999" s="12"/>
      <c r="BG999" s="12"/>
      <c r="BH999" s="12"/>
    </row>
    <row r="1000" ht="1.5" customHeight="1">
      <c r="A1000" s="12"/>
      <c r="B1000" s="12"/>
      <c r="C1000" s="12"/>
      <c r="E1000" s="12"/>
      <c r="G1000" s="12"/>
      <c r="I1000" s="12"/>
      <c r="K1000" s="12"/>
      <c r="M1000" s="12"/>
      <c r="O1000" s="12"/>
      <c r="Q1000" s="12"/>
      <c r="S1000" s="12"/>
      <c r="U1000" s="12"/>
      <c r="W1000" s="12"/>
      <c r="Y1000" s="12"/>
      <c r="AA1000" s="12"/>
      <c r="AC1000" s="12"/>
      <c r="AE1000" s="12"/>
      <c r="AG1000" s="12"/>
      <c r="AI1000" s="12"/>
      <c r="AK1000" s="12"/>
      <c r="AM1000" s="12"/>
      <c r="AO1000" s="12"/>
      <c r="AQ1000" s="12"/>
      <c r="AS1000" s="12"/>
      <c r="AU1000" s="12"/>
      <c r="AW1000" s="12"/>
      <c r="AY1000" s="12"/>
      <c r="BA1000" s="12"/>
      <c r="BC1000" s="12"/>
      <c r="BE1000" s="12"/>
      <c r="BF1000" s="12"/>
      <c r="BG1000" s="12"/>
      <c r="BH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2"/>
      <c r="AU1008" s="12"/>
      <c r="AV1008" s="12"/>
      <c r="AW1008" s="12"/>
      <c r="AX1008" s="12"/>
      <c r="AY1008" s="12"/>
      <c r="AZ1008" s="12"/>
      <c r="BA1008" s="12"/>
      <c r="BB1008" s="12"/>
      <c r="BC1008" s="12"/>
      <c r="BD1008" s="12"/>
      <c r="BE1008" s="12"/>
      <c r="BF1008" s="12"/>
      <c r="BG1008" s="12"/>
      <c r="BH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c r="AE1009" s="12"/>
      <c r="AF1009" s="12"/>
      <c r="AG1009" s="12"/>
      <c r="AH1009" s="12"/>
      <c r="AI1009" s="12"/>
      <c r="AJ1009" s="12"/>
      <c r="AK1009" s="12"/>
      <c r="AL1009" s="12"/>
      <c r="AM1009" s="12"/>
      <c r="AN1009" s="12"/>
      <c r="AO1009" s="12"/>
      <c r="AP1009" s="12"/>
      <c r="AQ1009" s="12"/>
      <c r="AR1009" s="12"/>
      <c r="AS1009" s="12"/>
      <c r="AT1009" s="12"/>
      <c r="AU1009" s="12"/>
      <c r="AV1009" s="12"/>
      <c r="AW1009" s="12"/>
      <c r="AX1009" s="12"/>
      <c r="AY1009" s="12"/>
      <c r="AZ1009" s="12"/>
      <c r="BA1009" s="12"/>
      <c r="BB1009" s="12"/>
      <c r="BC1009" s="12"/>
      <c r="BD1009" s="12"/>
      <c r="BE1009" s="12"/>
      <c r="BF1009" s="12"/>
      <c r="BG1009" s="12"/>
      <c r="BH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2"/>
      <c r="BH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2"/>
      <c r="BH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c r="AE1012" s="12"/>
      <c r="AF1012" s="12"/>
      <c r="AG1012" s="12"/>
      <c r="AH1012" s="12"/>
      <c r="AI1012" s="12"/>
      <c r="AJ1012" s="12"/>
      <c r="AK1012" s="12"/>
      <c r="AL1012" s="12"/>
      <c r="AM1012" s="12"/>
      <c r="AN1012" s="12"/>
      <c r="AO1012" s="12"/>
      <c r="AP1012" s="12"/>
      <c r="AQ1012" s="12"/>
      <c r="AR1012" s="12"/>
      <c r="AS1012" s="12"/>
      <c r="AT1012" s="12"/>
      <c r="AU1012" s="12"/>
      <c r="AV1012" s="12"/>
      <c r="AW1012" s="12"/>
      <c r="AX1012" s="12"/>
      <c r="AY1012" s="12"/>
      <c r="AZ1012" s="12"/>
      <c r="BA1012" s="12"/>
      <c r="BB1012" s="12"/>
      <c r="BC1012" s="12"/>
      <c r="BD1012" s="12"/>
      <c r="BE1012" s="12"/>
      <c r="BF1012" s="12"/>
      <c r="BG1012" s="12"/>
      <c r="BH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2"/>
      <c r="BH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2"/>
      <c r="BH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c r="AH1015" s="12"/>
      <c r="AI1015" s="12"/>
      <c r="AJ1015" s="12"/>
      <c r="AK1015" s="12"/>
      <c r="AL1015" s="12"/>
      <c r="AM1015" s="12"/>
      <c r="AN1015" s="12"/>
      <c r="AO1015" s="12"/>
      <c r="AP1015" s="12"/>
      <c r="AQ1015" s="12"/>
      <c r="AR1015" s="12"/>
      <c r="AS1015" s="12"/>
      <c r="AT1015" s="12"/>
      <c r="AU1015" s="12"/>
      <c r="AV1015" s="12"/>
      <c r="AW1015" s="12"/>
      <c r="AX1015" s="12"/>
      <c r="AY1015" s="12"/>
      <c r="AZ1015" s="12"/>
      <c r="BA1015" s="12"/>
      <c r="BB1015" s="12"/>
      <c r="BC1015" s="12"/>
      <c r="BD1015" s="12"/>
      <c r="BE1015" s="12"/>
      <c r="BF1015" s="12"/>
      <c r="BG1015" s="12"/>
      <c r="BH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2"/>
      <c r="BH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c r="AE1017" s="12"/>
      <c r="AF1017" s="12"/>
      <c r="AG1017" s="12"/>
      <c r="AH1017" s="12"/>
      <c r="AI1017" s="12"/>
      <c r="AJ1017" s="12"/>
      <c r="AK1017" s="12"/>
      <c r="AL1017" s="12"/>
      <c r="AM1017" s="12"/>
      <c r="AN1017" s="12"/>
      <c r="AO1017" s="12"/>
      <c r="AP1017" s="12"/>
      <c r="AQ1017" s="12"/>
      <c r="AR1017" s="12"/>
      <c r="AS1017" s="12"/>
      <c r="AT1017" s="12"/>
      <c r="AU1017" s="12"/>
      <c r="AV1017" s="12"/>
      <c r="AW1017" s="12"/>
      <c r="AX1017" s="12"/>
      <c r="AY1017" s="12"/>
      <c r="AZ1017" s="12"/>
      <c r="BA1017" s="12"/>
      <c r="BB1017" s="12"/>
      <c r="BC1017" s="12"/>
      <c r="BD1017" s="12"/>
      <c r="BE1017" s="12"/>
      <c r="BF1017" s="12"/>
      <c r="BG1017" s="12"/>
      <c r="BH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c r="AE1018" s="12"/>
      <c r="AF1018" s="12"/>
      <c r="AG1018" s="12"/>
      <c r="AH1018" s="12"/>
      <c r="AI1018" s="12"/>
      <c r="AJ1018" s="12"/>
      <c r="AK1018" s="12"/>
      <c r="AL1018" s="12"/>
      <c r="AM1018" s="12"/>
      <c r="AN1018" s="12"/>
      <c r="AO1018" s="12"/>
      <c r="AP1018" s="12"/>
      <c r="AQ1018" s="12"/>
      <c r="AR1018" s="12"/>
      <c r="AS1018" s="12"/>
      <c r="AT1018" s="12"/>
      <c r="AU1018" s="12"/>
      <c r="AV1018" s="12"/>
      <c r="AW1018" s="12"/>
      <c r="AX1018" s="12"/>
      <c r="AY1018" s="12"/>
      <c r="AZ1018" s="12"/>
      <c r="BA1018" s="12"/>
      <c r="BB1018" s="12"/>
      <c r="BC1018" s="12"/>
      <c r="BD1018" s="12"/>
      <c r="BE1018" s="12"/>
      <c r="BF1018" s="12"/>
      <c r="BG1018" s="12"/>
      <c r="BH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c r="AE1019" s="12"/>
      <c r="AF1019" s="12"/>
      <c r="AG1019" s="12"/>
      <c r="AH1019" s="12"/>
      <c r="AI1019" s="12"/>
      <c r="AJ1019" s="12"/>
      <c r="AK1019" s="12"/>
      <c r="AL1019" s="12"/>
      <c r="AM1019" s="12"/>
      <c r="AN1019" s="12"/>
      <c r="AO1019" s="12"/>
      <c r="AP1019" s="12"/>
      <c r="AQ1019" s="12"/>
      <c r="AR1019" s="12"/>
      <c r="AS1019" s="12"/>
      <c r="AT1019" s="12"/>
      <c r="AU1019" s="12"/>
      <c r="AV1019" s="12"/>
      <c r="AW1019" s="12"/>
      <c r="AX1019" s="12"/>
      <c r="AY1019" s="12"/>
      <c r="AZ1019" s="12"/>
      <c r="BA1019" s="12"/>
      <c r="BB1019" s="12"/>
      <c r="BC1019" s="12"/>
      <c r="BD1019" s="12"/>
      <c r="BE1019" s="12"/>
      <c r="BF1019" s="12"/>
      <c r="BG1019" s="12"/>
      <c r="BH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c r="AE1020" s="12"/>
      <c r="AF1020" s="12"/>
      <c r="AG1020" s="12"/>
      <c r="AH1020" s="12"/>
      <c r="AI1020" s="12"/>
      <c r="AJ1020" s="12"/>
      <c r="AK1020" s="12"/>
      <c r="AL1020" s="12"/>
      <c r="AM1020" s="12"/>
      <c r="AN1020" s="12"/>
      <c r="AO1020" s="12"/>
      <c r="AP1020" s="12"/>
      <c r="AQ1020" s="12"/>
      <c r="AR1020" s="12"/>
      <c r="AS1020" s="12"/>
      <c r="AT1020" s="12"/>
      <c r="AU1020" s="12"/>
      <c r="AV1020" s="12"/>
      <c r="AW1020" s="12"/>
      <c r="AX1020" s="12"/>
      <c r="AY1020" s="12"/>
      <c r="AZ1020" s="12"/>
      <c r="BA1020" s="12"/>
      <c r="BB1020" s="12"/>
      <c r="BC1020" s="12"/>
      <c r="BD1020" s="12"/>
      <c r="BE1020" s="12"/>
      <c r="BF1020" s="12"/>
      <c r="BG1020" s="12"/>
      <c r="BH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c r="AE1021" s="12"/>
      <c r="AF1021" s="12"/>
      <c r="AG1021" s="12"/>
      <c r="AH1021" s="12"/>
      <c r="AI1021" s="12"/>
      <c r="AJ1021" s="12"/>
      <c r="AK1021" s="12"/>
      <c r="AL1021" s="12"/>
      <c r="AM1021" s="12"/>
      <c r="AN1021" s="12"/>
      <c r="AO1021" s="12"/>
      <c r="AP1021" s="12"/>
      <c r="AQ1021" s="12"/>
      <c r="AR1021" s="12"/>
      <c r="AS1021" s="12"/>
      <c r="AT1021" s="12"/>
      <c r="AU1021" s="12"/>
      <c r="AV1021" s="12"/>
      <c r="AW1021" s="12"/>
      <c r="AX1021" s="12"/>
      <c r="AY1021" s="12"/>
      <c r="AZ1021" s="12"/>
      <c r="BA1021" s="12"/>
      <c r="BB1021" s="12"/>
      <c r="BC1021" s="12"/>
      <c r="BD1021" s="12"/>
      <c r="BE1021" s="12"/>
      <c r="BF1021" s="12"/>
      <c r="BG1021" s="12"/>
      <c r="BH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2"/>
      <c r="BH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2"/>
      <c r="BH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c r="AE1024" s="12"/>
      <c r="AF1024" s="12"/>
      <c r="AG1024" s="12"/>
      <c r="AH1024" s="12"/>
      <c r="AI1024" s="12"/>
      <c r="AJ1024" s="12"/>
      <c r="AK1024" s="12"/>
      <c r="AL1024" s="12"/>
      <c r="AM1024" s="12"/>
      <c r="AN1024" s="12"/>
      <c r="AO1024" s="12"/>
      <c r="AP1024" s="12"/>
      <c r="AQ1024" s="12"/>
      <c r="AR1024" s="12"/>
      <c r="AS1024" s="12"/>
      <c r="AT1024" s="12"/>
      <c r="AU1024" s="12"/>
      <c r="AV1024" s="12"/>
      <c r="AW1024" s="12"/>
      <c r="AX1024" s="12"/>
      <c r="AY1024" s="12"/>
      <c r="AZ1024" s="12"/>
      <c r="BA1024" s="12"/>
      <c r="BB1024" s="12"/>
      <c r="BC1024" s="12"/>
      <c r="BD1024" s="12"/>
      <c r="BE1024" s="12"/>
      <c r="BF1024" s="12"/>
      <c r="BG1024" s="12"/>
      <c r="BH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2"/>
      <c r="BH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2"/>
      <c r="BH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c r="AE1027" s="12"/>
      <c r="AF1027" s="12"/>
      <c r="AG1027" s="12"/>
      <c r="AH1027" s="12"/>
      <c r="AI1027" s="12"/>
      <c r="AJ1027" s="12"/>
      <c r="AK1027" s="12"/>
      <c r="AL1027" s="12"/>
      <c r="AM1027" s="12"/>
      <c r="AN1027" s="12"/>
      <c r="AO1027" s="12"/>
      <c r="AP1027" s="12"/>
      <c r="AQ1027" s="12"/>
      <c r="AR1027" s="12"/>
      <c r="AS1027" s="12"/>
      <c r="AT1027" s="12"/>
      <c r="AU1027" s="12"/>
      <c r="AV1027" s="12"/>
      <c r="AW1027" s="12"/>
      <c r="AX1027" s="12"/>
      <c r="AY1027" s="12"/>
      <c r="AZ1027" s="12"/>
      <c r="BA1027" s="12"/>
      <c r="BB1027" s="12"/>
      <c r="BC1027" s="12"/>
      <c r="BD1027" s="12"/>
      <c r="BE1027" s="12"/>
      <c r="BF1027" s="12"/>
      <c r="BG1027" s="12"/>
      <c r="BH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2"/>
      <c r="BH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c r="AE1029" s="12"/>
      <c r="AF1029" s="12"/>
      <c r="AG1029" s="12"/>
      <c r="AH1029" s="12"/>
      <c r="AI1029" s="12"/>
      <c r="AJ1029" s="12"/>
      <c r="AK1029" s="12"/>
      <c r="AL1029" s="12"/>
      <c r="AM1029" s="12"/>
      <c r="AN1029" s="12"/>
      <c r="AO1029" s="12"/>
      <c r="AP1029" s="12"/>
      <c r="AQ1029" s="12"/>
      <c r="AR1029" s="12"/>
      <c r="AS1029" s="12"/>
      <c r="AT1029" s="12"/>
      <c r="AU1029" s="12"/>
      <c r="AV1029" s="12"/>
      <c r="AW1029" s="12"/>
      <c r="AX1029" s="12"/>
      <c r="AY1029" s="12"/>
      <c r="AZ1029" s="12"/>
      <c r="BA1029" s="12"/>
      <c r="BB1029" s="12"/>
      <c r="BC1029" s="12"/>
      <c r="BD1029" s="12"/>
      <c r="BE1029" s="12"/>
      <c r="BF1029" s="12"/>
      <c r="BG1029" s="12"/>
      <c r="BH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c r="AE1030" s="12"/>
      <c r="AF1030" s="12"/>
      <c r="AG1030" s="12"/>
      <c r="AH1030" s="12"/>
      <c r="AI1030" s="12"/>
      <c r="AJ1030" s="12"/>
      <c r="AK1030" s="12"/>
      <c r="AL1030" s="12"/>
      <c r="AM1030" s="12"/>
      <c r="AN1030" s="12"/>
      <c r="AO1030" s="12"/>
      <c r="AP1030" s="12"/>
      <c r="AQ1030" s="12"/>
      <c r="AR1030" s="12"/>
      <c r="AS1030" s="12"/>
      <c r="AT1030" s="12"/>
      <c r="AU1030" s="12"/>
      <c r="AV1030" s="12"/>
      <c r="AW1030" s="12"/>
      <c r="AX1030" s="12"/>
      <c r="AY1030" s="12"/>
      <c r="AZ1030" s="12"/>
      <c r="BA1030" s="12"/>
      <c r="BB1030" s="12"/>
      <c r="BC1030" s="12"/>
      <c r="BD1030" s="12"/>
      <c r="BE1030" s="12"/>
      <c r="BF1030" s="12"/>
      <c r="BG1030" s="12"/>
      <c r="BH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c r="AE1031" s="12"/>
      <c r="AF1031" s="12"/>
      <c r="AG1031" s="12"/>
      <c r="AH1031" s="12"/>
      <c r="AI1031" s="12"/>
      <c r="AJ1031" s="12"/>
      <c r="AK1031" s="12"/>
      <c r="AL1031" s="12"/>
      <c r="AM1031" s="12"/>
      <c r="AN1031" s="12"/>
      <c r="AO1031" s="12"/>
      <c r="AP1031" s="12"/>
      <c r="AQ1031" s="12"/>
      <c r="AR1031" s="12"/>
      <c r="AS1031" s="12"/>
      <c r="AT1031" s="12"/>
      <c r="AU1031" s="12"/>
      <c r="AV1031" s="12"/>
      <c r="AW1031" s="12"/>
      <c r="AX1031" s="12"/>
      <c r="AY1031" s="12"/>
      <c r="AZ1031" s="12"/>
      <c r="BA1031" s="12"/>
      <c r="BB1031" s="12"/>
      <c r="BC1031" s="12"/>
      <c r="BD1031" s="12"/>
      <c r="BE1031" s="12"/>
      <c r="BF1031" s="12"/>
      <c r="BG1031" s="12"/>
      <c r="BH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c r="AE1032" s="12"/>
      <c r="AF1032" s="12"/>
      <c r="AG1032" s="12"/>
      <c r="AH1032" s="12"/>
      <c r="AI1032" s="12"/>
      <c r="AJ1032" s="12"/>
      <c r="AK1032" s="12"/>
      <c r="AL1032" s="12"/>
      <c r="AM1032" s="12"/>
      <c r="AN1032" s="12"/>
      <c r="AO1032" s="12"/>
      <c r="AP1032" s="12"/>
      <c r="AQ1032" s="12"/>
      <c r="AR1032" s="12"/>
      <c r="AS1032" s="12"/>
      <c r="AT1032" s="12"/>
      <c r="AU1032" s="12"/>
      <c r="AV1032" s="12"/>
      <c r="AW1032" s="12"/>
      <c r="AX1032" s="12"/>
      <c r="AY1032" s="12"/>
      <c r="AZ1032" s="12"/>
      <c r="BA1032" s="12"/>
      <c r="BB1032" s="12"/>
      <c r="BC1032" s="12"/>
      <c r="BD1032" s="12"/>
      <c r="BE1032" s="12"/>
      <c r="BF1032" s="12"/>
      <c r="BG1032" s="12"/>
      <c r="BH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c r="AE1033" s="12"/>
      <c r="AF1033" s="12"/>
      <c r="AG1033" s="12"/>
      <c r="AH1033" s="12"/>
      <c r="AI1033" s="12"/>
      <c r="AJ1033" s="12"/>
      <c r="AK1033" s="12"/>
      <c r="AL1033" s="12"/>
      <c r="AM1033" s="12"/>
      <c r="AN1033" s="12"/>
      <c r="AO1033" s="12"/>
      <c r="AP1033" s="12"/>
      <c r="AQ1033" s="12"/>
      <c r="AR1033" s="12"/>
      <c r="AS1033" s="12"/>
      <c r="AT1033" s="12"/>
      <c r="AU1033" s="12"/>
      <c r="AV1033" s="12"/>
      <c r="AW1033" s="12"/>
      <c r="AX1033" s="12"/>
      <c r="AY1033" s="12"/>
      <c r="AZ1033" s="12"/>
      <c r="BA1033" s="12"/>
      <c r="BB1033" s="12"/>
      <c r="BC1033" s="12"/>
      <c r="BD1033" s="12"/>
      <c r="BE1033" s="12"/>
      <c r="BF1033" s="12"/>
      <c r="BG1033" s="12"/>
      <c r="BH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2"/>
      <c r="BH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2"/>
      <c r="BH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c r="AE1036" s="12"/>
      <c r="AF1036" s="12"/>
      <c r="AG1036" s="12"/>
      <c r="AH1036" s="12"/>
      <c r="AI1036" s="12"/>
      <c r="AJ1036" s="12"/>
      <c r="AK1036" s="12"/>
      <c r="AL1036" s="12"/>
      <c r="AM1036" s="12"/>
      <c r="AN1036" s="12"/>
      <c r="AO1036" s="12"/>
      <c r="AP1036" s="12"/>
      <c r="AQ1036" s="12"/>
      <c r="AR1036" s="12"/>
      <c r="AS1036" s="12"/>
      <c r="AT1036" s="12"/>
      <c r="AU1036" s="12"/>
      <c r="AV1036" s="12"/>
      <c r="AW1036" s="12"/>
      <c r="AX1036" s="12"/>
      <c r="AY1036" s="12"/>
      <c r="AZ1036" s="12"/>
      <c r="BA1036" s="12"/>
      <c r="BB1036" s="12"/>
      <c r="BC1036" s="12"/>
      <c r="BD1036" s="12"/>
      <c r="BE1036" s="12"/>
      <c r="BF1036" s="12"/>
      <c r="BG1036" s="12"/>
      <c r="BH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2"/>
      <c r="BH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2"/>
      <c r="BH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12"/>
      <c r="AI1039" s="12"/>
      <c r="AJ1039" s="12"/>
      <c r="AK1039" s="12"/>
      <c r="AL1039" s="12"/>
      <c r="AM1039" s="12"/>
      <c r="AN1039" s="12"/>
      <c r="AO1039" s="12"/>
      <c r="AP1039" s="12"/>
      <c r="AQ1039" s="12"/>
      <c r="AR1039" s="12"/>
      <c r="AS1039" s="12"/>
      <c r="AT1039" s="12"/>
      <c r="AU1039" s="12"/>
      <c r="AV1039" s="12"/>
      <c r="AW1039" s="12"/>
      <c r="AX1039" s="12"/>
      <c r="AY1039" s="12"/>
      <c r="AZ1039" s="12"/>
      <c r="BA1039" s="12"/>
      <c r="BB1039" s="12"/>
      <c r="BC1039" s="12"/>
      <c r="BD1039" s="12"/>
      <c r="BE1039" s="12"/>
      <c r="BF1039" s="12"/>
      <c r="BG1039" s="12"/>
      <c r="BH1039" s="12"/>
    </row>
    <row r="1040">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2"/>
      <c r="BH1040" s="12"/>
    </row>
    <row r="1041">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c r="AE1041" s="12"/>
      <c r="AF1041" s="12"/>
      <c r="AG1041" s="12"/>
      <c r="AH1041" s="12"/>
      <c r="AI1041" s="12"/>
      <c r="AJ1041" s="12"/>
      <c r="AK1041" s="12"/>
      <c r="AL1041" s="12"/>
      <c r="AM1041" s="12"/>
      <c r="AN1041" s="12"/>
      <c r="AO1041" s="12"/>
      <c r="AP1041" s="12"/>
      <c r="AQ1041" s="12"/>
      <c r="AR1041" s="12"/>
      <c r="AS1041" s="12"/>
      <c r="AT1041" s="12"/>
      <c r="AU1041" s="12"/>
      <c r="AV1041" s="12"/>
      <c r="AW1041" s="12"/>
      <c r="AX1041" s="12"/>
      <c r="AY1041" s="12"/>
      <c r="AZ1041" s="12"/>
      <c r="BA1041" s="12"/>
      <c r="BB1041" s="12"/>
      <c r="BC1041" s="12"/>
      <c r="BD1041" s="12"/>
      <c r="BE1041" s="12"/>
      <c r="BF1041" s="12"/>
      <c r="BG1041" s="12"/>
      <c r="BH1041" s="12"/>
    </row>
    <row r="1042">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12"/>
      <c r="AI1042" s="12"/>
      <c r="AJ1042" s="12"/>
      <c r="AK1042" s="12"/>
      <c r="AL1042" s="12"/>
      <c r="AM1042" s="12"/>
      <c r="AN1042" s="12"/>
      <c r="AO1042" s="12"/>
      <c r="AP1042" s="12"/>
      <c r="AQ1042" s="12"/>
      <c r="AR1042" s="12"/>
      <c r="AS1042" s="12"/>
      <c r="AT1042" s="12"/>
      <c r="AU1042" s="12"/>
      <c r="AV1042" s="12"/>
      <c r="AW1042" s="12"/>
      <c r="AX1042" s="12"/>
      <c r="AY1042" s="12"/>
      <c r="AZ1042" s="12"/>
      <c r="BA1042" s="12"/>
      <c r="BB1042" s="12"/>
      <c r="BC1042" s="12"/>
      <c r="BD1042" s="12"/>
      <c r="BE1042" s="12"/>
      <c r="BF1042" s="12"/>
      <c r="BG1042" s="12"/>
      <c r="BH1042" s="12"/>
    </row>
    <row r="1043">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c r="AH1043" s="12"/>
      <c r="AI1043" s="12"/>
      <c r="AJ1043" s="12"/>
      <c r="AK1043" s="12"/>
      <c r="AL1043" s="12"/>
      <c r="AM1043" s="12"/>
      <c r="AN1043" s="12"/>
      <c r="AO1043" s="12"/>
      <c r="AP1043" s="12"/>
      <c r="AQ1043" s="12"/>
      <c r="AR1043" s="12"/>
      <c r="AS1043" s="12"/>
      <c r="AT1043" s="12"/>
      <c r="AU1043" s="12"/>
      <c r="AV1043" s="12"/>
      <c r="AW1043" s="12"/>
      <c r="AX1043" s="12"/>
      <c r="AY1043" s="12"/>
      <c r="AZ1043" s="12"/>
      <c r="BA1043" s="12"/>
      <c r="BB1043" s="12"/>
      <c r="BC1043" s="12"/>
      <c r="BD1043" s="12"/>
      <c r="BE1043" s="12"/>
      <c r="BF1043" s="12"/>
      <c r="BG1043" s="12"/>
      <c r="BH1043" s="12"/>
    </row>
    <row r="1044">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c r="AE1044" s="12"/>
      <c r="AF1044" s="12"/>
      <c r="AG1044" s="12"/>
      <c r="AH1044" s="12"/>
      <c r="AI1044" s="12"/>
      <c r="AJ1044" s="12"/>
      <c r="AK1044" s="12"/>
      <c r="AL1044" s="12"/>
      <c r="AM1044" s="12"/>
      <c r="AN1044" s="12"/>
      <c r="AO1044" s="12"/>
      <c r="AP1044" s="12"/>
      <c r="AQ1044" s="12"/>
      <c r="AR1044" s="12"/>
      <c r="AS1044" s="12"/>
      <c r="AT1044" s="12"/>
      <c r="AU1044" s="12"/>
      <c r="AV1044" s="12"/>
      <c r="AW1044" s="12"/>
      <c r="AX1044" s="12"/>
      <c r="AY1044" s="12"/>
      <c r="AZ1044" s="12"/>
      <c r="BA1044" s="12"/>
      <c r="BB1044" s="12"/>
      <c r="BC1044" s="12"/>
      <c r="BD1044" s="12"/>
      <c r="BE1044" s="12"/>
      <c r="BF1044" s="12"/>
      <c r="BG1044" s="12"/>
      <c r="BH1044" s="12"/>
    </row>
    <row r="1045">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c r="AH1045" s="12"/>
      <c r="AI1045" s="12"/>
      <c r="AJ1045" s="12"/>
      <c r="AK1045" s="12"/>
      <c r="AL1045" s="12"/>
      <c r="AM1045" s="12"/>
      <c r="AN1045" s="12"/>
      <c r="AO1045" s="12"/>
      <c r="AP1045" s="12"/>
      <c r="AQ1045" s="12"/>
      <c r="AR1045" s="12"/>
      <c r="AS1045" s="12"/>
      <c r="AT1045" s="12"/>
      <c r="AU1045" s="12"/>
      <c r="AV1045" s="12"/>
      <c r="AW1045" s="12"/>
      <c r="AX1045" s="12"/>
      <c r="AY1045" s="12"/>
      <c r="AZ1045" s="12"/>
      <c r="BA1045" s="12"/>
      <c r="BB1045" s="12"/>
      <c r="BC1045" s="12"/>
      <c r="BD1045" s="12"/>
      <c r="BE1045" s="12"/>
      <c r="BF1045" s="12"/>
      <c r="BG1045" s="12"/>
      <c r="BH1045" s="12"/>
    </row>
    <row r="1046">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2"/>
      <c r="BH1046" s="12"/>
    </row>
    <row r="1047">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2"/>
      <c r="BH1047" s="12"/>
    </row>
    <row r="1048">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c r="AE1048" s="12"/>
      <c r="AF1048" s="12"/>
      <c r="AG1048" s="12"/>
      <c r="AH1048" s="12"/>
      <c r="AI1048" s="12"/>
      <c r="AJ1048" s="12"/>
      <c r="AK1048" s="12"/>
      <c r="AL1048" s="12"/>
      <c r="AM1048" s="12"/>
      <c r="AN1048" s="12"/>
      <c r="AO1048" s="12"/>
      <c r="AP1048" s="12"/>
      <c r="AQ1048" s="12"/>
      <c r="AR1048" s="12"/>
      <c r="AS1048" s="12"/>
      <c r="AT1048" s="12"/>
      <c r="AU1048" s="12"/>
      <c r="AV1048" s="12"/>
      <c r="AW1048" s="12"/>
      <c r="AX1048" s="12"/>
      <c r="AY1048" s="12"/>
      <c r="AZ1048" s="12"/>
      <c r="BA1048" s="12"/>
      <c r="BB1048" s="12"/>
      <c r="BC1048" s="12"/>
      <c r="BD1048" s="12"/>
      <c r="BE1048" s="12"/>
      <c r="BF1048" s="12"/>
      <c r="BG1048" s="12"/>
      <c r="BH1048" s="12"/>
    </row>
    <row r="1049">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2"/>
      <c r="BH1049" s="12"/>
    </row>
    <row r="1050">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2"/>
      <c r="BH1050" s="12"/>
    </row>
    <row r="1051">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c r="AE1051" s="12"/>
      <c r="AF1051" s="12"/>
      <c r="AG1051" s="12"/>
      <c r="AH1051" s="12"/>
      <c r="AI1051" s="12"/>
      <c r="AJ1051" s="12"/>
      <c r="AK1051" s="12"/>
      <c r="AL1051" s="12"/>
      <c r="AM1051" s="12"/>
      <c r="AN1051" s="12"/>
      <c r="AO1051" s="12"/>
      <c r="AP1051" s="12"/>
      <c r="AQ1051" s="12"/>
      <c r="AR1051" s="12"/>
      <c r="AS1051" s="12"/>
      <c r="AT1051" s="12"/>
      <c r="AU1051" s="12"/>
      <c r="AV1051" s="12"/>
      <c r="AW1051" s="12"/>
      <c r="AX1051" s="12"/>
      <c r="AY1051" s="12"/>
      <c r="AZ1051" s="12"/>
      <c r="BA1051" s="12"/>
      <c r="BB1051" s="12"/>
      <c r="BC1051" s="12"/>
      <c r="BD1051" s="12"/>
      <c r="BE1051" s="12"/>
      <c r="BF1051" s="12"/>
      <c r="BG1051" s="12"/>
      <c r="BH1051" s="12"/>
    </row>
    <row r="1052">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2"/>
      <c r="BH1052" s="12"/>
    </row>
    <row r="1053">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c r="AE1053" s="12"/>
      <c r="AF1053" s="12"/>
      <c r="AG1053" s="12"/>
      <c r="AH1053" s="12"/>
      <c r="AI1053" s="12"/>
      <c r="AJ1053" s="12"/>
      <c r="AK1053" s="12"/>
      <c r="AL1053" s="12"/>
      <c r="AM1053" s="12"/>
      <c r="AN1053" s="12"/>
      <c r="AO1053" s="12"/>
      <c r="AP1053" s="12"/>
      <c r="AQ1053" s="12"/>
      <c r="AR1053" s="12"/>
      <c r="AS1053" s="12"/>
      <c r="AT1053" s="12"/>
      <c r="AU1053" s="12"/>
      <c r="AV1053" s="12"/>
      <c r="AW1053" s="12"/>
      <c r="AX1053" s="12"/>
      <c r="AY1053" s="12"/>
      <c r="AZ1053" s="12"/>
      <c r="BA1053" s="12"/>
      <c r="BB1053" s="12"/>
      <c r="BC1053" s="12"/>
      <c r="BD1053" s="12"/>
      <c r="BE1053" s="12"/>
      <c r="BF1053" s="12"/>
      <c r="BG1053" s="12"/>
      <c r="BH1053" s="12"/>
    </row>
    <row r="1054">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c r="AE1054" s="12"/>
      <c r="AF1054" s="12"/>
      <c r="AG1054" s="12"/>
      <c r="AH1054" s="12"/>
      <c r="AI1054" s="12"/>
      <c r="AJ1054" s="12"/>
      <c r="AK1054" s="12"/>
      <c r="AL1054" s="12"/>
      <c r="AM1054" s="12"/>
      <c r="AN1054" s="12"/>
      <c r="AO1054" s="12"/>
      <c r="AP1054" s="12"/>
      <c r="AQ1054" s="12"/>
      <c r="AR1054" s="12"/>
      <c r="AS1054" s="12"/>
      <c r="AT1054" s="12"/>
      <c r="AU1054" s="12"/>
      <c r="AV1054" s="12"/>
      <c r="AW1054" s="12"/>
      <c r="AX1054" s="12"/>
      <c r="AY1054" s="12"/>
      <c r="AZ1054" s="12"/>
      <c r="BA1054" s="12"/>
      <c r="BB1054" s="12"/>
      <c r="BC1054" s="12"/>
      <c r="BD1054" s="12"/>
      <c r="BE1054" s="12"/>
      <c r="BF1054" s="12"/>
      <c r="BG1054" s="12"/>
      <c r="BH1054" s="12"/>
    </row>
    <row r="1055">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c r="AE1055" s="12"/>
      <c r="AF1055" s="12"/>
      <c r="AG1055" s="12"/>
      <c r="AH1055" s="12"/>
      <c r="AI1055" s="12"/>
      <c r="AJ1055" s="12"/>
      <c r="AK1055" s="12"/>
      <c r="AL1055" s="12"/>
      <c r="AM1055" s="12"/>
      <c r="AN1055" s="12"/>
      <c r="AO1055" s="12"/>
      <c r="AP1055" s="12"/>
      <c r="AQ1055" s="12"/>
      <c r="AR1055" s="12"/>
      <c r="AS1055" s="12"/>
      <c r="AT1055" s="12"/>
      <c r="AU1055" s="12"/>
      <c r="AV1055" s="12"/>
      <c r="AW1055" s="12"/>
      <c r="AX1055" s="12"/>
      <c r="AY1055" s="12"/>
      <c r="AZ1055" s="12"/>
      <c r="BA1055" s="12"/>
      <c r="BB1055" s="12"/>
      <c r="BC1055" s="12"/>
      <c r="BD1055" s="12"/>
      <c r="BE1055" s="12"/>
      <c r="BF1055" s="12"/>
      <c r="BG1055" s="12"/>
      <c r="BH1055" s="12"/>
    </row>
    <row r="1056">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c r="AE1056" s="12"/>
      <c r="AF1056" s="12"/>
      <c r="AG1056" s="12"/>
      <c r="AH1056" s="12"/>
      <c r="AI1056" s="12"/>
      <c r="AJ1056" s="12"/>
      <c r="AK1056" s="12"/>
      <c r="AL1056" s="12"/>
      <c r="AM1056" s="12"/>
      <c r="AN1056" s="12"/>
      <c r="AO1056" s="12"/>
      <c r="AP1056" s="12"/>
      <c r="AQ1056" s="12"/>
      <c r="AR1056" s="12"/>
      <c r="AS1056" s="12"/>
      <c r="AT1056" s="12"/>
      <c r="AU1056" s="12"/>
      <c r="AV1056" s="12"/>
      <c r="AW1056" s="12"/>
      <c r="AX1056" s="12"/>
      <c r="AY1056" s="12"/>
      <c r="AZ1056" s="12"/>
      <c r="BA1056" s="12"/>
      <c r="BB1056" s="12"/>
      <c r="BC1056" s="12"/>
      <c r="BD1056" s="12"/>
      <c r="BE1056" s="12"/>
      <c r="BF1056" s="12"/>
      <c r="BG1056" s="12"/>
      <c r="BH1056" s="12"/>
    </row>
    <row r="1057">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c r="AE1057" s="12"/>
      <c r="AF1057" s="12"/>
      <c r="AG1057" s="12"/>
      <c r="AH1057" s="12"/>
      <c r="AI1057" s="12"/>
      <c r="AJ1057" s="12"/>
      <c r="AK1057" s="12"/>
      <c r="AL1057" s="12"/>
      <c r="AM1057" s="12"/>
      <c r="AN1057" s="12"/>
      <c r="AO1057" s="12"/>
      <c r="AP1057" s="12"/>
      <c r="AQ1057" s="12"/>
      <c r="AR1057" s="12"/>
      <c r="AS1057" s="12"/>
      <c r="AT1057" s="12"/>
      <c r="AU1057" s="12"/>
      <c r="AV1057" s="12"/>
      <c r="AW1057" s="12"/>
      <c r="AX1057" s="12"/>
      <c r="AY1057" s="12"/>
      <c r="AZ1057" s="12"/>
      <c r="BA1057" s="12"/>
      <c r="BB1057" s="12"/>
      <c r="BC1057" s="12"/>
      <c r="BD1057" s="12"/>
      <c r="BE1057" s="12"/>
      <c r="BF1057" s="12"/>
      <c r="BG1057" s="12"/>
      <c r="BH1057" s="12"/>
    </row>
    <row r="1058">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2"/>
      <c r="BH1058" s="12"/>
    </row>
    <row r="1059">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2"/>
      <c r="BH1059" s="12"/>
    </row>
    <row r="1060">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c r="AE1060" s="12"/>
      <c r="AF1060" s="12"/>
      <c r="AG1060" s="12"/>
      <c r="AH1060" s="12"/>
      <c r="AI1060" s="12"/>
      <c r="AJ1060" s="12"/>
      <c r="AK1060" s="12"/>
      <c r="AL1060" s="12"/>
      <c r="AM1060" s="12"/>
      <c r="AN1060" s="12"/>
      <c r="AO1060" s="12"/>
      <c r="AP1060" s="12"/>
      <c r="AQ1060" s="12"/>
      <c r="AR1060" s="12"/>
      <c r="AS1060" s="12"/>
      <c r="AT1060" s="12"/>
      <c r="AU1060" s="12"/>
      <c r="AV1060" s="12"/>
      <c r="AW1060" s="12"/>
      <c r="AX1060" s="12"/>
      <c r="AY1060" s="12"/>
      <c r="AZ1060" s="12"/>
      <c r="BA1060" s="12"/>
      <c r="BB1060" s="12"/>
      <c r="BC1060" s="12"/>
      <c r="BD1060" s="12"/>
      <c r="BE1060" s="12"/>
      <c r="BF1060" s="12"/>
      <c r="BG1060" s="12"/>
      <c r="BH1060" s="12"/>
    </row>
    <row r="1061">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2"/>
      <c r="BH1061" s="12"/>
    </row>
    <row r="1062">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2"/>
      <c r="BH1062" s="12"/>
    </row>
    <row r="1063">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c r="AE1063" s="12"/>
      <c r="AF1063" s="12"/>
      <c r="AG1063" s="12"/>
      <c r="AH1063" s="12"/>
      <c r="AI1063" s="12"/>
      <c r="AJ1063" s="12"/>
      <c r="AK1063" s="12"/>
      <c r="AL1063" s="12"/>
      <c r="AM1063" s="12"/>
      <c r="AN1063" s="12"/>
      <c r="AO1063" s="12"/>
      <c r="AP1063" s="12"/>
      <c r="AQ1063" s="12"/>
      <c r="AR1063" s="12"/>
      <c r="AS1063" s="12"/>
      <c r="AT1063" s="12"/>
      <c r="AU1063" s="12"/>
      <c r="AV1063" s="12"/>
      <c r="AW1063" s="12"/>
      <c r="AX1063" s="12"/>
      <c r="AY1063" s="12"/>
      <c r="AZ1063" s="12"/>
      <c r="BA1063" s="12"/>
      <c r="BB1063" s="12"/>
      <c r="BC1063" s="12"/>
      <c r="BD1063" s="12"/>
      <c r="BE1063" s="12"/>
      <c r="BF1063" s="12"/>
      <c r="BG1063" s="12"/>
      <c r="BH1063" s="12"/>
    </row>
    <row r="1064">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2"/>
      <c r="BH1064" s="12"/>
    </row>
    <row r="1065">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c r="AE1065" s="12"/>
      <c r="AF1065" s="12"/>
      <c r="AG1065" s="12"/>
      <c r="AH1065" s="12"/>
      <c r="AI1065" s="12"/>
      <c r="AJ1065" s="12"/>
      <c r="AK1065" s="12"/>
      <c r="AL1065" s="12"/>
      <c r="AM1065" s="12"/>
      <c r="AN1065" s="12"/>
      <c r="AO1065" s="12"/>
      <c r="AP1065" s="12"/>
      <c r="AQ1065" s="12"/>
      <c r="AR1065" s="12"/>
      <c r="AS1065" s="12"/>
      <c r="AT1065" s="12"/>
      <c r="AU1065" s="12"/>
      <c r="AV1065" s="12"/>
      <c r="AW1065" s="12"/>
      <c r="AX1065" s="12"/>
      <c r="AY1065" s="12"/>
      <c r="AZ1065" s="12"/>
      <c r="BA1065" s="12"/>
      <c r="BB1065" s="12"/>
      <c r="BC1065" s="12"/>
      <c r="BD1065" s="12"/>
      <c r="BE1065" s="12"/>
      <c r="BF1065" s="12"/>
      <c r="BG1065" s="12"/>
      <c r="BH1065" s="12"/>
    </row>
    <row r="1066">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c r="AE1066" s="12"/>
      <c r="AF1066" s="12"/>
      <c r="AG1066" s="12"/>
      <c r="AH1066" s="12"/>
      <c r="AI1066" s="12"/>
      <c r="AJ1066" s="12"/>
      <c r="AK1066" s="12"/>
      <c r="AL1066" s="12"/>
      <c r="AM1066" s="12"/>
      <c r="AN1066" s="12"/>
      <c r="AO1066" s="12"/>
      <c r="AP1066" s="12"/>
      <c r="AQ1066" s="12"/>
      <c r="AR1066" s="12"/>
      <c r="AS1066" s="12"/>
      <c r="AT1066" s="12"/>
      <c r="AU1066" s="12"/>
      <c r="AV1066" s="12"/>
      <c r="AW1066" s="12"/>
      <c r="AX1066" s="12"/>
      <c r="AY1066" s="12"/>
      <c r="AZ1066" s="12"/>
      <c r="BA1066" s="12"/>
      <c r="BB1066" s="12"/>
      <c r="BC1066" s="12"/>
      <c r="BD1066" s="12"/>
      <c r="BE1066" s="12"/>
      <c r="BF1066" s="12"/>
      <c r="BG1066" s="12"/>
      <c r="BH1066" s="12"/>
    </row>
    <row r="1067">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c r="AE1067" s="12"/>
      <c r="AF1067" s="12"/>
      <c r="AG1067" s="12"/>
      <c r="AH1067" s="12"/>
      <c r="AI1067" s="12"/>
      <c r="AJ1067" s="12"/>
      <c r="AK1067" s="12"/>
      <c r="AL1067" s="12"/>
      <c r="AM1067" s="12"/>
      <c r="AN1067" s="12"/>
      <c r="AO1067" s="12"/>
      <c r="AP1067" s="12"/>
      <c r="AQ1067" s="12"/>
      <c r="AR1067" s="12"/>
      <c r="AS1067" s="12"/>
      <c r="AT1067" s="12"/>
      <c r="AU1067" s="12"/>
      <c r="AV1067" s="12"/>
      <c r="AW1067" s="12"/>
      <c r="AX1067" s="12"/>
      <c r="AY1067" s="12"/>
      <c r="AZ1067" s="12"/>
      <c r="BA1067" s="12"/>
      <c r="BB1067" s="12"/>
      <c r="BC1067" s="12"/>
      <c r="BD1067" s="12"/>
      <c r="BE1067" s="12"/>
      <c r="BF1067" s="12"/>
      <c r="BG1067" s="12"/>
      <c r="BH1067" s="12"/>
    </row>
    <row r="1068">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c r="AE1068" s="12"/>
      <c r="AF1068" s="12"/>
      <c r="AG1068" s="12"/>
      <c r="AH1068" s="12"/>
      <c r="AI1068" s="12"/>
      <c r="AJ1068" s="12"/>
      <c r="AK1068" s="12"/>
      <c r="AL1068" s="12"/>
      <c r="AM1068" s="12"/>
      <c r="AN1068" s="12"/>
      <c r="AO1068" s="12"/>
      <c r="AP1068" s="12"/>
      <c r="AQ1068" s="12"/>
      <c r="AR1068" s="12"/>
      <c r="AS1068" s="12"/>
      <c r="AT1068" s="12"/>
      <c r="AU1068" s="12"/>
      <c r="AV1068" s="12"/>
      <c r="AW1068" s="12"/>
      <c r="AX1068" s="12"/>
      <c r="AY1068" s="12"/>
      <c r="AZ1068" s="12"/>
      <c r="BA1068" s="12"/>
      <c r="BB1068" s="12"/>
      <c r="BC1068" s="12"/>
      <c r="BD1068" s="12"/>
      <c r="BE1068" s="12"/>
      <c r="BF1068" s="12"/>
      <c r="BG1068" s="12"/>
      <c r="BH1068" s="12"/>
    </row>
    <row r="1069">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c r="AE1069" s="12"/>
      <c r="AF1069" s="12"/>
      <c r="AG1069" s="12"/>
      <c r="AH1069" s="12"/>
      <c r="AI1069" s="12"/>
      <c r="AJ1069" s="12"/>
      <c r="AK1069" s="12"/>
      <c r="AL1069" s="12"/>
      <c r="AM1069" s="12"/>
      <c r="AN1069" s="12"/>
      <c r="AO1069" s="12"/>
      <c r="AP1069" s="12"/>
      <c r="AQ1069" s="12"/>
      <c r="AR1069" s="12"/>
      <c r="AS1069" s="12"/>
      <c r="AT1069" s="12"/>
      <c r="AU1069" s="12"/>
      <c r="AV1069" s="12"/>
      <c r="AW1069" s="12"/>
      <c r="AX1069" s="12"/>
      <c r="AY1069" s="12"/>
      <c r="AZ1069" s="12"/>
      <c r="BA1069" s="12"/>
      <c r="BB1069" s="12"/>
      <c r="BC1069" s="12"/>
      <c r="BD1069" s="12"/>
      <c r="BE1069" s="12"/>
      <c r="BF1069" s="12"/>
      <c r="BG1069" s="12"/>
      <c r="BH1069" s="12"/>
    </row>
    <row r="1070">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c r="AE1070" s="12"/>
      <c r="AF1070" s="12"/>
      <c r="AG1070" s="12"/>
      <c r="AH1070" s="12"/>
      <c r="AI1070" s="12"/>
      <c r="AJ1070" s="12"/>
      <c r="AK1070" s="12"/>
      <c r="AL1070" s="12"/>
      <c r="AM1070" s="12"/>
      <c r="AN1070" s="12"/>
      <c r="AO1070" s="12"/>
      <c r="AP1070" s="12"/>
      <c r="AQ1070" s="12"/>
      <c r="AR1070" s="12"/>
      <c r="AS1070" s="12"/>
      <c r="AT1070" s="12"/>
      <c r="AU1070" s="12"/>
      <c r="AV1070" s="12"/>
      <c r="AW1070" s="12"/>
      <c r="AX1070" s="12"/>
      <c r="AY1070" s="12"/>
      <c r="AZ1070" s="12"/>
      <c r="BA1070" s="12"/>
      <c r="BB1070" s="12"/>
      <c r="BC1070" s="12"/>
      <c r="BD1070" s="12"/>
      <c r="BE1070" s="12"/>
      <c r="BF1070" s="12"/>
      <c r="BG1070" s="12"/>
      <c r="BH1070" s="12"/>
    </row>
    <row r="1071">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c r="AE1071" s="12"/>
      <c r="AF1071" s="12"/>
      <c r="AG1071" s="12"/>
      <c r="AH1071" s="12"/>
      <c r="AI1071" s="12"/>
      <c r="AJ1071" s="12"/>
      <c r="AK1071" s="12"/>
      <c r="AL1071" s="12"/>
      <c r="AM1071" s="12"/>
      <c r="AN1071" s="12"/>
      <c r="AO1071" s="12"/>
      <c r="AP1071" s="12"/>
      <c r="AQ1071" s="12"/>
      <c r="AR1071" s="12"/>
      <c r="AS1071" s="12"/>
      <c r="AT1071" s="12"/>
      <c r="AU1071" s="12"/>
      <c r="AV1071" s="12"/>
      <c r="AW1071" s="12"/>
      <c r="AX1071" s="12"/>
      <c r="AY1071" s="12"/>
      <c r="AZ1071" s="12"/>
      <c r="BA1071" s="12"/>
      <c r="BB1071" s="12"/>
      <c r="BC1071" s="12"/>
      <c r="BD1071" s="12"/>
      <c r="BE1071" s="12"/>
      <c r="BF1071" s="12"/>
      <c r="BG1071" s="12"/>
      <c r="BH1071" s="12"/>
    </row>
    <row r="1072">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c r="AE1072" s="12"/>
      <c r="AF1072" s="12"/>
      <c r="AG1072" s="12"/>
      <c r="AH1072" s="12"/>
      <c r="AI1072" s="12"/>
      <c r="AJ1072" s="12"/>
      <c r="AK1072" s="12"/>
      <c r="AL1072" s="12"/>
      <c r="AM1072" s="12"/>
      <c r="AN1072" s="12"/>
      <c r="AO1072" s="12"/>
      <c r="AP1072" s="12"/>
      <c r="AQ1072" s="12"/>
      <c r="AR1072" s="12"/>
      <c r="AS1072" s="12"/>
      <c r="AT1072" s="12"/>
      <c r="AU1072" s="12"/>
      <c r="AV1072" s="12"/>
      <c r="AW1072" s="12"/>
      <c r="AX1072" s="12"/>
      <c r="AY1072" s="12"/>
      <c r="AZ1072" s="12"/>
      <c r="BA1072" s="12"/>
      <c r="BB1072" s="12"/>
      <c r="BC1072" s="12"/>
      <c r="BD1072" s="12"/>
      <c r="BE1072" s="12"/>
      <c r="BF1072" s="12"/>
      <c r="BG1072" s="12"/>
      <c r="BH1072" s="12"/>
    </row>
    <row r="1073">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2"/>
      <c r="BH1073" s="12"/>
    </row>
    <row r="1074">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2"/>
      <c r="BH1074" s="12"/>
    </row>
    <row r="1075">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c r="AE1075" s="12"/>
      <c r="AF1075" s="12"/>
      <c r="AG1075" s="12"/>
      <c r="AH1075" s="12"/>
      <c r="AI1075" s="12"/>
      <c r="AJ1075" s="12"/>
      <c r="AK1075" s="12"/>
      <c r="AL1075" s="12"/>
      <c r="AM1075" s="12"/>
      <c r="AN1075" s="12"/>
      <c r="AO1075" s="12"/>
      <c r="AP1075" s="12"/>
      <c r="AQ1075" s="12"/>
      <c r="AR1075" s="12"/>
      <c r="AS1075" s="12"/>
      <c r="AT1075" s="12"/>
      <c r="AU1075" s="12"/>
      <c r="AV1075" s="12"/>
      <c r="AW1075" s="12"/>
      <c r="AX1075" s="12"/>
      <c r="AY1075" s="12"/>
      <c r="AZ1075" s="12"/>
      <c r="BA1075" s="12"/>
      <c r="BB1075" s="12"/>
      <c r="BC1075" s="12"/>
      <c r="BD1075" s="12"/>
      <c r="BE1075" s="12"/>
      <c r="BF1075" s="12"/>
      <c r="BG1075" s="12"/>
      <c r="BH1075" s="12"/>
    </row>
    <row r="1076">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2"/>
      <c r="BH1076" s="12"/>
    </row>
    <row r="1077">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2"/>
      <c r="BH1077" s="12"/>
    </row>
    <row r="1078">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c r="AE1078" s="12"/>
      <c r="AF1078" s="12"/>
      <c r="AG1078" s="12"/>
      <c r="AH1078" s="12"/>
      <c r="AI1078" s="12"/>
      <c r="AJ1078" s="12"/>
      <c r="AK1078" s="12"/>
      <c r="AL1078" s="12"/>
      <c r="AM1078" s="12"/>
      <c r="AN1078" s="12"/>
      <c r="AO1078" s="12"/>
      <c r="AP1078" s="12"/>
      <c r="AQ1078" s="12"/>
      <c r="AR1078" s="12"/>
      <c r="AS1078" s="12"/>
      <c r="AT1078" s="12"/>
      <c r="AU1078" s="12"/>
      <c r="AV1078" s="12"/>
      <c r="AW1078" s="12"/>
      <c r="AX1078" s="12"/>
      <c r="AY1078" s="12"/>
      <c r="AZ1078" s="12"/>
      <c r="BA1078" s="12"/>
      <c r="BB1078" s="12"/>
      <c r="BC1078" s="12"/>
      <c r="BD1078" s="12"/>
      <c r="BE1078" s="12"/>
      <c r="BF1078" s="12"/>
      <c r="BG1078" s="12"/>
      <c r="BH1078" s="12"/>
    </row>
    <row r="1079">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2"/>
      <c r="BH1079" s="12"/>
    </row>
    <row r="1080">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c r="AE1080" s="12"/>
      <c r="AF1080" s="12"/>
      <c r="AG1080" s="12"/>
      <c r="AH1080" s="12"/>
      <c r="AI1080" s="12"/>
      <c r="AJ1080" s="12"/>
      <c r="AK1080" s="12"/>
      <c r="AL1080" s="12"/>
      <c r="AM1080" s="12"/>
      <c r="AN1080" s="12"/>
      <c r="AO1080" s="12"/>
      <c r="AP1080" s="12"/>
      <c r="AQ1080" s="12"/>
      <c r="AR1080" s="12"/>
      <c r="AS1080" s="12"/>
      <c r="AT1080" s="12"/>
      <c r="AU1080" s="12"/>
      <c r="AV1080" s="12"/>
      <c r="AW1080" s="12"/>
      <c r="AX1080" s="12"/>
      <c r="AY1080" s="12"/>
      <c r="AZ1080" s="12"/>
      <c r="BA1080" s="12"/>
      <c r="BB1080" s="12"/>
      <c r="BC1080" s="12"/>
      <c r="BD1080" s="12"/>
      <c r="BE1080" s="12"/>
      <c r="BF1080" s="12"/>
      <c r="BG1080" s="12"/>
      <c r="BH1080" s="12"/>
    </row>
    <row r="1081">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c r="AE1081" s="12"/>
      <c r="AF1081" s="12"/>
      <c r="AG1081" s="12"/>
      <c r="AH1081" s="12"/>
      <c r="AI1081" s="12"/>
      <c r="AJ1081" s="12"/>
      <c r="AK1081" s="12"/>
      <c r="AL1081" s="12"/>
      <c r="AM1081" s="12"/>
      <c r="AN1081" s="12"/>
      <c r="AO1081" s="12"/>
      <c r="AP1081" s="12"/>
      <c r="AQ1081" s="12"/>
      <c r="AR1081" s="12"/>
      <c r="AS1081" s="12"/>
      <c r="AT1081" s="12"/>
      <c r="AU1081" s="12"/>
      <c r="AV1081" s="12"/>
      <c r="AW1081" s="12"/>
      <c r="AX1081" s="12"/>
      <c r="AY1081" s="12"/>
      <c r="AZ1081" s="12"/>
      <c r="BA1081" s="12"/>
      <c r="BB1081" s="12"/>
      <c r="BC1081" s="12"/>
      <c r="BD1081" s="12"/>
      <c r="BE1081" s="12"/>
      <c r="BF1081" s="12"/>
      <c r="BG1081" s="12"/>
      <c r="BH1081" s="12"/>
    </row>
    <row r="1082">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c r="AE1082" s="12"/>
      <c r="AF1082" s="12"/>
      <c r="AG1082" s="12"/>
      <c r="AH1082" s="12"/>
      <c r="AI1082" s="12"/>
      <c r="AJ1082" s="12"/>
      <c r="AK1082" s="12"/>
      <c r="AL1082" s="12"/>
      <c r="AM1082" s="12"/>
      <c r="AN1082" s="12"/>
      <c r="AO1082" s="12"/>
      <c r="AP1082" s="12"/>
      <c r="AQ1082" s="12"/>
      <c r="AR1082" s="12"/>
      <c r="AS1082" s="12"/>
      <c r="AT1082" s="12"/>
      <c r="AU1082" s="12"/>
      <c r="AV1082" s="12"/>
      <c r="AW1082" s="12"/>
      <c r="AX1082" s="12"/>
      <c r="AY1082" s="12"/>
      <c r="AZ1082" s="12"/>
      <c r="BA1082" s="12"/>
      <c r="BB1082" s="12"/>
      <c r="BC1082" s="12"/>
      <c r="BD1082" s="12"/>
      <c r="BE1082" s="12"/>
      <c r="BF1082" s="12"/>
      <c r="BG1082" s="12"/>
      <c r="BH1082" s="12"/>
    </row>
    <row r="1083">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c r="AE1083" s="12"/>
      <c r="AF1083" s="12"/>
      <c r="AG1083" s="12"/>
      <c r="AH1083" s="12"/>
      <c r="AI1083" s="12"/>
      <c r="AJ1083" s="12"/>
      <c r="AK1083" s="12"/>
      <c r="AL1083" s="12"/>
      <c r="AM1083" s="12"/>
      <c r="AN1083" s="12"/>
      <c r="AO1083" s="12"/>
      <c r="AP1083" s="12"/>
      <c r="AQ1083" s="12"/>
      <c r="AR1083" s="12"/>
      <c r="AS1083" s="12"/>
      <c r="AT1083" s="12"/>
      <c r="AU1083" s="12"/>
      <c r="AV1083" s="12"/>
      <c r="AW1083" s="12"/>
      <c r="AX1083" s="12"/>
      <c r="AY1083" s="12"/>
      <c r="AZ1083" s="12"/>
      <c r="BA1083" s="12"/>
      <c r="BB1083" s="12"/>
      <c r="BC1083" s="12"/>
      <c r="BD1083" s="12"/>
      <c r="BE1083" s="12"/>
      <c r="BF1083" s="12"/>
      <c r="BG1083" s="12"/>
      <c r="BH1083" s="12"/>
    </row>
    <row r="1084">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c r="AE1084" s="12"/>
      <c r="AF1084" s="12"/>
      <c r="AG1084" s="12"/>
      <c r="AH1084" s="12"/>
      <c r="AI1084" s="12"/>
      <c r="AJ1084" s="12"/>
      <c r="AK1084" s="12"/>
      <c r="AL1084" s="12"/>
      <c r="AM1084" s="12"/>
      <c r="AN1084" s="12"/>
      <c r="AO1084" s="12"/>
      <c r="AP1084" s="12"/>
      <c r="AQ1084" s="12"/>
      <c r="AR1084" s="12"/>
      <c r="AS1084" s="12"/>
      <c r="AT1084" s="12"/>
      <c r="AU1084" s="12"/>
      <c r="AV1084" s="12"/>
      <c r="AW1084" s="12"/>
      <c r="AX1084" s="12"/>
      <c r="AY1084" s="12"/>
      <c r="AZ1084" s="12"/>
      <c r="BA1084" s="12"/>
      <c r="BB1084" s="12"/>
      <c r="BC1084" s="12"/>
      <c r="BD1084" s="12"/>
      <c r="BE1084" s="12"/>
      <c r="BF1084" s="12"/>
      <c r="BG1084" s="12"/>
      <c r="BH1084" s="12"/>
    </row>
    <row r="1085">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2"/>
      <c r="BH1085" s="12"/>
    </row>
    <row r="1086">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2"/>
      <c r="BH1086" s="12"/>
    </row>
    <row r="1087">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c r="AE1087" s="12"/>
      <c r="AF1087" s="12"/>
      <c r="AG1087" s="12"/>
      <c r="AH1087" s="12"/>
      <c r="AI1087" s="12"/>
      <c r="AJ1087" s="12"/>
      <c r="AK1087" s="12"/>
      <c r="AL1087" s="12"/>
      <c r="AM1087" s="12"/>
      <c r="AN1087" s="12"/>
      <c r="AO1087" s="12"/>
      <c r="AP1087" s="12"/>
      <c r="AQ1087" s="12"/>
      <c r="AR1087" s="12"/>
      <c r="AS1087" s="12"/>
      <c r="AT1087" s="12"/>
      <c r="AU1087" s="12"/>
      <c r="AV1087" s="12"/>
      <c r="AW1087" s="12"/>
      <c r="AX1087" s="12"/>
      <c r="AY1087" s="12"/>
      <c r="AZ1087" s="12"/>
      <c r="BA1087" s="12"/>
      <c r="BB1087" s="12"/>
      <c r="BC1087" s="12"/>
      <c r="BD1087" s="12"/>
      <c r="BE1087" s="12"/>
      <c r="BF1087" s="12"/>
      <c r="BG1087" s="12"/>
      <c r="BH1087" s="12"/>
    </row>
    <row r="1088">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2"/>
      <c r="BH1088" s="12"/>
    </row>
    <row r="1089">
      <c r="A1089" s="12"/>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2"/>
      <c r="BH1089" s="12"/>
    </row>
    <row r="1090">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c r="AE1090" s="12"/>
      <c r="AF1090" s="12"/>
      <c r="AG1090" s="12"/>
      <c r="AH1090" s="12"/>
      <c r="AI1090" s="12"/>
      <c r="AJ1090" s="12"/>
      <c r="AK1090" s="12"/>
      <c r="AL1090" s="12"/>
      <c r="AM1090" s="12"/>
      <c r="AN1090" s="12"/>
      <c r="AO1090" s="12"/>
      <c r="AP1090" s="12"/>
      <c r="AQ1090" s="12"/>
      <c r="AR1090" s="12"/>
      <c r="AS1090" s="12"/>
      <c r="AT1090" s="12"/>
      <c r="AU1090" s="12"/>
      <c r="AV1090" s="12"/>
      <c r="AW1090" s="12"/>
      <c r="AX1090" s="12"/>
      <c r="AY1090" s="12"/>
      <c r="AZ1090" s="12"/>
      <c r="BA1090" s="12"/>
      <c r="BB1090" s="12"/>
      <c r="BC1090" s="12"/>
      <c r="BD1090" s="12"/>
      <c r="BE1090" s="12"/>
      <c r="BF1090" s="12"/>
      <c r="BG1090" s="12"/>
      <c r="BH1090" s="12"/>
    </row>
    <row r="1091">
      <c r="A1091" s="12"/>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2"/>
      <c r="BH1091" s="12"/>
    </row>
    <row r="1092">
      <c r="A1092" s="12"/>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c r="AE1092" s="12"/>
      <c r="AF1092" s="12"/>
      <c r="AG1092" s="12"/>
      <c r="AH1092" s="12"/>
      <c r="AI1092" s="12"/>
      <c r="AJ1092" s="12"/>
      <c r="AK1092" s="12"/>
      <c r="AL1092" s="12"/>
      <c r="AM1092" s="12"/>
      <c r="AN1092" s="12"/>
      <c r="AO1092" s="12"/>
      <c r="AP1092" s="12"/>
      <c r="AQ1092" s="12"/>
      <c r="AR1092" s="12"/>
      <c r="AS1092" s="12"/>
      <c r="AT1092" s="12"/>
      <c r="AU1092" s="12"/>
      <c r="AV1092" s="12"/>
      <c r="AW1092" s="12"/>
      <c r="AX1092" s="12"/>
      <c r="AY1092" s="12"/>
      <c r="AZ1092" s="12"/>
      <c r="BA1092" s="12"/>
      <c r="BB1092" s="12"/>
      <c r="BC1092" s="12"/>
      <c r="BD1092" s="12"/>
      <c r="BE1092" s="12"/>
      <c r="BF1092" s="12"/>
      <c r="BG1092" s="12"/>
      <c r="BH1092" s="12"/>
    </row>
    <row r="1093">
      <c r="A1093" s="12"/>
      <c r="B1093" s="12"/>
      <c r="C1093" s="12"/>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c r="AE1093" s="12"/>
      <c r="AF1093" s="12"/>
      <c r="AG1093" s="12"/>
      <c r="AH1093" s="12"/>
      <c r="AI1093" s="12"/>
      <c r="AJ1093" s="12"/>
      <c r="AK1093" s="12"/>
      <c r="AL1093" s="12"/>
      <c r="AM1093" s="12"/>
      <c r="AN1093" s="12"/>
      <c r="AO1093" s="12"/>
      <c r="AP1093" s="12"/>
      <c r="AQ1093" s="12"/>
      <c r="AR1093" s="12"/>
      <c r="AS1093" s="12"/>
      <c r="AT1093" s="12"/>
      <c r="AU1093" s="12"/>
      <c r="AV1093" s="12"/>
      <c r="AW1093" s="12"/>
      <c r="AX1093" s="12"/>
      <c r="AY1093" s="12"/>
      <c r="AZ1093" s="12"/>
      <c r="BA1093" s="12"/>
      <c r="BB1093" s="12"/>
      <c r="BC1093" s="12"/>
      <c r="BD1093" s="12"/>
      <c r="BE1093" s="12"/>
      <c r="BF1093" s="12"/>
      <c r="BG1093" s="12"/>
      <c r="BH1093" s="12"/>
    </row>
    <row r="1094">
      <c r="A1094" s="12"/>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c r="AE1094" s="12"/>
      <c r="AF1094" s="12"/>
      <c r="AG1094" s="12"/>
      <c r="AH1094" s="12"/>
      <c r="AI1094" s="12"/>
      <c r="AJ1094" s="12"/>
      <c r="AK1094" s="12"/>
      <c r="AL1094" s="12"/>
      <c r="AM1094" s="12"/>
      <c r="AN1094" s="12"/>
      <c r="AO1094" s="12"/>
      <c r="AP1094" s="12"/>
      <c r="AQ1094" s="12"/>
      <c r="AR1094" s="12"/>
      <c r="AS1094" s="12"/>
      <c r="AT1094" s="12"/>
      <c r="AU1094" s="12"/>
      <c r="AV1094" s="12"/>
      <c r="AW1094" s="12"/>
      <c r="AX1094" s="12"/>
      <c r="AY1094" s="12"/>
      <c r="AZ1094" s="12"/>
      <c r="BA1094" s="12"/>
      <c r="BB1094" s="12"/>
      <c r="BC1094" s="12"/>
      <c r="BD1094" s="12"/>
      <c r="BE1094" s="12"/>
      <c r="BF1094" s="12"/>
      <c r="BG1094" s="12"/>
      <c r="BH1094" s="12"/>
    </row>
    <row r="1095">
      <c r="A1095" s="12"/>
      <c r="B1095" s="12"/>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c r="AE1095" s="12"/>
      <c r="AF1095" s="12"/>
      <c r="AG1095" s="12"/>
      <c r="AH1095" s="12"/>
      <c r="AI1095" s="12"/>
      <c r="AJ1095" s="12"/>
      <c r="AK1095" s="12"/>
      <c r="AL1095" s="12"/>
      <c r="AM1095" s="12"/>
      <c r="AN1095" s="12"/>
      <c r="AO1095" s="12"/>
      <c r="AP1095" s="12"/>
      <c r="AQ1095" s="12"/>
      <c r="AR1095" s="12"/>
      <c r="AS1095" s="12"/>
      <c r="AT1095" s="12"/>
      <c r="AU1095" s="12"/>
      <c r="AV1095" s="12"/>
      <c r="AW1095" s="12"/>
      <c r="AX1095" s="12"/>
      <c r="AY1095" s="12"/>
      <c r="AZ1095" s="12"/>
      <c r="BA1095" s="12"/>
      <c r="BB1095" s="12"/>
      <c r="BC1095" s="12"/>
      <c r="BD1095" s="12"/>
      <c r="BE1095" s="12"/>
      <c r="BF1095" s="12"/>
      <c r="BG1095" s="12"/>
      <c r="BH1095" s="12"/>
    </row>
    <row r="1096">
      <c r="A1096" s="12"/>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c r="AE1096" s="12"/>
      <c r="AF1096" s="12"/>
      <c r="AG1096" s="12"/>
      <c r="AH1096" s="12"/>
      <c r="AI1096" s="12"/>
      <c r="AJ1096" s="12"/>
      <c r="AK1096" s="12"/>
      <c r="AL1096" s="12"/>
      <c r="AM1096" s="12"/>
      <c r="AN1096" s="12"/>
      <c r="AO1096" s="12"/>
      <c r="AP1096" s="12"/>
      <c r="AQ1096" s="12"/>
      <c r="AR1096" s="12"/>
      <c r="AS1096" s="12"/>
      <c r="AT1096" s="12"/>
      <c r="AU1096" s="12"/>
      <c r="AV1096" s="12"/>
      <c r="AW1096" s="12"/>
      <c r="AX1096" s="12"/>
      <c r="AY1096" s="12"/>
      <c r="AZ1096" s="12"/>
      <c r="BA1096" s="12"/>
      <c r="BB1096" s="12"/>
      <c r="BC1096" s="12"/>
      <c r="BD1096" s="12"/>
      <c r="BE1096" s="12"/>
      <c r="BF1096" s="12"/>
      <c r="BG1096" s="12"/>
      <c r="BH1096" s="12"/>
    </row>
    <row r="1097">
      <c r="A1097" s="12"/>
      <c r="B1097" s="12"/>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2"/>
      <c r="BH1097" s="12"/>
    </row>
    <row r="1098">
      <c r="A1098" s="12"/>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2"/>
      <c r="BH1098" s="12"/>
    </row>
    <row r="1099">
      <c r="A1099" s="12"/>
      <c r="B1099" s="12"/>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c r="AE1099" s="12"/>
      <c r="AF1099" s="12"/>
      <c r="AG1099" s="12"/>
      <c r="AH1099" s="12"/>
      <c r="AI1099" s="12"/>
      <c r="AJ1099" s="12"/>
      <c r="AK1099" s="12"/>
      <c r="AL1099" s="12"/>
      <c r="AM1099" s="12"/>
      <c r="AN1099" s="12"/>
      <c r="AO1099" s="12"/>
      <c r="AP1099" s="12"/>
      <c r="AQ1099" s="12"/>
      <c r="AR1099" s="12"/>
      <c r="AS1099" s="12"/>
      <c r="AT1099" s="12"/>
      <c r="AU1099" s="12"/>
      <c r="AV1099" s="12"/>
      <c r="AW1099" s="12"/>
      <c r="AX1099" s="12"/>
      <c r="AY1099" s="12"/>
      <c r="AZ1099" s="12"/>
      <c r="BA1099" s="12"/>
      <c r="BB1099" s="12"/>
      <c r="BC1099" s="12"/>
      <c r="BD1099" s="12"/>
      <c r="BE1099" s="12"/>
      <c r="BF1099" s="12"/>
      <c r="BG1099" s="12"/>
      <c r="BH1099" s="12"/>
    </row>
    <row r="1100">
      <c r="A1100" s="12"/>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2"/>
      <c r="BH1100" s="12"/>
    </row>
    <row r="1101">
      <c r="A1101" s="12"/>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2"/>
      <c r="BH1101" s="12"/>
    </row>
    <row r="1102">
      <c r="A1102" s="12"/>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c r="AE1102" s="12"/>
      <c r="AF1102" s="12"/>
      <c r="AG1102" s="12"/>
      <c r="AH1102" s="12"/>
      <c r="AI1102" s="12"/>
      <c r="AJ1102" s="12"/>
      <c r="AK1102" s="12"/>
      <c r="AL1102" s="12"/>
      <c r="AM1102" s="12"/>
      <c r="AN1102" s="12"/>
      <c r="AO1102" s="12"/>
      <c r="AP1102" s="12"/>
      <c r="AQ1102" s="12"/>
      <c r="AR1102" s="12"/>
      <c r="AS1102" s="12"/>
      <c r="AT1102" s="12"/>
      <c r="AU1102" s="12"/>
      <c r="AV1102" s="12"/>
      <c r="AW1102" s="12"/>
      <c r="AX1102" s="12"/>
      <c r="AY1102" s="12"/>
      <c r="AZ1102" s="12"/>
      <c r="BA1102" s="12"/>
      <c r="BB1102" s="12"/>
      <c r="BC1102" s="12"/>
      <c r="BD1102" s="12"/>
      <c r="BE1102" s="12"/>
      <c r="BF1102" s="12"/>
      <c r="BG1102" s="12"/>
      <c r="BH1102" s="12"/>
    </row>
    <row r="1103">
      <c r="A1103" s="12"/>
      <c r="B1103" s="12"/>
      <c r="C1103" s="12"/>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2"/>
      <c r="BH1103" s="12"/>
    </row>
    <row r="1104">
      <c r="A1104" s="12"/>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c r="AK1104" s="12"/>
      <c r="AL1104" s="12"/>
      <c r="AM1104" s="12"/>
      <c r="AN1104" s="12"/>
      <c r="AO1104" s="12"/>
      <c r="AP1104" s="12"/>
      <c r="AQ1104" s="12"/>
      <c r="AR1104" s="12"/>
      <c r="AS1104" s="12"/>
      <c r="AT1104" s="12"/>
      <c r="AU1104" s="12"/>
      <c r="AV1104" s="12"/>
      <c r="AW1104" s="12"/>
      <c r="AX1104" s="12"/>
      <c r="AY1104" s="12"/>
      <c r="AZ1104" s="12"/>
      <c r="BA1104" s="12"/>
      <c r="BB1104" s="12"/>
      <c r="BC1104" s="12"/>
      <c r="BD1104" s="12"/>
      <c r="BE1104" s="12"/>
      <c r="BF1104" s="12"/>
      <c r="BG1104" s="12"/>
      <c r="BH1104" s="12"/>
    </row>
    <row r="1105">
      <c r="A1105" s="12"/>
      <c r="B1105" s="12"/>
      <c r="C1105" s="12"/>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c r="AK1105" s="12"/>
      <c r="AL1105" s="12"/>
      <c r="AM1105" s="12"/>
      <c r="AN1105" s="12"/>
      <c r="AO1105" s="12"/>
      <c r="AP1105" s="12"/>
      <c r="AQ1105" s="12"/>
      <c r="AR1105" s="12"/>
      <c r="AS1105" s="12"/>
      <c r="AT1105" s="12"/>
      <c r="AU1105" s="12"/>
      <c r="AV1105" s="12"/>
      <c r="AW1105" s="12"/>
      <c r="AX1105" s="12"/>
      <c r="AY1105" s="12"/>
      <c r="AZ1105" s="12"/>
      <c r="BA1105" s="12"/>
      <c r="BB1105" s="12"/>
      <c r="BC1105" s="12"/>
      <c r="BD1105" s="12"/>
      <c r="BE1105" s="12"/>
      <c r="BF1105" s="12"/>
      <c r="BG1105" s="12"/>
      <c r="BH1105" s="12"/>
    </row>
    <row r="1106">
      <c r="A1106" s="12"/>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c r="AE1106" s="12"/>
      <c r="AF1106" s="12"/>
      <c r="AG1106" s="12"/>
      <c r="AH1106" s="12"/>
      <c r="AI1106" s="12"/>
      <c r="AJ1106" s="12"/>
      <c r="AK1106" s="12"/>
      <c r="AL1106" s="12"/>
      <c r="AM1106" s="12"/>
      <c r="AN1106" s="12"/>
      <c r="AO1106" s="12"/>
      <c r="AP1106" s="12"/>
      <c r="AQ1106" s="12"/>
      <c r="AR1106" s="12"/>
      <c r="AS1106" s="12"/>
      <c r="AT1106" s="12"/>
      <c r="AU1106" s="12"/>
      <c r="AV1106" s="12"/>
      <c r="AW1106" s="12"/>
      <c r="AX1106" s="12"/>
      <c r="AY1106" s="12"/>
      <c r="AZ1106" s="12"/>
      <c r="BA1106" s="12"/>
      <c r="BB1106" s="12"/>
      <c r="BC1106" s="12"/>
      <c r="BD1106" s="12"/>
      <c r="BE1106" s="12"/>
      <c r="BF1106" s="12"/>
      <c r="BG1106" s="12"/>
      <c r="BH1106" s="12"/>
    </row>
    <row r="1107">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c r="AE1107" s="12"/>
      <c r="AF1107" s="12"/>
      <c r="AG1107" s="12"/>
      <c r="AH1107" s="12"/>
      <c r="AI1107" s="12"/>
      <c r="AJ1107" s="12"/>
      <c r="AK1107" s="12"/>
      <c r="AL1107" s="12"/>
      <c r="AM1107" s="12"/>
      <c r="AN1107" s="12"/>
      <c r="AO1107" s="12"/>
      <c r="AP1107" s="12"/>
      <c r="AQ1107" s="12"/>
      <c r="AR1107" s="12"/>
      <c r="AS1107" s="12"/>
      <c r="AT1107" s="12"/>
      <c r="AU1107" s="12"/>
      <c r="AV1107" s="12"/>
      <c r="AW1107" s="12"/>
      <c r="AX1107" s="12"/>
      <c r="AY1107" s="12"/>
      <c r="AZ1107" s="12"/>
      <c r="BA1107" s="12"/>
      <c r="BB1107" s="12"/>
      <c r="BC1107" s="12"/>
      <c r="BD1107" s="12"/>
      <c r="BE1107" s="12"/>
      <c r="BF1107" s="12"/>
      <c r="BG1107" s="12"/>
      <c r="BH1107" s="12"/>
    </row>
    <row r="1108">
      <c r="A1108" s="12"/>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c r="AE1108" s="12"/>
      <c r="AF1108" s="12"/>
      <c r="AG1108" s="12"/>
      <c r="AH1108" s="12"/>
      <c r="AI1108" s="12"/>
      <c r="AJ1108" s="12"/>
      <c r="AK1108" s="12"/>
      <c r="AL1108" s="12"/>
      <c r="AM1108" s="12"/>
      <c r="AN1108" s="12"/>
      <c r="AO1108" s="12"/>
      <c r="AP1108" s="12"/>
      <c r="AQ1108" s="12"/>
      <c r="AR1108" s="12"/>
      <c r="AS1108" s="12"/>
      <c r="AT1108" s="12"/>
      <c r="AU1108" s="12"/>
      <c r="AV1108" s="12"/>
      <c r="AW1108" s="12"/>
      <c r="AX1108" s="12"/>
      <c r="AY1108" s="12"/>
      <c r="AZ1108" s="12"/>
      <c r="BA1108" s="12"/>
      <c r="BB1108" s="12"/>
      <c r="BC1108" s="12"/>
      <c r="BD1108" s="12"/>
      <c r="BE1108" s="12"/>
      <c r="BF1108" s="12"/>
      <c r="BG1108" s="12"/>
      <c r="BH1108" s="12"/>
    </row>
    <row r="1109">
      <c r="A1109" s="12"/>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2"/>
      <c r="BH1109" s="12"/>
    </row>
    <row r="1110">
      <c r="A1110" s="12"/>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2"/>
      <c r="BH1110" s="12"/>
    </row>
    <row r="1111">
      <c r="A1111" s="12"/>
      <c r="B1111" s="12"/>
      <c r="C1111" s="12"/>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c r="AE1111" s="12"/>
      <c r="AF1111" s="12"/>
      <c r="AG1111" s="12"/>
      <c r="AH1111" s="12"/>
      <c r="AI1111" s="12"/>
      <c r="AJ1111" s="12"/>
      <c r="AK1111" s="12"/>
      <c r="AL1111" s="12"/>
      <c r="AM1111" s="12"/>
      <c r="AN1111" s="12"/>
      <c r="AO1111" s="12"/>
      <c r="AP1111" s="12"/>
      <c r="AQ1111" s="12"/>
      <c r="AR1111" s="12"/>
      <c r="AS1111" s="12"/>
      <c r="AT1111" s="12"/>
      <c r="AU1111" s="12"/>
      <c r="AV1111" s="12"/>
      <c r="AW1111" s="12"/>
      <c r="AX1111" s="12"/>
      <c r="AY1111" s="12"/>
      <c r="AZ1111" s="12"/>
      <c r="BA1111" s="12"/>
      <c r="BB1111" s="12"/>
      <c r="BC1111" s="12"/>
      <c r="BD1111" s="12"/>
      <c r="BE1111" s="12"/>
      <c r="BF1111" s="12"/>
      <c r="BG1111" s="12"/>
      <c r="BH1111" s="12"/>
    </row>
    <row r="1112">
      <c r="A1112" s="12"/>
      <c r="B1112" s="12"/>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2"/>
      <c r="BH1112" s="12"/>
    </row>
    <row r="1113">
      <c r="A1113" s="12"/>
      <c r="B1113" s="12"/>
      <c r="C1113" s="12"/>
      <c r="D1113" s="12"/>
      <c r="E1113" s="12"/>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2"/>
      <c r="BH1113" s="12"/>
    </row>
    <row r="1114">
      <c r="A1114" s="12"/>
      <c r="B1114" s="12"/>
      <c r="C1114" s="12"/>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c r="Z1114" s="12"/>
      <c r="AA1114" s="12"/>
      <c r="AB1114" s="12"/>
      <c r="AC1114" s="12"/>
      <c r="AD1114" s="12"/>
      <c r="AE1114" s="12"/>
      <c r="AF1114" s="12"/>
      <c r="AG1114" s="12"/>
      <c r="AH1114" s="12"/>
      <c r="AI1114" s="12"/>
      <c r="AJ1114" s="12"/>
      <c r="AK1114" s="12"/>
      <c r="AL1114" s="12"/>
      <c r="AM1114" s="12"/>
      <c r="AN1114" s="12"/>
      <c r="AO1114" s="12"/>
      <c r="AP1114" s="12"/>
      <c r="AQ1114" s="12"/>
      <c r="AR1114" s="12"/>
      <c r="AS1114" s="12"/>
      <c r="AT1114" s="12"/>
      <c r="AU1114" s="12"/>
      <c r="AV1114" s="12"/>
      <c r="AW1114" s="12"/>
      <c r="AX1114" s="12"/>
      <c r="AY1114" s="12"/>
      <c r="AZ1114" s="12"/>
      <c r="BA1114" s="12"/>
      <c r="BB1114" s="12"/>
      <c r="BC1114" s="12"/>
      <c r="BD1114" s="12"/>
      <c r="BE1114" s="12"/>
      <c r="BF1114" s="12"/>
      <c r="BG1114" s="12"/>
      <c r="BH1114" s="12"/>
    </row>
    <row r="1115">
      <c r="A1115" s="12"/>
      <c r="B1115" s="12"/>
      <c r="C1115" s="12"/>
      <c r="D1115" s="12"/>
      <c r="E1115" s="12"/>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2"/>
      <c r="BH1115" s="12"/>
    </row>
    <row r="1116">
      <c r="A1116" s="12"/>
      <c r="B1116" s="12"/>
      <c r="C1116" s="12"/>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c r="Z1116" s="12"/>
      <c r="AA1116" s="12"/>
      <c r="AB1116" s="12"/>
      <c r="AC1116" s="12"/>
      <c r="AD1116" s="12"/>
      <c r="AE1116" s="12"/>
      <c r="AF1116" s="12"/>
      <c r="AG1116" s="12"/>
      <c r="AH1116" s="12"/>
      <c r="AI1116" s="12"/>
      <c r="AJ1116" s="12"/>
      <c r="AK1116" s="12"/>
      <c r="AL1116" s="12"/>
      <c r="AM1116" s="12"/>
      <c r="AN1116" s="12"/>
      <c r="AO1116" s="12"/>
      <c r="AP1116" s="12"/>
      <c r="AQ1116" s="12"/>
      <c r="AR1116" s="12"/>
      <c r="AS1116" s="12"/>
      <c r="AT1116" s="12"/>
      <c r="AU1116" s="12"/>
      <c r="AV1116" s="12"/>
      <c r="AW1116" s="12"/>
      <c r="AX1116" s="12"/>
      <c r="AY1116" s="12"/>
      <c r="AZ1116" s="12"/>
      <c r="BA1116" s="12"/>
      <c r="BB1116" s="12"/>
      <c r="BC1116" s="12"/>
      <c r="BD1116" s="12"/>
      <c r="BE1116" s="12"/>
      <c r="BF1116" s="12"/>
      <c r="BG1116" s="12"/>
      <c r="BH1116" s="12"/>
    </row>
    <row r="1117">
      <c r="A1117" s="12"/>
      <c r="B1117" s="12"/>
      <c r="C1117" s="12"/>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c r="Z1117" s="12"/>
      <c r="AA1117" s="12"/>
      <c r="AB1117" s="12"/>
      <c r="AC1117" s="12"/>
      <c r="AD1117" s="12"/>
      <c r="AE1117" s="12"/>
      <c r="AF1117" s="12"/>
      <c r="AG1117" s="12"/>
      <c r="AH1117" s="12"/>
      <c r="AI1117" s="12"/>
      <c r="AJ1117" s="12"/>
      <c r="AK1117" s="12"/>
      <c r="AL1117" s="12"/>
      <c r="AM1117" s="12"/>
      <c r="AN1117" s="12"/>
      <c r="AO1117" s="12"/>
      <c r="AP1117" s="12"/>
      <c r="AQ1117" s="12"/>
      <c r="AR1117" s="12"/>
      <c r="AS1117" s="12"/>
      <c r="AT1117" s="12"/>
      <c r="AU1117" s="12"/>
      <c r="AV1117" s="12"/>
      <c r="AW1117" s="12"/>
      <c r="AX1117" s="12"/>
      <c r="AY1117" s="12"/>
      <c r="AZ1117" s="12"/>
      <c r="BA1117" s="12"/>
      <c r="BB1117" s="12"/>
      <c r="BC1117" s="12"/>
      <c r="BD1117" s="12"/>
      <c r="BE1117" s="12"/>
      <c r="BF1117" s="12"/>
      <c r="BG1117" s="12"/>
      <c r="BH1117" s="12"/>
    </row>
    <row r="1118">
      <c r="A1118" s="12"/>
      <c r="B1118" s="12"/>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c r="Z1118" s="12"/>
      <c r="AA1118" s="12"/>
      <c r="AB1118" s="12"/>
      <c r="AC1118" s="12"/>
      <c r="AD1118" s="12"/>
      <c r="AE1118" s="12"/>
      <c r="AF1118" s="12"/>
      <c r="AG1118" s="12"/>
      <c r="AH1118" s="12"/>
      <c r="AI1118" s="12"/>
      <c r="AJ1118" s="12"/>
      <c r="AK1118" s="12"/>
      <c r="AL1118" s="12"/>
      <c r="AM1118" s="12"/>
      <c r="AN1118" s="12"/>
      <c r="AO1118" s="12"/>
      <c r="AP1118" s="12"/>
      <c r="AQ1118" s="12"/>
      <c r="AR1118" s="12"/>
      <c r="AS1118" s="12"/>
      <c r="AT1118" s="12"/>
      <c r="AU1118" s="12"/>
      <c r="AV1118" s="12"/>
      <c r="AW1118" s="12"/>
      <c r="AX1118" s="12"/>
      <c r="AY1118" s="12"/>
      <c r="AZ1118" s="12"/>
      <c r="BA1118" s="12"/>
      <c r="BB1118" s="12"/>
      <c r="BC1118" s="12"/>
      <c r="BD1118" s="12"/>
      <c r="BE1118" s="12"/>
      <c r="BF1118" s="12"/>
      <c r="BG1118" s="12"/>
      <c r="BH1118" s="12"/>
    </row>
    <row r="1119">
      <c r="A1119" s="12"/>
      <c r="B1119" s="12"/>
      <c r="C1119" s="12"/>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c r="Z1119" s="12"/>
      <c r="AA1119" s="12"/>
      <c r="AB1119" s="12"/>
      <c r="AC1119" s="12"/>
      <c r="AD1119" s="12"/>
      <c r="AE1119" s="12"/>
      <c r="AF1119" s="12"/>
      <c r="AG1119" s="12"/>
      <c r="AH1119" s="12"/>
      <c r="AI1119" s="12"/>
      <c r="AJ1119" s="12"/>
      <c r="AK1119" s="12"/>
      <c r="AL1119" s="12"/>
      <c r="AM1119" s="12"/>
      <c r="AN1119" s="12"/>
      <c r="AO1119" s="12"/>
      <c r="AP1119" s="12"/>
      <c r="AQ1119" s="12"/>
      <c r="AR1119" s="12"/>
      <c r="AS1119" s="12"/>
      <c r="AT1119" s="12"/>
      <c r="AU1119" s="12"/>
      <c r="AV1119" s="12"/>
      <c r="AW1119" s="12"/>
      <c r="AX1119" s="12"/>
      <c r="AY1119" s="12"/>
      <c r="AZ1119" s="12"/>
      <c r="BA1119" s="12"/>
      <c r="BB1119" s="12"/>
      <c r="BC1119" s="12"/>
      <c r="BD1119" s="12"/>
      <c r="BE1119" s="12"/>
      <c r="BF1119" s="12"/>
      <c r="BG1119" s="12"/>
      <c r="BH1119" s="12"/>
    </row>
    <row r="1120">
      <c r="A1120" s="12"/>
      <c r="B1120" s="12"/>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c r="Z1120" s="12"/>
      <c r="AA1120" s="12"/>
      <c r="AB1120" s="12"/>
      <c r="AC1120" s="12"/>
      <c r="AD1120" s="12"/>
      <c r="AE1120" s="12"/>
      <c r="AF1120" s="12"/>
      <c r="AG1120" s="12"/>
      <c r="AH1120" s="12"/>
      <c r="AI1120" s="12"/>
      <c r="AJ1120" s="12"/>
      <c r="AK1120" s="12"/>
      <c r="AL1120" s="12"/>
      <c r="AM1120" s="12"/>
      <c r="AN1120" s="12"/>
      <c r="AO1120" s="12"/>
      <c r="AP1120" s="12"/>
      <c r="AQ1120" s="12"/>
      <c r="AR1120" s="12"/>
      <c r="AS1120" s="12"/>
      <c r="AT1120" s="12"/>
      <c r="AU1120" s="12"/>
      <c r="AV1120" s="12"/>
      <c r="AW1120" s="12"/>
      <c r="AX1120" s="12"/>
      <c r="AY1120" s="12"/>
      <c r="AZ1120" s="12"/>
      <c r="BA1120" s="12"/>
      <c r="BB1120" s="12"/>
      <c r="BC1120" s="12"/>
      <c r="BD1120" s="12"/>
      <c r="BE1120" s="12"/>
      <c r="BF1120" s="12"/>
      <c r="BG1120" s="12"/>
      <c r="BH1120" s="12"/>
    </row>
    <row r="1121">
      <c r="A1121" s="12"/>
      <c r="B1121" s="12"/>
      <c r="C1121" s="12"/>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2"/>
      <c r="BH1121" s="12"/>
    </row>
    <row r="1122">
      <c r="A1122" s="12"/>
      <c r="B1122" s="12"/>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2"/>
      <c r="BH1122" s="12"/>
    </row>
    <row r="1123">
      <c r="A1123" s="12"/>
      <c r="B1123" s="12"/>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c r="AH1123" s="12"/>
      <c r="AI1123" s="12"/>
      <c r="AJ1123" s="12"/>
      <c r="AK1123" s="12"/>
      <c r="AL1123" s="12"/>
      <c r="AM1123" s="12"/>
      <c r="AN1123" s="12"/>
      <c r="AO1123" s="12"/>
      <c r="AP1123" s="12"/>
      <c r="AQ1123" s="12"/>
      <c r="AR1123" s="12"/>
      <c r="AS1123" s="12"/>
      <c r="AT1123" s="12"/>
      <c r="AU1123" s="12"/>
      <c r="AV1123" s="12"/>
      <c r="AW1123" s="12"/>
      <c r="AX1123" s="12"/>
      <c r="AY1123" s="12"/>
      <c r="AZ1123" s="12"/>
      <c r="BA1123" s="12"/>
      <c r="BB1123" s="12"/>
      <c r="BC1123" s="12"/>
      <c r="BD1123" s="12"/>
      <c r="BE1123" s="12"/>
      <c r="BF1123" s="12"/>
      <c r="BG1123" s="12"/>
      <c r="BH1123" s="12"/>
    </row>
    <row r="1124">
      <c r="A1124" s="12"/>
      <c r="B1124" s="12"/>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2"/>
      <c r="BH1124" s="12"/>
    </row>
    <row r="1125">
      <c r="A1125" s="12"/>
      <c r="B1125" s="12"/>
      <c r="C1125" s="12"/>
      <c r="D1125" s="12"/>
      <c r="E1125" s="12"/>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2"/>
      <c r="BH1125" s="12"/>
    </row>
    <row r="1126">
      <c r="A1126" s="12"/>
      <c r="B1126" s="12"/>
      <c r="C1126" s="12"/>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c r="Z1126" s="12"/>
      <c r="AA1126" s="12"/>
      <c r="AB1126" s="12"/>
      <c r="AC1126" s="12"/>
      <c r="AD1126" s="12"/>
      <c r="AE1126" s="12"/>
      <c r="AF1126" s="12"/>
      <c r="AG1126" s="12"/>
      <c r="AH1126" s="12"/>
      <c r="AI1126" s="12"/>
      <c r="AJ1126" s="12"/>
      <c r="AK1126" s="12"/>
      <c r="AL1126" s="12"/>
      <c r="AM1126" s="12"/>
      <c r="AN1126" s="12"/>
      <c r="AO1126" s="12"/>
      <c r="AP1126" s="12"/>
      <c r="AQ1126" s="12"/>
      <c r="AR1126" s="12"/>
      <c r="AS1126" s="12"/>
      <c r="AT1126" s="12"/>
      <c r="AU1126" s="12"/>
      <c r="AV1126" s="12"/>
      <c r="AW1126" s="12"/>
      <c r="AX1126" s="12"/>
      <c r="AY1126" s="12"/>
      <c r="AZ1126" s="12"/>
      <c r="BA1126" s="12"/>
      <c r="BB1126" s="12"/>
      <c r="BC1126" s="12"/>
      <c r="BD1126" s="12"/>
      <c r="BE1126" s="12"/>
      <c r="BF1126" s="12"/>
      <c r="BG1126" s="12"/>
      <c r="BH1126" s="12"/>
    </row>
    <row r="1127">
      <c r="A1127" s="12"/>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2"/>
      <c r="BH1127" s="12"/>
    </row>
    <row r="1128">
      <c r="A1128" s="12"/>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c r="AC1128" s="12"/>
      <c r="AD1128" s="12"/>
      <c r="AE1128" s="12"/>
      <c r="AF1128" s="12"/>
      <c r="AG1128" s="12"/>
      <c r="AH1128" s="12"/>
      <c r="AI1128" s="12"/>
      <c r="AJ1128" s="12"/>
      <c r="AK1128" s="12"/>
      <c r="AL1128" s="12"/>
      <c r="AM1128" s="12"/>
      <c r="AN1128" s="12"/>
      <c r="AO1128" s="12"/>
      <c r="AP1128" s="12"/>
      <c r="AQ1128" s="12"/>
      <c r="AR1128" s="12"/>
      <c r="AS1128" s="12"/>
      <c r="AT1128" s="12"/>
      <c r="AU1128" s="12"/>
      <c r="AV1128" s="12"/>
      <c r="AW1128" s="12"/>
      <c r="AX1128" s="12"/>
      <c r="AY1128" s="12"/>
      <c r="AZ1128" s="12"/>
      <c r="BA1128" s="12"/>
      <c r="BB1128" s="12"/>
      <c r="BC1128" s="12"/>
      <c r="BD1128" s="12"/>
      <c r="BE1128" s="12"/>
      <c r="BF1128" s="12"/>
      <c r="BG1128" s="12"/>
      <c r="BH1128" s="12"/>
    </row>
    <row r="1129">
      <c r="A1129" s="12"/>
      <c r="B1129" s="12"/>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c r="AC1129" s="12"/>
      <c r="AD1129" s="12"/>
      <c r="AE1129" s="12"/>
      <c r="AF1129" s="12"/>
      <c r="AG1129" s="12"/>
      <c r="AH1129" s="12"/>
      <c r="AI1129" s="12"/>
      <c r="AJ1129" s="12"/>
      <c r="AK1129" s="12"/>
      <c r="AL1129" s="12"/>
      <c r="AM1129" s="12"/>
      <c r="AN1129" s="12"/>
      <c r="AO1129" s="12"/>
      <c r="AP1129" s="12"/>
      <c r="AQ1129" s="12"/>
      <c r="AR1129" s="12"/>
      <c r="AS1129" s="12"/>
      <c r="AT1129" s="12"/>
      <c r="AU1129" s="12"/>
      <c r="AV1129" s="12"/>
      <c r="AW1129" s="12"/>
      <c r="AX1129" s="12"/>
      <c r="AY1129" s="12"/>
      <c r="AZ1129" s="12"/>
      <c r="BA1129" s="12"/>
      <c r="BB1129" s="12"/>
      <c r="BC1129" s="12"/>
      <c r="BD1129" s="12"/>
      <c r="BE1129" s="12"/>
      <c r="BF1129" s="12"/>
      <c r="BG1129" s="12"/>
      <c r="BH1129" s="12"/>
    </row>
    <row r="1130">
      <c r="A1130" s="12"/>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c r="AC1130" s="12"/>
      <c r="AD1130" s="12"/>
      <c r="AE1130" s="12"/>
      <c r="AF1130" s="12"/>
      <c r="AG1130" s="12"/>
      <c r="AH1130" s="12"/>
      <c r="AI1130" s="12"/>
      <c r="AJ1130" s="12"/>
      <c r="AK1130" s="12"/>
      <c r="AL1130" s="12"/>
      <c r="AM1130" s="12"/>
      <c r="AN1130" s="12"/>
      <c r="AO1130" s="12"/>
      <c r="AP1130" s="12"/>
      <c r="AQ1130" s="12"/>
      <c r="AR1130" s="12"/>
      <c r="AS1130" s="12"/>
      <c r="AT1130" s="12"/>
      <c r="AU1130" s="12"/>
      <c r="AV1130" s="12"/>
      <c r="AW1130" s="12"/>
      <c r="AX1130" s="12"/>
      <c r="AY1130" s="12"/>
      <c r="AZ1130" s="12"/>
      <c r="BA1130" s="12"/>
      <c r="BB1130" s="12"/>
      <c r="BC1130" s="12"/>
      <c r="BD1130" s="12"/>
      <c r="BE1130" s="12"/>
      <c r="BF1130" s="12"/>
      <c r="BG1130" s="12"/>
      <c r="BH1130" s="12"/>
    </row>
    <row r="1131">
      <c r="A1131" s="12"/>
      <c r="B1131" s="12"/>
      <c r="C1131" s="12"/>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c r="AC1131" s="12"/>
      <c r="AD1131" s="12"/>
      <c r="AE1131" s="12"/>
      <c r="AF1131" s="12"/>
      <c r="AG1131" s="12"/>
      <c r="AH1131" s="12"/>
      <c r="AI1131" s="12"/>
      <c r="AJ1131" s="12"/>
      <c r="AK1131" s="12"/>
      <c r="AL1131" s="12"/>
      <c r="AM1131" s="12"/>
      <c r="AN1131" s="12"/>
      <c r="AO1131" s="12"/>
      <c r="AP1131" s="12"/>
      <c r="AQ1131" s="12"/>
      <c r="AR1131" s="12"/>
      <c r="AS1131" s="12"/>
      <c r="AT1131" s="12"/>
      <c r="AU1131" s="12"/>
      <c r="AV1131" s="12"/>
      <c r="AW1131" s="12"/>
      <c r="AX1131" s="12"/>
      <c r="AY1131" s="12"/>
      <c r="AZ1131" s="12"/>
      <c r="BA1131" s="12"/>
      <c r="BB1131" s="12"/>
      <c r="BC1131" s="12"/>
      <c r="BD1131" s="12"/>
      <c r="BE1131" s="12"/>
      <c r="BF1131" s="12"/>
      <c r="BG1131" s="12"/>
      <c r="BH1131" s="12"/>
    </row>
    <row r="1132">
      <c r="A1132" s="12"/>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c r="Z1132" s="12"/>
      <c r="AA1132" s="12"/>
      <c r="AB1132" s="12"/>
      <c r="AC1132" s="12"/>
      <c r="AD1132" s="12"/>
      <c r="AE1132" s="12"/>
      <c r="AF1132" s="12"/>
      <c r="AG1132" s="12"/>
      <c r="AH1132" s="12"/>
      <c r="AI1132" s="12"/>
      <c r="AJ1132" s="12"/>
      <c r="AK1132" s="12"/>
      <c r="AL1132" s="12"/>
      <c r="AM1132" s="12"/>
      <c r="AN1132" s="12"/>
      <c r="AO1132" s="12"/>
      <c r="AP1132" s="12"/>
      <c r="AQ1132" s="12"/>
      <c r="AR1132" s="12"/>
      <c r="AS1132" s="12"/>
      <c r="AT1132" s="12"/>
      <c r="AU1132" s="12"/>
      <c r="AV1132" s="12"/>
      <c r="AW1132" s="12"/>
      <c r="AX1132" s="12"/>
      <c r="AY1132" s="12"/>
      <c r="AZ1132" s="12"/>
      <c r="BA1132" s="12"/>
      <c r="BB1132" s="12"/>
      <c r="BC1132" s="12"/>
      <c r="BD1132" s="12"/>
      <c r="BE1132" s="12"/>
      <c r="BF1132" s="12"/>
      <c r="BG1132" s="12"/>
      <c r="BH1132" s="12"/>
    </row>
    <row r="1133">
      <c r="A1133" s="12"/>
      <c r="B1133" s="12"/>
      <c r="C1133" s="12"/>
      <c r="D1133" s="12"/>
      <c r="E1133" s="12"/>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2"/>
      <c r="BH1133" s="12"/>
    </row>
    <row r="1134">
      <c r="A1134" s="12"/>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2"/>
      <c r="BH1134" s="12"/>
    </row>
    <row r="1135">
      <c r="A1135" s="12"/>
      <c r="B1135" s="12"/>
      <c r="C1135" s="12"/>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c r="Z1135" s="12"/>
      <c r="AA1135" s="12"/>
      <c r="AB1135" s="12"/>
      <c r="AC1135" s="12"/>
      <c r="AD1135" s="12"/>
      <c r="AE1135" s="12"/>
      <c r="AF1135" s="12"/>
      <c r="AG1135" s="12"/>
      <c r="AH1135" s="12"/>
      <c r="AI1135" s="12"/>
      <c r="AJ1135" s="12"/>
      <c r="AK1135" s="12"/>
      <c r="AL1135" s="12"/>
      <c r="AM1135" s="12"/>
      <c r="AN1135" s="12"/>
      <c r="AO1135" s="12"/>
      <c r="AP1135" s="12"/>
      <c r="AQ1135" s="12"/>
      <c r="AR1135" s="12"/>
      <c r="AS1135" s="12"/>
      <c r="AT1135" s="12"/>
      <c r="AU1135" s="12"/>
      <c r="AV1135" s="12"/>
      <c r="AW1135" s="12"/>
      <c r="AX1135" s="12"/>
      <c r="AY1135" s="12"/>
      <c r="AZ1135" s="12"/>
      <c r="BA1135" s="12"/>
      <c r="BB1135" s="12"/>
      <c r="BC1135" s="12"/>
      <c r="BD1135" s="12"/>
      <c r="BE1135" s="12"/>
      <c r="BF1135" s="12"/>
      <c r="BG1135" s="12"/>
      <c r="BH1135" s="12"/>
    </row>
    <row r="1136">
      <c r="A1136" s="12"/>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2"/>
      <c r="BH1136" s="12"/>
    </row>
    <row r="1137">
      <c r="A1137" s="12"/>
      <c r="B1137" s="12"/>
      <c r="C1137" s="12"/>
      <c r="D1137" s="12"/>
      <c r="E1137" s="12"/>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2"/>
      <c r="BH1137" s="12"/>
    </row>
    <row r="1138">
      <c r="A1138" s="12"/>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c r="AK1138" s="12"/>
      <c r="AL1138" s="12"/>
      <c r="AM1138" s="12"/>
      <c r="AN1138" s="12"/>
      <c r="AO1138" s="12"/>
      <c r="AP1138" s="12"/>
      <c r="AQ1138" s="12"/>
      <c r="AR1138" s="12"/>
      <c r="AS1138" s="12"/>
      <c r="AT1138" s="12"/>
      <c r="AU1138" s="12"/>
      <c r="AV1138" s="12"/>
      <c r="AW1138" s="12"/>
      <c r="AX1138" s="12"/>
      <c r="AY1138" s="12"/>
      <c r="AZ1138" s="12"/>
      <c r="BA1138" s="12"/>
      <c r="BB1138" s="12"/>
      <c r="BC1138" s="12"/>
      <c r="BD1138" s="12"/>
      <c r="BE1138" s="12"/>
      <c r="BF1138" s="12"/>
      <c r="BG1138" s="12"/>
      <c r="BH1138" s="12"/>
    </row>
    <row r="1139">
      <c r="A1139" s="12"/>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2"/>
      <c r="BH1139" s="12"/>
    </row>
    <row r="1140">
      <c r="A1140" s="12"/>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c r="Z1140" s="12"/>
      <c r="AA1140" s="12"/>
      <c r="AB1140" s="12"/>
      <c r="AC1140" s="12"/>
      <c r="AD1140" s="12"/>
      <c r="AE1140" s="12"/>
      <c r="AF1140" s="12"/>
      <c r="AG1140" s="12"/>
      <c r="AH1140" s="12"/>
      <c r="AI1140" s="12"/>
      <c r="AJ1140" s="12"/>
      <c r="AK1140" s="12"/>
      <c r="AL1140" s="12"/>
      <c r="AM1140" s="12"/>
      <c r="AN1140" s="12"/>
      <c r="AO1140" s="12"/>
      <c r="AP1140" s="12"/>
      <c r="AQ1140" s="12"/>
      <c r="AR1140" s="12"/>
      <c r="AS1140" s="12"/>
      <c r="AT1140" s="12"/>
      <c r="AU1140" s="12"/>
      <c r="AV1140" s="12"/>
      <c r="AW1140" s="12"/>
      <c r="AX1140" s="12"/>
      <c r="AY1140" s="12"/>
      <c r="AZ1140" s="12"/>
      <c r="BA1140" s="12"/>
      <c r="BB1140" s="12"/>
      <c r="BC1140" s="12"/>
      <c r="BD1140" s="12"/>
      <c r="BE1140" s="12"/>
      <c r="BF1140" s="12"/>
      <c r="BG1140" s="12"/>
      <c r="BH1140" s="12"/>
    </row>
    <row r="1141">
      <c r="A1141" s="12"/>
      <c r="B1141" s="12"/>
      <c r="C1141" s="12"/>
      <c r="D1141" s="12"/>
      <c r="E1141" s="12"/>
      <c r="F1141" s="12"/>
      <c r="G1141" s="12"/>
      <c r="H1141" s="12"/>
      <c r="I1141" s="12"/>
      <c r="J1141" s="12"/>
      <c r="K1141" s="12"/>
      <c r="L1141" s="12"/>
      <c r="M1141" s="12"/>
      <c r="N1141" s="12"/>
      <c r="O1141" s="12"/>
      <c r="P1141" s="12"/>
      <c r="Q1141" s="12"/>
      <c r="R1141" s="12"/>
      <c r="S1141" s="12"/>
      <c r="T1141" s="12"/>
      <c r="U1141" s="12"/>
      <c r="V1141" s="12"/>
      <c r="W1141" s="12"/>
      <c r="X1141" s="12"/>
      <c r="Y1141" s="12"/>
      <c r="Z1141" s="12"/>
      <c r="AA1141" s="12"/>
      <c r="AB1141" s="12"/>
      <c r="AC1141" s="12"/>
      <c r="AD1141" s="12"/>
      <c r="AE1141" s="12"/>
      <c r="AF1141" s="12"/>
      <c r="AG1141" s="12"/>
      <c r="AH1141" s="12"/>
      <c r="AI1141" s="12"/>
      <c r="AJ1141" s="12"/>
      <c r="AK1141" s="12"/>
      <c r="AL1141" s="12"/>
      <c r="AM1141" s="12"/>
      <c r="AN1141" s="12"/>
      <c r="AO1141" s="12"/>
      <c r="AP1141" s="12"/>
      <c r="AQ1141" s="12"/>
      <c r="AR1141" s="12"/>
      <c r="AS1141" s="12"/>
      <c r="AT1141" s="12"/>
      <c r="AU1141" s="12"/>
      <c r="AV1141" s="12"/>
      <c r="AW1141" s="12"/>
      <c r="AX1141" s="12"/>
      <c r="AY1141" s="12"/>
      <c r="AZ1141" s="12"/>
      <c r="BA1141" s="12"/>
      <c r="BB1141" s="12"/>
      <c r="BC1141" s="12"/>
      <c r="BD1141" s="12"/>
      <c r="BE1141" s="12"/>
      <c r="BF1141" s="12"/>
      <c r="BG1141" s="12"/>
      <c r="BH1141" s="12"/>
    </row>
    <row r="1142">
      <c r="A1142" s="12"/>
      <c r="B1142" s="12"/>
      <c r="C1142" s="12"/>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c r="Z1142" s="12"/>
      <c r="AA1142" s="12"/>
      <c r="AB1142" s="12"/>
      <c r="AC1142" s="12"/>
      <c r="AD1142" s="12"/>
      <c r="AE1142" s="12"/>
      <c r="AF1142" s="12"/>
      <c r="AG1142" s="12"/>
      <c r="AH1142" s="12"/>
      <c r="AI1142" s="12"/>
      <c r="AJ1142" s="12"/>
      <c r="AK1142" s="12"/>
      <c r="AL1142" s="12"/>
      <c r="AM1142" s="12"/>
      <c r="AN1142" s="12"/>
      <c r="AO1142" s="12"/>
      <c r="AP1142" s="12"/>
      <c r="AQ1142" s="12"/>
      <c r="AR1142" s="12"/>
      <c r="AS1142" s="12"/>
      <c r="AT1142" s="12"/>
      <c r="AU1142" s="12"/>
      <c r="AV1142" s="12"/>
      <c r="AW1142" s="12"/>
      <c r="AX1142" s="12"/>
      <c r="AY1142" s="12"/>
      <c r="AZ1142" s="12"/>
      <c r="BA1142" s="12"/>
      <c r="BB1142" s="12"/>
      <c r="BC1142" s="12"/>
      <c r="BD1142" s="12"/>
      <c r="BE1142" s="12"/>
      <c r="BF1142" s="12"/>
      <c r="BG1142" s="12"/>
      <c r="BH1142" s="12"/>
    </row>
    <row r="1143">
      <c r="A1143" s="12"/>
      <c r="B1143" s="12"/>
      <c r="C1143" s="12"/>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c r="Z1143" s="12"/>
      <c r="AA1143" s="12"/>
      <c r="AB1143" s="12"/>
      <c r="AC1143" s="12"/>
      <c r="AD1143" s="12"/>
      <c r="AE1143" s="12"/>
      <c r="AF1143" s="12"/>
      <c r="AG1143" s="12"/>
      <c r="AH1143" s="12"/>
      <c r="AI1143" s="12"/>
      <c r="AJ1143" s="12"/>
      <c r="AK1143" s="12"/>
      <c r="AL1143" s="12"/>
      <c r="AM1143" s="12"/>
      <c r="AN1143" s="12"/>
      <c r="AO1143" s="12"/>
      <c r="AP1143" s="12"/>
      <c r="AQ1143" s="12"/>
      <c r="AR1143" s="12"/>
      <c r="AS1143" s="12"/>
      <c r="AT1143" s="12"/>
      <c r="AU1143" s="12"/>
      <c r="AV1143" s="12"/>
      <c r="AW1143" s="12"/>
      <c r="AX1143" s="12"/>
      <c r="AY1143" s="12"/>
      <c r="AZ1143" s="12"/>
      <c r="BA1143" s="12"/>
      <c r="BB1143" s="12"/>
      <c r="BC1143" s="12"/>
      <c r="BD1143" s="12"/>
      <c r="BE1143" s="12"/>
      <c r="BF1143" s="12"/>
      <c r="BG1143" s="12"/>
      <c r="BH1143" s="12"/>
    </row>
    <row r="1144">
      <c r="A1144" s="12"/>
      <c r="B1144" s="12"/>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c r="Z1144" s="12"/>
      <c r="AA1144" s="12"/>
      <c r="AB1144" s="12"/>
      <c r="AC1144" s="12"/>
      <c r="AD1144" s="12"/>
      <c r="AE1144" s="12"/>
      <c r="AF1144" s="12"/>
      <c r="AG1144" s="12"/>
      <c r="AH1144" s="12"/>
      <c r="AI1144" s="12"/>
      <c r="AJ1144" s="12"/>
      <c r="AK1144" s="12"/>
      <c r="AL1144" s="12"/>
      <c r="AM1144" s="12"/>
      <c r="AN1144" s="12"/>
      <c r="AO1144" s="12"/>
      <c r="AP1144" s="12"/>
      <c r="AQ1144" s="12"/>
      <c r="AR1144" s="12"/>
      <c r="AS1144" s="12"/>
      <c r="AT1144" s="12"/>
      <c r="AU1144" s="12"/>
      <c r="AV1144" s="12"/>
      <c r="AW1144" s="12"/>
      <c r="AX1144" s="12"/>
      <c r="AY1144" s="12"/>
      <c r="AZ1144" s="12"/>
      <c r="BA1144" s="12"/>
      <c r="BB1144" s="12"/>
      <c r="BC1144" s="12"/>
      <c r="BD1144" s="12"/>
      <c r="BE1144" s="12"/>
      <c r="BF1144" s="12"/>
      <c r="BG1144" s="12"/>
      <c r="BH1144" s="12"/>
    </row>
    <row r="1145">
      <c r="A1145" s="12"/>
      <c r="B1145" s="12"/>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2"/>
      <c r="BH1145" s="12"/>
    </row>
    <row r="1146">
      <c r="A1146" s="12"/>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2"/>
      <c r="BH1146" s="12"/>
    </row>
    <row r="1147">
      <c r="A1147" s="12"/>
      <c r="B1147" s="12"/>
      <c r="C1147" s="12"/>
      <c r="D1147" s="12"/>
      <c r="E1147" s="12"/>
      <c r="F1147" s="12"/>
      <c r="G1147" s="12"/>
      <c r="H1147" s="12"/>
      <c r="I1147" s="12"/>
      <c r="J1147" s="12"/>
      <c r="K1147" s="12"/>
      <c r="L1147" s="12"/>
      <c r="M1147" s="12"/>
      <c r="N1147" s="12"/>
      <c r="O1147" s="12"/>
      <c r="P1147" s="12"/>
      <c r="Q1147" s="12"/>
      <c r="R1147" s="12"/>
      <c r="S1147" s="12"/>
      <c r="T1147" s="12"/>
      <c r="U1147" s="12"/>
      <c r="V1147" s="12"/>
      <c r="W1147" s="12"/>
      <c r="X1147" s="12"/>
      <c r="Y1147" s="12"/>
      <c r="Z1147" s="12"/>
      <c r="AA1147" s="12"/>
      <c r="AB1147" s="12"/>
      <c r="AC1147" s="12"/>
      <c r="AD1147" s="12"/>
      <c r="AE1147" s="12"/>
      <c r="AF1147" s="12"/>
      <c r="AG1147" s="12"/>
      <c r="AH1147" s="12"/>
      <c r="AI1147" s="12"/>
      <c r="AJ1147" s="12"/>
      <c r="AK1147" s="12"/>
      <c r="AL1147" s="12"/>
      <c r="AM1147" s="12"/>
      <c r="AN1147" s="12"/>
      <c r="AO1147" s="12"/>
      <c r="AP1147" s="12"/>
      <c r="AQ1147" s="12"/>
      <c r="AR1147" s="12"/>
      <c r="AS1147" s="12"/>
      <c r="AT1147" s="12"/>
      <c r="AU1147" s="12"/>
      <c r="AV1147" s="12"/>
      <c r="AW1147" s="12"/>
      <c r="AX1147" s="12"/>
      <c r="AY1147" s="12"/>
      <c r="AZ1147" s="12"/>
      <c r="BA1147" s="12"/>
      <c r="BB1147" s="12"/>
      <c r="BC1147" s="12"/>
      <c r="BD1147" s="12"/>
      <c r="BE1147" s="12"/>
      <c r="BF1147" s="12"/>
      <c r="BG1147" s="12"/>
      <c r="BH1147" s="12"/>
    </row>
    <row r="1148">
      <c r="A1148" s="12"/>
      <c r="B1148" s="12"/>
      <c r="C1148" s="12"/>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2"/>
      <c r="BH1148" s="12"/>
    </row>
    <row r="1149">
      <c r="A1149" s="12"/>
      <c r="B1149" s="12"/>
      <c r="C1149" s="12"/>
      <c r="D1149" s="12"/>
      <c r="E1149" s="12"/>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2"/>
      <c r="BH1149" s="12"/>
    </row>
    <row r="1150">
      <c r="A1150" s="12"/>
      <c r="B1150" s="12"/>
      <c r="C1150" s="12"/>
      <c r="D1150" s="12"/>
      <c r="E1150" s="12"/>
      <c r="F1150" s="12"/>
      <c r="G1150" s="12"/>
      <c r="H1150" s="12"/>
      <c r="I1150" s="12"/>
      <c r="J1150" s="12"/>
      <c r="K1150" s="12"/>
      <c r="L1150" s="12"/>
      <c r="M1150" s="12"/>
      <c r="N1150" s="12"/>
      <c r="O1150" s="12"/>
      <c r="P1150" s="12"/>
      <c r="Q1150" s="12"/>
      <c r="R1150" s="12"/>
      <c r="S1150" s="12"/>
      <c r="T1150" s="12"/>
      <c r="U1150" s="12"/>
      <c r="V1150" s="12"/>
      <c r="W1150" s="12"/>
      <c r="X1150" s="12"/>
      <c r="Y1150" s="12"/>
      <c r="Z1150" s="12"/>
      <c r="AA1150" s="12"/>
      <c r="AB1150" s="12"/>
      <c r="AC1150" s="12"/>
      <c r="AD1150" s="12"/>
      <c r="AE1150" s="12"/>
      <c r="AF1150" s="12"/>
      <c r="AG1150" s="12"/>
      <c r="AH1150" s="12"/>
      <c r="AI1150" s="12"/>
      <c r="AJ1150" s="12"/>
      <c r="AK1150" s="12"/>
      <c r="AL1150" s="12"/>
      <c r="AM1150" s="12"/>
      <c r="AN1150" s="12"/>
      <c r="AO1150" s="12"/>
      <c r="AP1150" s="12"/>
      <c r="AQ1150" s="12"/>
      <c r="AR1150" s="12"/>
      <c r="AS1150" s="12"/>
      <c r="AT1150" s="12"/>
      <c r="AU1150" s="12"/>
      <c r="AV1150" s="12"/>
      <c r="AW1150" s="12"/>
      <c r="AX1150" s="12"/>
      <c r="AY1150" s="12"/>
      <c r="AZ1150" s="12"/>
      <c r="BA1150" s="12"/>
      <c r="BB1150" s="12"/>
      <c r="BC1150" s="12"/>
      <c r="BD1150" s="12"/>
      <c r="BE1150" s="12"/>
      <c r="BF1150" s="12"/>
      <c r="BG1150" s="12"/>
      <c r="BH1150" s="12"/>
    </row>
    <row r="1151">
      <c r="A1151" s="12"/>
      <c r="B1151" s="12"/>
      <c r="C1151" s="12"/>
      <c r="D1151" s="12"/>
      <c r="E1151" s="12"/>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2"/>
      <c r="BH1151" s="12"/>
    </row>
    <row r="1152">
      <c r="A1152" s="12"/>
      <c r="B1152" s="12"/>
      <c r="C1152" s="12"/>
      <c r="D1152" s="12"/>
      <c r="E1152" s="12"/>
      <c r="F1152" s="12"/>
      <c r="G1152" s="12"/>
      <c r="H1152" s="12"/>
      <c r="I1152" s="12"/>
      <c r="J1152" s="12"/>
      <c r="K1152" s="12"/>
      <c r="L1152" s="12"/>
      <c r="M1152" s="12"/>
      <c r="N1152" s="12"/>
      <c r="O1152" s="12"/>
      <c r="P1152" s="12"/>
      <c r="Q1152" s="12"/>
      <c r="R1152" s="12"/>
      <c r="S1152" s="12"/>
      <c r="T1152" s="12"/>
      <c r="U1152" s="12"/>
      <c r="V1152" s="12"/>
      <c r="W1152" s="12"/>
      <c r="X1152" s="12"/>
      <c r="Y1152" s="12"/>
      <c r="Z1152" s="12"/>
      <c r="AA1152" s="12"/>
      <c r="AB1152" s="12"/>
      <c r="AC1152" s="12"/>
      <c r="AD1152" s="12"/>
      <c r="AE1152" s="12"/>
      <c r="AF1152" s="12"/>
      <c r="AG1152" s="12"/>
      <c r="AH1152" s="12"/>
      <c r="AI1152" s="12"/>
      <c r="AJ1152" s="12"/>
      <c r="AK1152" s="12"/>
      <c r="AL1152" s="12"/>
      <c r="AM1152" s="12"/>
      <c r="AN1152" s="12"/>
      <c r="AO1152" s="12"/>
      <c r="AP1152" s="12"/>
      <c r="AQ1152" s="12"/>
      <c r="AR1152" s="12"/>
      <c r="AS1152" s="12"/>
      <c r="AT1152" s="12"/>
      <c r="AU1152" s="12"/>
      <c r="AV1152" s="12"/>
      <c r="AW1152" s="12"/>
      <c r="AX1152" s="12"/>
      <c r="AY1152" s="12"/>
      <c r="AZ1152" s="12"/>
      <c r="BA1152" s="12"/>
      <c r="BB1152" s="12"/>
      <c r="BC1152" s="12"/>
      <c r="BD1152" s="12"/>
      <c r="BE1152" s="12"/>
      <c r="BF1152" s="12"/>
      <c r="BG1152" s="12"/>
      <c r="BH1152" s="12"/>
    </row>
    <row r="1153">
      <c r="A1153" s="12"/>
      <c r="B1153" s="12"/>
      <c r="C1153" s="12"/>
      <c r="D1153" s="12"/>
      <c r="E1153" s="12"/>
      <c r="F1153" s="12"/>
      <c r="G1153" s="12"/>
      <c r="H1153" s="12"/>
      <c r="I1153" s="12"/>
      <c r="J1153" s="12"/>
      <c r="K1153" s="12"/>
      <c r="L1153" s="12"/>
      <c r="M1153" s="12"/>
      <c r="N1153" s="12"/>
      <c r="O1153" s="12"/>
      <c r="P1153" s="12"/>
      <c r="Q1153" s="12"/>
      <c r="R1153" s="12"/>
      <c r="S1153" s="12"/>
      <c r="T1153" s="12"/>
      <c r="U1153" s="12"/>
      <c r="V1153" s="12"/>
      <c r="W1153" s="12"/>
      <c r="X1153" s="12"/>
      <c r="Y1153" s="12"/>
      <c r="Z1153" s="12"/>
      <c r="AA1153" s="12"/>
      <c r="AB1153" s="12"/>
      <c r="AC1153" s="12"/>
      <c r="AD1153" s="12"/>
      <c r="AE1153" s="12"/>
      <c r="AF1153" s="12"/>
      <c r="AG1153" s="12"/>
      <c r="AH1153" s="12"/>
      <c r="AI1153" s="12"/>
      <c r="AJ1153" s="12"/>
      <c r="AK1153" s="12"/>
      <c r="AL1153" s="12"/>
      <c r="AM1153" s="12"/>
      <c r="AN1153" s="12"/>
      <c r="AO1153" s="12"/>
      <c r="AP1153" s="12"/>
      <c r="AQ1153" s="12"/>
      <c r="AR1153" s="12"/>
      <c r="AS1153" s="12"/>
      <c r="AT1153" s="12"/>
      <c r="AU1153" s="12"/>
      <c r="AV1153" s="12"/>
      <c r="AW1153" s="12"/>
      <c r="AX1153" s="12"/>
      <c r="AY1153" s="12"/>
      <c r="AZ1153" s="12"/>
      <c r="BA1153" s="12"/>
      <c r="BB1153" s="12"/>
      <c r="BC1153" s="12"/>
      <c r="BD1153" s="12"/>
      <c r="BE1153" s="12"/>
      <c r="BF1153" s="12"/>
      <c r="BG1153" s="12"/>
      <c r="BH1153" s="12"/>
    </row>
    <row r="1154">
      <c r="A1154" s="12"/>
      <c r="B1154" s="12"/>
      <c r="C1154" s="12"/>
      <c r="D1154" s="12"/>
      <c r="E1154" s="12"/>
      <c r="F1154" s="12"/>
      <c r="G1154" s="12"/>
      <c r="H1154" s="12"/>
      <c r="I1154" s="12"/>
      <c r="J1154" s="12"/>
      <c r="K1154" s="12"/>
      <c r="L1154" s="12"/>
      <c r="M1154" s="12"/>
      <c r="N1154" s="12"/>
      <c r="O1154" s="12"/>
      <c r="P1154" s="12"/>
      <c r="Q1154" s="12"/>
      <c r="R1154" s="12"/>
      <c r="S1154" s="12"/>
      <c r="T1154" s="12"/>
      <c r="U1154" s="12"/>
      <c r="V1154" s="12"/>
      <c r="W1154" s="12"/>
      <c r="X1154" s="12"/>
      <c r="Y1154" s="12"/>
      <c r="Z1154" s="12"/>
      <c r="AA1154" s="12"/>
      <c r="AB1154" s="12"/>
      <c r="AC1154" s="12"/>
      <c r="AD1154" s="12"/>
      <c r="AE1154" s="12"/>
      <c r="AF1154" s="12"/>
      <c r="AG1154" s="12"/>
      <c r="AH1154" s="12"/>
      <c r="AI1154" s="12"/>
      <c r="AJ1154" s="12"/>
      <c r="AK1154" s="12"/>
      <c r="AL1154" s="12"/>
      <c r="AM1154" s="12"/>
      <c r="AN1154" s="12"/>
      <c r="AO1154" s="12"/>
      <c r="AP1154" s="12"/>
      <c r="AQ1154" s="12"/>
      <c r="AR1154" s="12"/>
      <c r="AS1154" s="12"/>
      <c r="AT1154" s="12"/>
      <c r="AU1154" s="12"/>
      <c r="AV1154" s="12"/>
      <c r="AW1154" s="12"/>
      <c r="AX1154" s="12"/>
      <c r="AY1154" s="12"/>
      <c r="AZ1154" s="12"/>
      <c r="BA1154" s="12"/>
      <c r="BB1154" s="12"/>
      <c r="BC1154" s="12"/>
      <c r="BD1154" s="12"/>
      <c r="BE1154" s="12"/>
      <c r="BF1154" s="12"/>
      <c r="BG1154" s="12"/>
      <c r="BH1154" s="12"/>
    </row>
    <row r="1155">
      <c r="A1155" s="12"/>
      <c r="B1155" s="12"/>
      <c r="C1155" s="12"/>
      <c r="D1155" s="12"/>
      <c r="E1155" s="12"/>
      <c r="F1155" s="12"/>
      <c r="G1155" s="12"/>
      <c r="H1155" s="12"/>
      <c r="I1155" s="12"/>
      <c r="J1155" s="12"/>
      <c r="K1155" s="12"/>
      <c r="L1155" s="12"/>
      <c r="M1155" s="12"/>
      <c r="N1155" s="12"/>
      <c r="O1155" s="12"/>
      <c r="P1155" s="12"/>
      <c r="Q1155" s="12"/>
      <c r="R1155" s="12"/>
      <c r="S1155" s="12"/>
      <c r="T1155" s="12"/>
      <c r="U1155" s="12"/>
      <c r="V1155" s="12"/>
      <c r="W1155" s="12"/>
      <c r="X1155" s="12"/>
      <c r="Y1155" s="12"/>
      <c r="Z1155" s="12"/>
      <c r="AA1155" s="12"/>
      <c r="AB1155" s="12"/>
      <c r="AC1155" s="12"/>
      <c r="AD1155" s="12"/>
      <c r="AE1155" s="12"/>
      <c r="AF1155" s="12"/>
      <c r="AG1155" s="12"/>
      <c r="AH1155" s="12"/>
      <c r="AI1155" s="12"/>
      <c r="AJ1155" s="12"/>
      <c r="AK1155" s="12"/>
      <c r="AL1155" s="12"/>
      <c r="AM1155" s="12"/>
      <c r="AN1155" s="12"/>
      <c r="AO1155" s="12"/>
      <c r="AP1155" s="12"/>
      <c r="AQ1155" s="12"/>
      <c r="AR1155" s="12"/>
      <c r="AS1155" s="12"/>
      <c r="AT1155" s="12"/>
      <c r="AU1155" s="12"/>
      <c r="AV1155" s="12"/>
      <c r="AW1155" s="12"/>
      <c r="AX1155" s="12"/>
      <c r="AY1155" s="12"/>
      <c r="AZ1155" s="12"/>
      <c r="BA1155" s="12"/>
      <c r="BB1155" s="12"/>
      <c r="BC1155" s="12"/>
      <c r="BD1155" s="12"/>
      <c r="BE1155" s="12"/>
      <c r="BF1155" s="12"/>
      <c r="BG1155" s="12"/>
      <c r="BH1155" s="12"/>
    </row>
    <row r="1156">
      <c r="A1156" s="12"/>
      <c r="B1156" s="12"/>
      <c r="C1156" s="12"/>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c r="Z1156" s="12"/>
      <c r="AA1156" s="12"/>
      <c r="AB1156" s="12"/>
      <c r="AC1156" s="12"/>
      <c r="AD1156" s="12"/>
      <c r="AE1156" s="12"/>
      <c r="AF1156" s="12"/>
      <c r="AG1156" s="12"/>
      <c r="AH1156" s="12"/>
      <c r="AI1156" s="12"/>
      <c r="AJ1156" s="12"/>
      <c r="AK1156" s="12"/>
      <c r="AL1156" s="12"/>
      <c r="AM1156" s="12"/>
      <c r="AN1156" s="12"/>
      <c r="AO1156" s="12"/>
      <c r="AP1156" s="12"/>
      <c r="AQ1156" s="12"/>
      <c r="AR1156" s="12"/>
      <c r="AS1156" s="12"/>
      <c r="AT1156" s="12"/>
      <c r="AU1156" s="12"/>
      <c r="AV1156" s="12"/>
      <c r="AW1156" s="12"/>
      <c r="AX1156" s="12"/>
      <c r="AY1156" s="12"/>
      <c r="AZ1156" s="12"/>
      <c r="BA1156" s="12"/>
      <c r="BB1156" s="12"/>
      <c r="BC1156" s="12"/>
      <c r="BD1156" s="12"/>
      <c r="BE1156" s="12"/>
      <c r="BF1156" s="12"/>
      <c r="BG1156" s="12"/>
      <c r="BH1156" s="12"/>
    </row>
    <row r="1157">
      <c r="A1157" s="12"/>
      <c r="B1157" s="12"/>
      <c r="C1157" s="12"/>
      <c r="D1157" s="12"/>
      <c r="E1157" s="12"/>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2"/>
      <c r="BH1157" s="12"/>
    </row>
    <row r="1158">
      <c r="A1158" s="12"/>
      <c r="B1158" s="12"/>
      <c r="C1158" s="12"/>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2"/>
      <c r="BH1158" s="12"/>
    </row>
    <row r="1159">
      <c r="A1159" s="12"/>
      <c r="B1159" s="12"/>
      <c r="C1159" s="12"/>
      <c r="D1159" s="12"/>
      <c r="E1159" s="12"/>
      <c r="F1159" s="12"/>
      <c r="G1159" s="12"/>
      <c r="H1159" s="12"/>
      <c r="I1159" s="12"/>
      <c r="J1159" s="12"/>
      <c r="K1159" s="12"/>
      <c r="L1159" s="12"/>
      <c r="M1159" s="12"/>
      <c r="N1159" s="12"/>
      <c r="O1159" s="12"/>
      <c r="P1159" s="12"/>
      <c r="Q1159" s="12"/>
      <c r="R1159" s="12"/>
      <c r="S1159" s="12"/>
      <c r="T1159" s="12"/>
      <c r="U1159" s="12"/>
      <c r="V1159" s="12"/>
      <c r="W1159" s="12"/>
      <c r="X1159" s="12"/>
      <c r="Y1159" s="12"/>
      <c r="Z1159" s="12"/>
      <c r="AA1159" s="12"/>
      <c r="AB1159" s="12"/>
      <c r="AC1159" s="12"/>
      <c r="AD1159" s="12"/>
      <c r="AE1159" s="12"/>
      <c r="AF1159" s="12"/>
      <c r="AG1159" s="12"/>
      <c r="AH1159" s="12"/>
      <c r="AI1159" s="12"/>
      <c r="AJ1159" s="12"/>
      <c r="AK1159" s="12"/>
      <c r="AL1159" s="12"/>
      <c r="AM1159" s="12"/>
      <c r="AN1159" s="12"/>
      <c r="AO1159" s="12"/>
      <c r="AP1159" s="12"/>
      <c r="AQ1159" s="12"/>
      <c r="AR1159" s="12"/>
      <c r="AS1159" s="12"/>
      <c r="AT1159" s="12"/>
      <c r="AU1159" s="12"/>
      <c r="AV1159" s="12"/>
      <c r="AW1159" s="12"/>
      <c r="AX1159" s="12"/>
      <c r="AY1159" s="12"/>
      <c r="AZ1159" s="12"/>
      <c r="BA1159" s="12"/>
      <c r="BB1159" s="12"/>
      <c r="BC1159" s="12"/>
      <c r="BD1159" s="12"/>
      <c r="BE1159" s="12"/>
      <c r="BF1159" s="12"/>
      <c r="BG1159" s="12"/>
      <c r="BH1159" s="12"/>
    </row>
    <row r="1160">
      <c r="A1160" s="12"/>
      <c r="B1160" s="12"/>
      <c r="C1160" s="12"/>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2"/>
      <c r="BH1160" s="12"/>
    </row>
    <row r="1161">
      <c r="A1161" s="12"/>
      <c r="B1161" s="12"/>
      <c r="C1161" s="12"/>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2"/>
      <c r="BH1161" s="12"/>
    </row>
    <row r="1162">
      <c r="A1162" s="12"/>
      <c r="B1162" s="12"/>
      <c r="C1162" s="12"/>
      <c r="D1162" s="12"/>
      <c r="E1162" s="12"/>
      <c r="F1162" s="12"/>
      <c r="G1162" s="12"/>
      <c r="H1162" s="12"/>
      <c r="I1162" s="12"/>
      <c r="J1162" s="12"/>
      <c r="K1162" s="12"/>
      <c r="L1162" s="12"/>
      <c r="M1162" s="12"/>
      <c r="N1162" s="12"/>
      <c r="O1162" s="12"/>
      <c r="P1162" s="12"/>
      <c r="Q1162" s="12"/>
      <c r="R1162" s="12"/>
      <c r="S1162" s="12"/>
      <c r="T1162" s="12"/>
      <c r="U1162" s="12"/>
      <c r="V1162" s="12"/>
      <c r="W1162" s="12"/>
      <c r="X1162" s="12"/>
      <c r="Y1162" s="12"/>
      <c r="Z1162" s="12"/>
      <c r="AA1162" s="12"/>
      <c r="AB1162" s="12"/>
      <c r="AC1162" s="12"/>
      <c r="AD1162" s="12"/>
      <c r="AE1162" s="12"/>
      <c r="AF1162" s="12"/>
      <c r="AG1162" s="12"/>
      <c r="AH1162" s="12"/>
      <c r="AI1162" s="12"/>
      <c r="AJ1162" s="12"/>
      <c r="AK1162" s="12"/>
      <c r="AL1162" s="12"/>
      <c r="AM1162" s="12"/>
      <c r="AN1162" s="12"/>
      <c r="AO1162" s="12"/>
      <c r="AP1162" s="12"/>
      <c r="AQ1162" s="12"/>
      <c r="AR1162" s="12"/>
      <c r="AS1162" s="12"/>
      <c r="AT1162" s="12"/>
      <c r="AU1162" s="12"/>
      <c r="AV1162" s="12"/>
      <c r="AW1162" s="12"/>
      <c r="AX1162" s="12"/>
      <c r="AY1162" s="12"/>
      <c r="AZ1162" s="12"/>
      <c r="BA1162" s="12"/>
      <c r="BB1162" s="12"/>
      <c r="BC1162" s="12"/>
      <c r="BD1162" s="12"/>
      <c r="BE1162" s="12"/>
      <c r="BF1162" s="12"/>
      <c r="BG1162" s="12"/>
      <c r="BH1162" s="12"/>
    </row>
    <row r="1163">
      <c r="A1163" s="12"/>
      <c r="B1163" s="12"/>
      <c r="C1163" s="12"/>
      <c r="D1163" s="12"/>
      <c r="E1163" s="12"/>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2"/>
      <c r="BH1163" s="12"/>
    </row>
    <row r="1164">
      <c r="A1164" s="12"/>
      <c r="B1164" s="12"/>
      <c r="C1164" s="12"/>
      <c r="D1164" s="12"/>
      <c r="E1164" s="12"/>
      <c r="F1164" s="12"/>
      <c r="G1164" s="12"/>
      <c r="H1164" s="12"/>
      <c r="I1164" s="12"/>
      <c r="J1164" s="12"/>
      <c r="K1164" s="12"/>
      <c r="L1164" s="12"/>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12"/>
      <c r="AI1164" s="12"/>
      <c r="AJ1164" s="12"/>
      <c r="AK1164" s="12"/>
      <c r="AL1164" s="12"/>
      <c r="AM1164" s="12"/>
      <c r="AN1164" s="12"/>
      <c r="AO1164" s="12"/>
      <c r="AP1164" s="12"/>
      <c r="AQ1164" s="12"/>
      <c r="AR1164" s="12"/>
      <c r="AS1164" s="12"/>
      <c r="AT1164" s="12"/>
      <c r="AU1164" s="12"/>
      <c r="AV1164" s="12"/>
      <c r="AW1164" s="12"/>
      <c r="AX1164" s="12"/>
      <c r="AY1164" s="12"/>
      <c r="AZ1164" s="12"/>
      <c r="BA1164" s="12"/>
      <c r="BB1164" s="12"/>
      <c r="BC1164" s="12"/>
      <c r="BD1164" s="12"/>
      <c r="BE1164" s="12"/>
      <c r="BF1164" s="12"/>
      <c r="BG1164" s="12"/>
      <c r="BH1164" s="12"/>
    </row>
    <row r="1165">
      <c r="A1165" s="12"/>
      <c r="B1165" s="12"/>
      <c r="C1165" s="12"/>
      <c r="D1165" s="12"/>
      <c r="E1165" s="12"/>
      <c r="F1165" s="12"/>
      <c r="G1165" s="12"/>
      <c r="H1165" s="12"/>
      <c r="I1165" s="12"/>
      <c r="J1165" s="12"/>
      <c r="K1165" s="12"/>
      <c r="L1165" s="12"/>
      <c r="M1165" s="12"/>
      <c r="N1165" s="12"/>
      <c r="O1165" s="12"/>
      <c r="P1165" s="12"/>
      <c r="Q1165" s="12"/>
      <c r="R1165" s="12"/>
      <c r="S1165" s="12"/>
      <c r="T1165" s="12"/>
      <c r="U1165" s="12"/>
      <c r="V1165" s="12"/>
      <c r="W1165" s="12"/>
      <c r="X1165" s="12"/>
      <c r="Y1165" s="12"/>
      <c r="Z1165" s="12"/>
      <c r="AA1165" s="12"/>
      <c r="AB1165" s="12"/>
      <c r="AC1165" s="12"/>
      <c r="AD1165" s="12"/>
      <c r="AE1165" s="12"/>
      <c r="AF1165" s="12"/>
      <c r="AG1165" s="12"/>
      <c r="AH1165" s="12"/>
      <c r="AI1165" s="12"/>
      <c r="AJ1165" s="12"/>
      <c r="AK1165" s="12"/>
      <c r="AL1165" s="12"/>
      <c r="AM1165" s="12"/>
      <c r="AN1165" s="12"/>
      <c r="AO1165" s="12"/>
      <c r="AP1165" s="12"/>
      <c r="AQ1165" s="12"/>
      <c r="AR1165" s="12"/>
      <c r="AS1165" s="12"/>
      <c r="AT1165" s="12"/>
      <c r="AU1165" s="12"/>
      <c r="AV1165" s="12"/>
      <c r="AW1165" s="12"/>
      <c r="AX1165" s="12"/>
      <c r="AY1165" s="12"/>
      <c r="AZ1165" s="12"/>
      <c r="BA1165" s="12"/>
      <c r="BB1165" s="12"/>
      <c r="BC1165" s="12"/>
      <c r="BD1165" s="12"/>
      <c r="BE1165" s="12"/>
      <c r="BF1165" s="12"/>
      <c r="BG1165" s="12"/>
      <c r="BH1165" s="12"/>
    </row>
    <row r="1166">
      <c r="A1166" s="12"/>
      <c r="B1166" s="12"/>
      <c r="C1166" s="12"/>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c r="Z1166" s="12"/>
      <c r="AA1166" s="12"/>
      <c r="AB1166" s="12"/>
      <c r="AC1166" s="12"/>
      <c r="AD1166" s="12"/>
      <c r="AE1166" s="12"/>
      <c r="AF1166" s="12"/>
      <c r="AG1166" s="12"/>
      <c r="AH1166" s="12"/>
      <c r="AI1166" s="12"/>
      <c r="AJ1166" s="12"/>
      <c r="AK1166" s="12"/>
      <c r="AL1166" s="12"/>
      <c r="AM1166" s="12"/>
      <c r="AN1166" s="12"/>
      <c r="AO1166" s="12"/>
      <c r="AP1166" s="12"/>
      <c r="AQ1166" s="12"/>
      <c r="AR1166" s="12"/>
      <c r="AS1166" s="12"/>
      <c r="AT1166" s="12"/>
      <c r="AU1166" s="12"/>
      <c r="AV1166" s="12"/>
      <c r="AW1166" s="12"/>
      <c r="AX1166" s="12"/>
      <c r="AY1166" s="12"/>
      <c r="AZ1166" s="12"/>
      <c r="BA1166" s="12"/>
      <c r="BB1166" s="12"/>
      <c r="BC1166" s="12"/>
      <c r="BD1166" s="12"/>
      <c r="BE1166" s="12"/>
      <c r="BF1166" s="12"/>
      <c r="BG1166" s="12"/>
      <c r="BH1166" s="12"/>
    </row>
    <row r="1167">
      <c r="A1167" s="12"/>
      <c r="B1167" s="12"/>
      <c r="C1167" s="12"/>
      <c r="D1167" s="12"/>
      <c r="E1167" s="12"/>
      <c r="F1167" s="12"/>
      <c r="G1167" s="12"/>
      <c r="H1167" s="12"/>
      <c r="I1167" s="12"/>
      <c r="J1167" s="12"/>
      <c r="K1167" s="12"/>
      <c r="L1167" s="12"/>
      <c r="M1167" s="12"/>
      <c r="N1167" s="12"/>
      <c r="O1167" s="12"/>
      <c r="P1167" s="12"/>
      <c r="Q1167" s="12"/>
      <c r="R1167" s="12"/>
      <c r="S1167" s="12"/>
      <c r="T1167" s="12"/>
      <c r="U1167" s="12"/>
      <c r="V1167" s="12"/>
      <c r="W1167" s="12"/>
      <c r="X1167" s="12"/>
      <c r="Y1167" s="12"/>
      <c r="Z1167" s="12"/>
      <c r="AA1167" s="12"/>
      <c r="AB1167" s="12"/>
      <c r="AC1167" s="12"/>
      <c r="AD1167" s="12"/>
      <c r="AE1167" s="12"/>
      <c r="AF1167" s="12"/>
      <c r="AG1167" s="12"/>
      <c r="AH1167" s="12"/>
      <c r="AI1167" s="12"/>
      <c r="AJ1167" s="12"/>
      <c r="AK1167" s="12"/>
      <c r="AL1167" s="12"/>
      <c r="AM1167" s="12"/>
      <c r="AN1167" s="12"/>
      <c r="AO1167" s="12"/>
      <c r="AP1167" s="12"/>
      <c r="AQ1167" s="12"/>
      <c r="AR1167" s="12"/>
      <c r="AS1167" s="12"/>
      <c r="AT1167" s="12"/>
      <c r="AU1167" s="12"/>
      <c r="AV1167" s="12"/>
      <c r="AW1167" s="12"/>
      <c r="AX1167" s="12"/>
      <c r="AY1167" s="12"/>
      <c r="AZ1167" s="12"/>
      <c r="BA1167" s="12"/>
      <c r="BB1167" s="12"/>
      <c r="BC1167" s="12"/>
      <c r="BD1167" s="12"/>
      <c r="BE1167" s="12"/>
      <c r="BF1167" s="12"/>
      <c r="BG1167" s="12"/>
      <c r="BH1167" s="12"/>
    </row>
    <row r="1168">
      <c r="A1168" s="12"/>
      <c r="B1168" s="12"/>
      <c r="C1168" s="12"/>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2"/>
      <c r="AA1168" s="12"/>
      <c r="AB1168" s="12"/>
      <c r="AC1168" s="12"/>
      <c r="AD1168" s="12"/>
      <c r="AE1168" s="12"/>
      <c r="AF1168" s="12"/>
      <c r="AG1168" s="12"/>
      <c r="AH1168" s="12"/>
      <c r="AI1168" s="12"/>
      <c r="AJ1168" s="12"/>
      <c r="AK1168" s="12"/>
      <c r="AL1168" s="12"/>
      <c r="AM1168" s="12"/>
      <c r="AN1168" s="12"/>
      <c r="AO1168" s="12"/>
      <c r="AP1168" s="12"/>
      <c r="AQ1168" s="12"/>
      <c r="AR1168" s="12"/>
      <c r="AS1168" s="12"/>
      <c r="AT1168" s="12"/>
      <c r="AU1168" s="12"/>
      <c r="AV1168" s="12"/>
      <c r="AW1168" s="12"/>
      <c r="AX1168" s="12"/>
      <c r="AY1168" s="12"/>
      <c r="AZ1168" s="12"/>
      <c r="BA1168" s="12"/>
      <c r="BB1168" s="12"/>
      <c r="BC1168" s="12"/>
      <c r="BD1168" s="12"/>
      <c r="BE1168" s="12"/>
      <c r="BF1168" s="12"/>
      <c r="BG1168" s="12"/>
      <c r="BH1168" s="12"/>
    </row>
    <row r="1169">
      <c r="A1169" s="12"/>
      <c r="B1169" s="12"/>
      <c r="C1169" s="12"/>
      <c r="D1169" s="12"/>
      <c r="E1169" s="12"/>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2"/>
      <c r="BH1169" s="12"/>
    </row>
    <row r="1170">
      <c r="A1170" s="12"/>
      <c r="B1170" s="12"/>
      <c r="C1170" s="12"/>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2"/>
      <c r="BH1170" s="12"/>
    </row>
    <row r="1171">
      <c r="A1171" s="12"/>
      <c r="B1171" s="12"/>
      <c r="C1171" s="12"/>
      <c r="D1171" s="12"/>
      <c r="E1171" s="12"/>
      <c r="F1171" s="12"/>
      <c r="G1171" s="12"/>
      <c r="H1171" s="12"/>
      <c r="I1171" s="12"/>
      <c r="J1171" s="12"/>
      <c r="K1171" s="12"/>
      <c r="L1171" s="12"/>
      <c r="M1171" s="12"/>
      <c r="N1171" s="12"/>
      <c r="O1171" s="12"/>
      <c r="P1171" s="12"/>
      <c r="Q1171" s="12"/>
      <c r="R1171" s="12"/>
      <c r="S1171" s="12"/>
      <c r="T1171" s="12"/>
      <c r="U1171" s="12"/>
      <c r="V1171" s="12"/>
      <c r="W1171" s="12"/>
      <c r="X1171" s="12"/>
      <c r="Y1171" s="12"/>
      <c r="Z1171" s="12"/>
      <c r="AA1171" s="12"/>
      <c r="AB1171" s="12"/>
      <c r="AC1171" s="12"/>
      <c r="AD1171" s="12"/>
      <c r="AE1171" s="12"/>
      <c r="AF1171" s="12"/>
      <c r="AG1171" s="12"/>
      <c r="AH1171" s="12"/>
      <c r="AI1171" s="12"/>
      <c r="AJ1171" s="12"/>
      <c r="AK1171" s="12"/>
      <c r="AL1171" s="12"/>
      <c r="AM1171" s="12"/>
      <c r="AN1171" s="12"/>
      <c r="AO1171" s="12"/>
      <c r="AP1171" s="12"/>
      <c r="AQ1171" s="12"/>
      <c r="AR1171" s="12"/>
      <c r="AS1171" s="12"/>
      <c r="AT1171" s="12"/>
      <c r="AU1171" s="12"/>
      <c r="AV1171" s="12"/>
      <c r="AW1171" s="12"/>
      <c r="AX1171" s="12"/>
      <c r="AY1171" s="12"/>
      <c r="AZ1171" s="12"/>
      <c r="BA1171" s="12"/>
      <c r="BB1171" s="12"/>
      <c r="BC1171" s="12"/>
      <c r="BD1171" s="12"/>
      <c r="BE1171" s="12"/>
      <c r="BF1171" s="12"/>
      <c r="BG1171" s="12"/>
      <c r="BH1171" s="12"/>
    </row>
    <row r="1172">
      <c r="A1172" s="12"/>
      <c r="B1172" s="12"/>
      <c r="C1172" s="12"/>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2"/>
      <c r="BH1172" s="12"/>
    </row>
    <row r="1173">
      <c r="A1173" s="12"/>
      <c r="B1173" s="12"/>
      <c r="C1173" s="12"/>
      <c r="D1173" s="12"/>
      <c r="E1173" s="12"/>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2"/>
      <c r="BH1173" s="12"/>
    </row>
    <row r="1174">
      <c r="A1174" s="12"/>
      <c r="B1174" s="12"/>
      <c r="C1174" s="12"/>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c r="AC1174" s="12"/>
      <c r="AD1174" s="12"/>
      <c r="AE1174" s="12"/>
      <c r="AF1174" s="12"/>
      <c r="AG1174" s="12"/>
      <c r="AH1174" s="12"/>
      <c r="AI1174" s="12"/>
      <c r="AJ1174" s="12"/>
      <c r="AK1174" s="12"/>
      <c r="AL1174" s="12"/>
      <c r="AM1174" s="12"/>
      <c r="AN1174" s="12"/>
      <c r="AO1174" s="12"/>
      <c r="AP1174" s="12"/>
      <c r="AQ1174" s="12"/>
      <c r="AR1174" s="12"/>
      <c r="AS1174" s="12"/>
      <c r="AT1174" s="12"/>
      <c r="AU1174" s="12"/>
      <c r="AV1174" s="12"/>
      <c r="AW1174" s="12"/>
      <c r="AX1174" s="12"/>
      <c r="AY1174" s="12"/>
      <c r="AZ1174" s="12"/>
      <c r="BA1174" s="12"/>
      <c r="BB1174" s="12"/>
      <c r="BC1174" s="12"/>
      <c r="BD1174" s="12"/>
      <c r="BE1174" s="12"/>
      <c r="BF1174" s="12"/>
      <c r="BG1174" s="12"/>
      <c r="BH1174" s="12"/>
    </row>
    <row r="1175">
      <c r="A1175" s="12"/>
      <c r="B1175" s="12"/>
      <c r="C1175" s="12"/>
      <c r="D1175" s="12"/>
      <c r="E1175" s="12"/>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2"/>
      <c r="BH1175" s="12"/>
    </row>
    <row r="1176">
      <c r="A1176" s="12"/>
      <c r="B1176" s="12"/>
      <c r="C1176" s="12"/>
      <c r="D1176" s="12"/>
      <c r="E1176" s="12"/>
      <c r="F1176" s="12"/>
      <c r="G1176" s="12"/>
      <c r="H1176" s="12"/>
      <c r="I1176" s="12"/>
      <c r="J1176" s="12"/>
      <c r="K1176" s="12"/>
      <c r="L1176" s="12"/>
      <c r="M1176" s="12"/>
      <c r="N1176" s="12"/>
      <c r="O1176" s="12"/>
      <c r="P1176" s="12"/>
      <c r="Q1176" s="12"/>
      <c r="R1176" s="12"/>
      <c r="S1176" s="12"/>
      <c r="T1176" s="12"/>
      <c r="U1176" s="12"/>
      <c r="V1176" s="12"/>
      <c r="W1176" s="12"/>
      <c r="X1176" s="12"/>
      <c r="Y1176" s="12"/>
      <c r="Z1176" s="12"/>
      <c r="AA1176" s="12"/>
      <c r="AB1176" s="12"/>
      <c r="AC1176" s="12"/>
      <c r="AD1176" s="12"/>
      <c r="AE1176" s="12"/>
      <c r="AF1176" s="12"/>
      <c r="AG1176" s="12"/>
      <c r="AH1176" s="12"/>
      <c r="AI1176" s="12"/>
      <c r="AJ1176" s="12"/>
      <c r="AK1176" s="12"/>
      <c r="AL1176" s="12"/>
      <c r="AM1176" s="12"/>
      <c r="AN1176" s="12"/>
      <c r="AO1176" s="12"/>
      <c r="AP1176" s="12"/>
      <c r="AQ1176" s="12"/>
      <c r="AR1176" s="12"/>
      <c r="AS1176" s="12"/>
      <c r="AT1176" s="12"/>
      <c r="AU1176" s="12"/>
      <c r="AV1176" s="12"/>
      <c r="AW1176" s="12"/>
      <c r="AX1176" s="12"/>
      <c r="AY1176" s="12"/>
      <c r="AZ1176" s="12"/>
      <c r="BA1176" s="12"/>
      <c r="BB1176" s="12"/>
      <c r="BC1176" s="12"/>
      <c r="BD1176" s="12"/>
      <c r="BE1176" s="12"/>
      <c r="BF1176" s="12"/>
      <c r="BG1176" s="12"/>
      <c r="BH1176" s="12"/>
    </row>
    <row r="1177">
      <c r="A1177" s="12"/>
      <c r="B1177" s="12"/>
      <c r="C1177" s="12"/>
      <c r="D1177" s="12"/>
      <c r="E1177" s="12"/>
      <c r="F1177" s="12"/>
      <c r="G1177" s="12"/>
      <c r="H1177" s="12"/>
      <c r="I1177" s="12"/>
      <c r="J1177" s="12"/>
      <c r="K1177" s="12"/>
      <c r="L1177" s="12"/>
      <c r="M1177" s="12"/>
      <c r="N1177" s="12"/>
      <c r="O1177" s="12"/>
      <c r="P1177" s="12"/>
      <c r="Q1177" s="12"/>
      <c r="R1177" s="12"/>
      <c r="S1177" s="12"/>
      <c r="T1177" s="12"/>
      <c r="U1177" s="12"/>
      <c r="V1177" s="12"/>
      <c r="W1177" s="12"/>
      <c r="X1177" s="12"/>
      <c r="Y1177" s="12"/>
      <c r="Z1177" s="12"/>
      <c r="AA1177" s="12"/>
      <c r="AB1177" s="12"/>
      <c r="AC1177" s="12"/>
      <c r="AD1177" s="12"/>
      <c r="AE1177" s="12"/>
      <c r="AF1177" s="12"/>
      <c r="AG1177" s="12"/>
      <c r="AH1177" s="12"/>
      <c r="AI1177" s="12"/>
      <c r="AJ1177" s="12"/>
      <c r="AK1177" s="12"/>
      <c r="AL1177" s="12"/>
      <c r="AM1177" s="12"/>
      <c r="AN1177" s="12"/>
      <c r="AO1177" s="12"/>
      <c r="AP1177" s="12"/>
      <c r="AQ1177" s="12"/>
      <c r="AR1177" s="12"/>
      <c r="AS1177" s="12"/>
      <c r="AT1177" s="12"/>
      <c r="AU1177" s="12"/>
      <c r="AV1177" s="12"/>
      <c r="AW1177" s="12"/>
      <c r="AX1177" s="12"/>
      <c r="AY1177" s="12"/>
      <c r="AZ1177" s="12"/>
      <c r="BA1177" s="12"/>
      <c r="BB1177" s="12"/>
      <c r="BC1177" s="12"/>
      <c r="BD1177" s="12"/>
      <c r="BE1177" s="12"/>
      <c r="BF1177" s="12"/>
      <c r="BG1177" s="12"/>
      <c r="BH1177" s="12"/>
    </row>
    <row r="1178">
      <c r="A1178" s="12"/>
      <c r="B1178" s="12"/>
      <c r="C1178" s="12"/>
      <c r="D1178" s="12"/>
      <c r="E1178" s="12"/>
      <c r="F1178" s="12"/>
      <c r="G1178" s="12"/>
      <c r="H1178" s="12"/>
      <c r="I1178" s="12"/>
      <c r="J1178" s="12"/>
      <c r="K1178" s="12"/>
      <c r="L1178" s="12"/>
      <c r="M1178" s="12"/>
      <c r="N1178" s="12"/>
      <c r="O1178" s="12"/>
      <c r="P1178" s="12"/>
      <c r="Q1178" s="12"/>
      <c r="R1178" s="12"/>
      <c r="S1178" s="12"/>
      <c r="T1178" s="12"/>
      <c r="U1178" s="12"/>
      <c r="V1178" s="12"/>
      <c r="W1178" s="12"/>
      <c r="X1178" s="12"/>
      <c r="Y1178" s="12"/>
      <c r="Z1178" s="12"/>
      <c r="AA1178" s="12"/>
      <c r="AB1178" s="12"/>
      <c r="AC1178" s="12"/>
      <c r="AD1178" s="12"/>
      <c r="AE1178" s="12"/>
      <c r="AF1178" s="12"/>
      <c r="AG1178" s="12"/>
      <c r="AH1178" s="12"/>
      <c r="AI1178" s="12"/>
      <c r="AJ1178" s="12"/>
      <c r="AK1178" s="12"/>
      <c r="AL1178" s="12"/>
      <c r="AM1178" s="12"/>
      <c r="AN1178" s="12"/>
      <c r="AO1178" s="12"/>
      <c r="AP1178" s="12"/>
      <c r="AQ1178" s="12"/>
      <c r="AR1178" s="12"/>
      <c r="AS1178" s="12"/>
      <c r="AT1178" s="12"/>
      <c r="AU1178" s="12"/>
      <c r="AV1178" s="12"/>
      <c r="AW1178" s="12"/>
      <c r="AX1178" s="12"/>
      <c r="AY1178" s="12"/>
      <c r="AZ1178" s="12"/>
      <c r="BA1178" s="12"/>
      <c r="BB1178" s="12"/>
      <c r="BC1178" s="12"/>
      <c r="BD1178" s="12"/>
      <c r="BE1178" s="12"/>
      <c r="BF1178" s="12"/>
      <c r="BG1178" s="12"/>
      <c r="BH1178" s="12"/>
    </row>
    <row r="1179">
      <c r="A1179" s="12"/>
      <c r="B1179" s="12"/>
      <c r="C1179" s="12"/>
      <c r="D1179" s="12"/>
      <c r="E1179" s="12"/>
      <c r="F1179" s="12"/>
      <c r="G1179" s="12"/>
      <c r="H1179" s="12"/>
      <c r="I1179" s="12"/>
      <c r="J1179" s="12"/>
      <c r="K1179" s="12"/>
      <c r="L1179" s="12"/>
      <c r="M1179" s="12"/>
      <c r="N1179" s="12"/>
      <c r="O1179" s="12"/>
      <c r="P1179" s="12"/>
      <c r="Q1179" s="12"/>
      <c r="R1179" s="12"/>
      <c r="S1179" s="12"/>
      <c r="T1179" s="12"/>
      <c r="U1179" s="12"/>
      <c r="V1179" s="12"/>
      <c r="W1179" s="12"/>
      <c r="X1179" s="12"/>
      <c r="Y1179" s="12"/>
      <c r="Z1179" s="12"/>
      <c r="AA1179" s="12"/>
      <c r="AB1179" s="12"/>
      <c r="AC1179" s="12"/>
      <c r="AD1179" s="12"/>
      <c r="AE1179" s="12"/>
      <c r="AF1179" s="12"/>
      <c r="AG1179" s="12"/>
      <c r="AH1179" s="12"/>
      <c r="AI1179" s="12"/>
      <c r="AJ1179" s="12"/>
      <c r="AK1179" s="12"/>
      <c r="AL1179" s="12"/>
      <c r="AM1179" s="12"/>
      <c r="AN1179" s="12"/>
      <c r="AO1179" s="12"/>
      <c r="AP1179" s="12"/>
      <c r="AQ1179" s="12"/>
      <c r="AR1179" s="12"/>
      <c r="AS1179" s="12"/>
      <c r="AT1179" s="12"/>
      <c r="AU1179" s="12"/>
      <c r="AV1179" s="12"/>
      <c r="AW1179" s="12"/>
      <c r="AX1179" s="12"/>
      <c r="AY1179" s="12"/>
      <c r="AZ1179" s="12"/>
      <c r="BA1179" s="12"/>
      <c r="BB1179" s="12"/>
      <c r="BC1179" s="12"/>
      <c r="BD1179" s="12"/>
      <c r="BE1179" s="12"/>
      <c r="BF1179" s="12"/>
      <c r="BG1179" s="12"/>
      <c r="BH1179" s="12"/>
    </row>
    <row r="1180">
      <c r="A1180" s="12"/>
      <c r="B1180" s="12"/>
      <c r="C1180" s="12"/>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c r="Z1180" s="12"/>
      <c r="AA1180" s="12"/>
      <c r="AB1180" s="12"/>
      <c r="AC1180" s="12"/>
      <c r="AD1180" s="12"/>
      <c r="AE1180" s="12"/>
      <c r="AF1180" s="12"/>
      <c r="AG1180" s="12"/>
      <c r="AH1180" s="12"/>
      <c r="AI1180" s="12"/>
      <c r="AJ1180" s="12"/>
      <c r="AK1180" s="12"/>
      <c r="AL1180" s="12"/>
      <c r="AM1180" s="12"/>
      <c r="AN1180" s="12"/>
      <c r="AO1180" s="12"/>
      <c r="AP1180" s="12"/>
      <c r="AQ1180" s="12"/>
      <c r="AR1180" s="12"/>
      <c r="AS1180" s="12"/>
      <c r="AT1180" s="12"/>
      <c r="AU1180" s="12"/>
      <c r="AV1180" s="12"/>
      <c r="AW1180" s="12"/>
      <c r="AX1180" s="12"/>
      <c r="AY1180" s="12"/>
      <c r="AZ1180" s="12"/>
      <c r="BA1180" s="12"/>
      <c r="BB1180" s="12"/>
      <c r="BC1180" s="12"/>
      <c r="BD1180" s="12"/>
      <c r="BE1180" s="12"/>
      <c r="BF1180" s="12"/>
      <c r="BG1180" s="12"/>
      <c r="BH1180" s="12"/>
    </row>
    <row r="1181">
      <c r="A1181" s="12"/>
      <c r="B1181" s="12"/>
      <c r="C1181" s="12"/>
      <c r="D1181" s="12"/>
      <c r="E1181" s="12"/>
      <c r="F1181" s="12"/>
      <c r="G1181" s="12"/>
      <c r="H1181" s="12"/>
      <c r="I1181" s="12"/>
      <c r="J1181" s="12"/>
      <c r="K1181" s="12"/>
      <c r="L1181" s="12"/>
      <c r="M1181" s="12"/>
      <c r="N1181" s="12"/>
      <c r="O1181" s="12"/>
      <c r="P1181" s="12"/>
      <c r="Q1181" s="12"/>
      <c r="R1181" s="12"/>
      <c r="S1181" s="12"/>
      <c r="T1181" s="12"/>
      <c r="U1181" s="12"/>
      <c r="V1181" s="12"/>
      <c r="W1181" s="12"/>
      <c r="X1181" s="12"/>
      <c r="Y1181" s="12"/>
      <c r="Z1181" s="12"/>
      <c r="AA1181" s="12"/>
      <c r="AB1181" s="12"/>
      <c r="AC1181" s="12"/>
      <c r="AD1181" s="12"/>
      <c r="AE1181" s="12"/>
      <c r="AF1181" s="12"/>
      <c r="AG1181" s="12"/>
      <c r="AH1181" s="12"/>
      <c r="AI1181" s="12"/>
      <c r="AJ1181" s="12"/>
      <c r="AK1181" s="12"/>
      <c r="AL1181" s="12"/>
      <c r="AM1181" s="12"/>
      <c r="AN1181" s="12"/>
      <c r="AO1181" s="12"/>
      <c r="AP1181" s="12"/>
      <c r="AQ1181" s="12"/>
      <c r="AR1181" s="12"/>
      <c r="AS1181" s="12"/>
      <c r="AT1181" s="12"/>
      <c r="AU1181" s="12"/>
      <c r="AV1181" s="12"/>
      <c r="AW1181" s="12"/>
      <c r="AX1181" s="12"/>
      <c r="AY1181" s="12"/>
      <c r="AZ1181" s="12"/>
      <c r="BA1181" s="12"/>
      <c r="BB1181" s="12"/>
      <c r="BC1181" s="12"/>
      <c r="BD1181" s="12"/>
      <c r="BE1181" s="12"/>
      <c r="BF1181" s="12"/>
      <c r="BG1181" s="12"/>
      <c r="BH1181" s="12"/>
    </row>
    <row r="1182">
      <c r="A1182" s="12"/>
      <c r="B1182" s="12"/>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2"/>
      <c r="AA1182" s="12"/>
      <c r="AB1182" s="12"/>
      <c r="AC1182" s="12"/>
      <c r="AD1182" s="12"/>
      <c r="AE1182" s="12"/>
      <c r="AF1182" s="12"/>
      <c r="AG1182" s="12"/>
      <c r="AH1182" s="12"/>
      <c r="AI1182" s="12"/>
      <c r="AJ1182" s="12"/>
      <c r="AK1182" s="12"/>
      <c r="AL1182" s="12"/>
      <c r="AM1182" s="12"/>
      <c r="AN1182" s="12"/>
      <c r="AO1182" s="12"/>
      <c r="AP1182" s="12"/>
      <c r="AQ1182" s="12"/>
      <c r="AR1182" s="12"/>
      <c r="AS1182" s="12"/>
      <c r="AT1182" s="12"/>
      <c r="AU1182" s="12"/>
      <c r="AV1182" s="12"/>
      <c r="AW1182" s="12"/>
      <c r="AX1182" s="12"/>
      <c r="AY1182" s="12"/>
      <c r="AZ1182" s="12"/>
      <c r="BA1182" s="12"/>
      <c r="BB1182" s="12"/>
      <c r="BC1182" s="12"/>
      <c r="BD1182" s="12"/>
      <c r="BE1182" s="12"/>
      <c r="BF1182" s="12"/>
      <c r="BG1182" s="12"/>
      <c r="BH1182" s="12"/>
    </row>
    <row r="1183">
      <c r="A1183" s="12"/>
      <c r="B1183" s="12"/>
      <c r="C1183" s="12"/>
      <c r="D1183" s="12"/>
      <c r="E1183" s="12"/>
      <c r="F1183" s="12"/>
      <c r="G1183" s="12"/>
      <c r="H1183" s="12"/>
      <c r="I1183" s="12"/>
      <c r="J1183" s="12"/>
      <c r="K1183" s="12"/>
      <c r="L1183" s="12"/>
      <c r="M1183" s="12"/>
      <c r="N1183" s="12"/>
      <c r="O1183" s="12"/>
      <c r="P1183" s="12"/>
      <c r="Q1183" s="12"/>
      <c r="R1183" s="12"/>
      <c r="S1183" s="12"/>
      <c r="T1183" s="12"/>
      <c r="U1183" s="12"/>
      <c r="V1183" s="12"/>
      <c r="W1183" s="12"/>
      <c r="X1183" s="12"/>
      <c r="Y1183" s="12"/>
      <c r="Z1183" s="12"/>
      <c r="AA1183" s="12"/>
      <c r="AB1183" s="12"/>
      <c r="AC1183" s="12"/>
      <c r="AD1183" s="12"/>
      <c r="AE1183" s="12"/>
      <c r="AF1183" s="12"/>
      <c r="AG1183" s="12"/>
      <c r="AH1183" s="12"/>
      <c r="AI1183" s="12"/>
      <c r="AJ1183" s="12"/>
      <c r="AK1183" s="12"/>
      <c r="AL1183" s="12"/>
      <c r="AM1183" s="12"/>
      <c r="AN1183" s="12"/>
      <c r="AO1183" s="12"/>
      <c r="AP1183" s="12"/>
      <c r="AQ1183" s="12"/>
      <c r="AR1183" s="12"/>
      <c r="AS1183" s="12"/>
      <c r="AT1183" s="12"/>
      <c r="AU1183" s="12"/>
      <c r="AV1183" s="12"/>
      <c r="AW1183" s="12"/>
      <c r="AX1183" s="12"/>
      <c r="AY1183" s="12"/>
      <c r="AZ1183" s="12"/>
      <c r="BA1183" s="12"/>
      <c r="BB1183" s="12"/>
      <c r="BC1183" s="12"/>
      <c r="BD1183" s="12"/>
      <c r="BE1183" s="12"/>
      <c r="BF1183" s="12"/>
      <c r="BG1183" s="12"/>
      <c r="BH1183" s="12"/>
    </row>
    <row r="1184">
      <c r="A1184" s="12"/>
      <c r="B1184" s="12"/>
      <c r="C1184" s="12"/>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2"/>
      <c r="BH1184" s="12"/>
    </row>
    <row r="1185">
      <c r="A1185" s="12"/>
      <c r="B1185" s="12"/>
      <c r="C1185" s="12"/>
      <c r="D1185" s="12"/>
      <c r="E1185" s="12"/>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2"/>
      <c r="BH1185" s="12"/>
    </row>
    <row r="1186">
      <c r="A1186" s="12"/>
      <c r="B1186" s="12"/>
      <c r="C1186" s="12"/>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c r="Z1186" s="12"/>
      <c r="AA1186" s="12"/>
      <c r="AB1186" s="12"/>
      <c r="AC1186" s="12"/>
      <c r="AD1186" s="12"/>
      <c r="AE1186" s="12"/>
      <c r="AF1186" s="12"/>
      <c r="AG1186" s="12"/>
      <c r="AH1186" s="12"/>
      <c r="AI1186" s="12"/>
      <c r="AJ1186" s="12"/>
      <c r="AK1186" s="12"/>
      <c r="AL1186" s="12"/>
      <c r="AM1186" s="12"/>
      <c r="AN1186" s="12"/>
      <c r="AO1186" s="12"/>
      <c r="AP1186" s="12"/>
      <c r="AQ1186" s="12"/>
      <c r="AR1186" s="12"/>
      <c r="AS1186" s="12"/>
      <c r="AT1186" s="12"/>
      <c r="AU1186" s="12"/>
      <c r="AV1186" s="12"/>
      <c r="AW1186" s="12"/>
      <c r="AX1186" s="12"/>
      <c r="AY1186" s="12"/>
      <c r="AZ1186" s="12"/>
      <c r="BA1186" s="12"/>
      <c r="BB1186" s="12"/>
      <c r="BC1186" s="12"/>
      <c r="BD1186" s="12"/>
      <c r="BE1186" s="12"/>
      <c r="BF1186" s="12"/>
      <c r="BG1186" s="12"/>
      <c r="BH1186" s="12"/>
    </row>
    <row r="1187">
      <c r="A1187" s="12"/>
      <c r="B1187" s="12"/>
      <c r="C1187" s="12"/>
      <c r="D1187" s="12"/>
      <c r="E1187" s="12"/>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2"/>
      <c r="BH1187" s="12"/>
    </row>
    <row r="1188">
      <c r="A1188" s="12"/>
      <c r="B1188" s="12"/>
      <c r="C1188" s="12"/>
      <c r="D1188" s="12"/>
      <c r="E1188" s="12"/>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2"/>
      <c r="BH1188" s="12"/>
    </row>
    <row r="1189">
      <c r="A1189" s="12"/>
      <c r="B1189" s="12"/>
      <c r="C1189" s="12"/>
      <c r="D1189" s="12"/>
      <c r="E1189" s="12"/>
      <c r="F1189" s="12"/>
      <c r="G1189" s="12"/>
      <c r="H1189" s="12"/>
      <c r="I1189" s="12"/>
      <c r="J1189" s="12"/>
      <c r="K1189" s="12"/>
      <c r="L1189" s="12"/>
      <c r="M1189" s="12"/>
      <c r="N1189" s="12"/>
      <c r="O1189" s="12"/>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c r="AK1189" s="12"/>
      <c r="AL1189" s="12"/>
      <c r="AM1189" s="12"/>
      <c r="AN1189" s="12"/>
      <c r="AO1189" s="12"/>
      <c r="AP1189" s="12"/>
      <c r="AQ1189" s="12"/>
      <c r="AR1189" s="12"/>
      <c r="AS1189" s="12"/>
      <c r="AT1189" s="12"/>
      <c r="AU1189" s="12"/>
      <c r="AV1189" s="12"/>
      <c r="AW1189" s="12"/>
      <c r="AX1189" s="12"/>
      <c r="AY1189" s="12"/>
      <c r="AZ1189" s="12"/>
      <c r="BA1189" s="12"/>
      <c r="BB1189" s="12"/>
      <c r="BC1189" s="12"/>
      <c r="BD1189" s="12"/>
      <c r="BE1189" s="12"/>
      <c r="BF1189" s="12"/>
      <c r="BG1189" s="12"/>
      <c r="BH1189" s="12"/>
    </row>
    <row r="1190">
      <c r="A1190" s="12"/>
      <c r="B1190" s="12"/>
      <c r="C1190" s="12"/>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2"/>
      <c r="BH1190" s="12"/>
    </row>
    <row r="1191">
      <c r="A1191" s="12"/>
      <c r="B1191" s="12"/>
      <c r="C1191" s="12"/>
      <c r="D1191" s="12"/>
      <c r="E1191" s="12"/>
      <c r="F1191" s="12"/>
      <c r="G1191" s="12"/>
      <c r="H1191" s="12"/>
      <c r="I1191" s="12"/>
      <c r="J1191" s="12"/>
      <c r="K1191" s="12"/>
      <c r="L1191" s="12"/>
      <c r="M1191" s="12"/>
      <c r="N1191" s="12"/>
      <c r="O1191" s="12"/>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c r="AK1191" s="12"/>
      <c r="AL1191" s="12"/>
      <c r="AM1191" s="12"/>
      <c r="AN1191" s="12"/>
      <c r="AO1191" s="12"/>
      <c r="AP1191" s="12"/>
      <c r="AQ1191" s="12"/>
      <c r="AR1191" s="12"/>
      <c r="AS1191" s="12"/>
      <c r="AT1191" s="12"/>
      <c r="AU1191" s="12"/>
      <c r="AV1191" s="12"/>
      <c r="AW1191" s="12"/>
      <c r="AX1191" s="12"/>
      <c r="AY1191" s="12"/>
      <c r="AZ1191" s="12"/>
      <c r="BA1191" s="12"/>
      <c r="BB1191" s="12"/>
      <c r="BC1191" s="12"/>
      <c r="BD1191" s="12"/>
      <c r="BE1191" s="12"/>
      <c r="BF1191" s="12"/>
      <c r="BG1191" s="12"/>
      <c r="BH1191" s="12"/>
    </row>
    <row r="1192">
      <c r="A1192" s="12"/>
      <c r="B1192" s="12"/>
      <c r="C1192" s="12"/>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c r="Z1192" s="12"/>
      <c r="AA1192" s="12"/>
      <c r="AB1192" s="12"/>
      <c r="AC1192" s="12"/>
      <c r="AD1192" s="12"/>
      <c r="AE1192" s="12"/>
      <c r="AF1192" s="12"/>
      <c r="AG1192" s="12"/>
      <c r="AH1192" s="12"/>
      <c r="AI1192" s="12"/>
      <c r="AJ1192" s="12"/>
      <c r="AK1192" s="12"/>
      <c r="AL1192" s="12"/>
      <c r="AM1192" s="12"/>
      <c r="AN1192" s="12"/>
      <c r="AO1192" s="12"/>
      <c r="AP1192" s="12"/>
      <c r="AQ1192" s="12"/>
      <c r="AR1192" s="12"/>
      <c r="AS1192" s="12"/>
      <c r="AT1192" s="12"/>
      <c r="AU1192" s="12"/>
      <c r="AV1192" s="12"/>
      <c r="AW1192" s="12"/>
      <c r="AX1192" s="12"/>
      <c r="AY1192" s="12"/>
      <c r="AZ1192" s="12"/>
      <c r="BA1192" s="12"/>
      <c r="BB1192" s="12"/>
      <c r="BC1192" s="12"/>
      <c r="BD1192" s="12"/>
      <c r="BE1192" s="12"/>
      <c r="BF1192" s="12"/>
      <c r="BG1192" s="12"/>
      <c r="BH1192" s="12"/>
    </row>
    <row r="1193">
      <c r="A1193" s="12"/>
      <c r="B1193" s="12"/>
      <c r="C1193" s="12"/>
      <c r="D1193" s="12"/>
      <c r="E1193" s="12"/>
      <c r="F1193" s="12"/>
      <c r="G1193" s="12"/>
      <c r="H1193" s="12"/>
      <c r="I1193" s="12"/>
      <c r="J1193" s="12"/>
      <c r="K1193" s="12"/>
      <c r="L1193" s="12"/>
      <c r="M1193" s="12"/>
      <c r="N1193" s="12"/>
      <c r="O1193" s="12"/>
      <c r="P1193" s="12"/>
      <c r="Q1193" s="12"/>
      <c r="R1193" s="12"/>
      <c r="S1193" s="12"/>
      <c r="T1193" s="12"/>
      <c r="U1193" s="12"/>
      <c r="V1193" s="12"/>
      <c r="W1193" s="12"/>
      <c r="X1193" s="12"/>
      <c r="Y1193" s="12"/>
      <c r="Z1193" s="12"/>
      <c r="AA1193" s="12"/>
      <c r="AB1193" s="12"/>
      <c r="AC1193" s="12"/>
      <c r="AD1193" s="12"/>
      <c r="AE1193" s="12"/>
      <c r="AF1193" s="12"/>
      <c r="AG1193" s="12"/>
      <c r="AH1193" s="12"/>
      <c r="AI1193" s="12"/>
      <c r="AJ1193" s="12"/>
      <c r="AK1193" s="12"/>
      <c r="AL1193" s="12"/>
      <c r="AM1193" s="12"/>
      <c r="AN1193" s="12"/>
      <c r="AO1193" s="12"/>
      <c r="AP1193" s="12"/>
      <c r="AQ1193" s="12"/>
      <c r="AR1193" s="12"/>
      <c r="AS1193" s="12"/>
      <c r="AT1193" s="12"/>
      <c r="AU1193" s="12"/>
      <c r="AV1193" s="12"/>
      <c r="AW1193" s="12"/>
      <c r="AX1193" s="12"/>
      <c r="AY1193" s="12"/>
      <c r="AZ1193" s="12"/>
      <c r="BA1193" s="12"/>
      <c r="BB1193" s="12"/>
      <c r="BC1193" s="12"/>
      <c r="BD1193" s="12"/>
      <c r="BE1193" s="12"/>
      <c r="BF1193" s="12"/>
      <c r="BG1193" s="12"/>
      <c r="BH1193" s="12"/>
    </row>
    <row r="1194">
      <c r="A1194" s="12"/>
      <c r="B1194" s="12"/>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c r="AC1194" s="12"/>
      <c r="AD1194" s="12"/>
      <c r="AE1194" s="12"/>
      <c r="AF1194" s="12"/>
      <c r="AG1194" s="12"/>
      <c r="AH1194" s="12"/>
      <c r="AI1194" s="12"/>
      <c r="AJ1194" s="12"/>
      <c r="AK1194" s="12"/>
      <c r="AL1194" s="12"/>
      <c r="AM1194" s="12"/>
      <c r="AN1194" s="12"/>
      <c r="AO1194" s="12"/>
      <c r="AP1194" s="12"/>
      <c r="AQ1194" s="12"/>
      <c r="AR1194" s="12"/>
      <c r="AS1194" s="12"/>
      <c r="AT1194" s="12"/>
      <c r="AU1194" s="12"/>
      <c r="AV1194" s="12"/>
      <c r="AW1194" s="12"/>
      <c r="AX1194" s="12"/>
      <c r="AY1194" s="12"/>
      <c r="AZ1194" s="12"/>
      <c r="BA1194" s="12"/>
      <c r="BB1194" s="12"/>
      <c r="BC1194" s="12"/>
      <c r="BD1194" s="12"/>
      <c r="BE1194" s="12"/>
      <c r="BF1194" s="12"/>
      <c r="BG1194" s="12"/>
      <c r="BH1194" s="12"/>
    </row>
    <row r="1195">
      <c r="A1195" s="12"/>
      <c r="B1195" s="12"/>
      <c r="C1195" s="12"/>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c r="AK1195" s="12"/>
      <c r="AL1195" s="12"/>
      <c r="AM1195" s="12"/>
      <c r="AN1195" s="12"/>
      <c r="AO1195" s="12"/>
      <c r="AP1195" s="12"/>
      <c r="AQ1195" s="12"/>
      <c r="AR1195" s="12"/>
      <c r="AS1195" s="12"/>
      <c r="AT1195" s="12"/>
      <c r="AU1195" s="12"/>
      <c r="AV1195" s="12"/>
      <c r="AW1195" s="12"/>
      <c r="AX1195" s="12"/>
      <c r="AY1195" s="12"/>
      <c r="AZ1195" s="12"/>
      <c r="BA1195" s="12"/>
      <c r="BB1195" s="12"/>
      <c r="BC1195" s="12"/>
      <c r="BD1195" s="12"/>
      <c r="BE1195" s="12"/>
      <c r="BF1195" s="12"/>
      <c r="BG1195" s="12"/>
      <c r="BH1195" s="12"/>
    </row>
    <row r="1196">
      <c r="A1196" s="12"/>
      <c r="B1196" s="12"/>
      <c r="C1196" s="12"/>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2"/>
      <c r="BH1196" s="12"/>
    </row>
    <row r="1197">
      <c r="A1197" s="12"/>
      <c r="B1197" s="12"/>
      <c r="C1197" s="12"/>
      <c r="D1197" s="12"/>
      <c r="E1197" s="12"/>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2"/>
      <c r="BH1197" s="12"/>
    </row>
    <row r="1198">
      <c r="A1198" s="12"/>
      <c r="B1198" s="12"/>
      <c r="C1198" s="12"/>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c r="Z1198" s="12"/>
      <c r="AA1198" s="12"/>
      <c r="AB1198" s="12"/>
      <c r="AC1198" s="12"/>
      <c r="AD1198" s="12"/>
      <c r="AE1198" s="12"/>
      <c r="AF1198" s="12"/>
      <c r="AG1198" s="12"/>
      <c r="AH1198" s="12"/>
      <c r="AI1198" s="12"/>
      <c r="AJ1198" s="12"/>
      <c r="AK1198" s="12"/>
      <c r="AL1198" s="12"/>
      <c r="AM1198" s="12"/>
      <c r="AN1198" s="12"/>
      <c r="AO1198" s="12"/>
      <c r="AP1198" s="12"/>
      <c r="AQ1198" s="12"/>
      <c r="AR1198" s="12"/>
      <c r="AS1198" s="12"/>
      <c r="AT1198" s="12"/>
      <c r="AU1198" s="12"/>
      <c r="AV1198" s="12"/>
      <c r="AW1198" s="12"/>
      <c r="AX1198" s="12"/>
      <c r="AY1198" s="12"/>
      <c r="AZ1198" s="12"/>
      <c r="BA1198" s="12"/>
      <c r="BB1198" s="12"/>
      <c r="BC1198" s="12"/>
      <c r="BD1198" s="12"/>
      <c r="BE1198" s="12"/>
      <c r="BF1198" s="12"/>
      <c r="BG1198" s="12"/>
      <c r="BH1198" s="12"/>
    </row>
    <row r="1199">
      <c r="A1199" s="12"/>
      <c r="B1199" s="12"/>
      <c r="C1199" s="12"/>
      <c r="D1199" s="12"/>
      <c r="E1199" s="12"/>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2"/>
      <c r="BH1199" s="12"/>
    </row>
    <row r="1200">
      <c r="A1200" s="12"/>
      <c r="B1200" s="12"/>
      <c r="C1200" s="12"/>
      <c r="D1200" s="12"/>
      <c r="E1200" s="12"/>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2"/>
      <c r="BH1200" s="12"/>
    </row>
    <row r="1201">
      <c r="A1201" s="12"/>
      <c r="B1201" s="12"/>
      <c r="C1201" s="12"/>
      <c r="D1201" s="12"/>
      <c r="E1201" s="12"/>
      <c r="F1201" s="12"/>
      <c r="G1201" s="12"/>
      <c r="H1201" s="12"/>
      <c r="I1201" s="12"/>
      <c r="J1201" s="12"/>
      <c r="K1201" s="12"/>
      <c r="L1201" s="12"/>
      <c r="M1201" s="12"/>
      <c r="N1201" s="12"/>
      <c r="O1201" s="12"/>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c r="AK1201" s="12"/>
      <c r="AL1201" s="12"/>
      <c r="AM1201" s="12"/>
      <c r="AN1201" s="12"/>
      <c r="AO1201" s="12"/>
      <c r="AP1201" s="12"/>
      <c r="AQ1201" s="12"/>
      <c r="AR1201" s="12"/>
      <c r="AS1201" s="12"/>
      <c r="AT1201" s="12"/>
      <c r="AU1201" s="12"/>
      <c r="AV1201" s="12"/>
      <c r="AW1201" s="12"/>
      <c r="AX1201" s="12"/>
      <c r="AY1201" s="12"/>
      <c r="AZ1201" s="12"/>
      <c r="BA1201" s="12"/>
      <c r="BB1201" s="12"/>
      <c r="BC1201" s="12"/>
      <c r="BD1201" s="12"/>
      <c r="BE1201" s="12"/>
      <c r="BF1201" s="12"/>
      <c r="BG1201" s="12"/>
      <c r="BH1201" s="12"/>
    </row>
    <row r="1202">
      <c r="A1202" s="12"/>
      <c r="B1202" s="12"/>
      <c r="C1202" s="12"/>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2"/>
      <c r="BH1202" s="12"/>
    </row>
    <row r="1203">
      <c r="A1203" s="12"/>
      <c r="B1203" s="12"/>
      <c r="C1203" s="12"/>
      <c r="D1203" s="12"/>
      <c r="E1203" s="12"/>
      <c r="F1203" s="12"/>
      <c r="G1203" s="12"/>
      <c r="H1203" s="12"/>
      <c r="I1203" s="12"/>
      <c r="J1203" s="12"/>
      <c r="K1203" s="12"/>
      <c r="L1203" s="12"/>
      <c r="M1203" s="12"/>
      <c r="N1203" s="12"/>
      <c r="O1203" s="12"/>
      <c r="P1203" s="12"/>
      <c r="Q1203" s="12"/>
      <c r="R1203" s="12"/>
      <c r="S1203" s="12"/>
      <c r="T1203" s="12"/>
      <c r="U1203" s="12"/>
      <c r="V1203" s="12"/>
      <c r="W1203" s="12"/>
      <c r="X1203" s="12"/>
      <c r="Y1203" s="12"/>
      <c r="Z1203" s="12"/>
      <c r="AA1203" s="12"/>
      <c r="AB1203" s="12"/>
      <c r="AC1203" s="12"/>
      <c r="AD1203" s="12"/>
      <c r="AE1203" s="12"/>
      <c r="AF1203" s="12"/>
      <c r="AG1203" s="12"/>
      <c r="AH1203" s="12"/>
      <c r="AI1203" s="12"/>
      <c r="AJ1203" s="12"/>
      <c r="AK1203" s="12"/>
      <c r="AL1203" s="12"/>
      <c r="AM1203" s="12"/>
      <c r="AN1203" s="12"/>
      <c r="AO1203" s="12"/>
      <c r="AP1203" s="12"/>
      <c r="AQ1203" s="12"/>
      <c r="AR1203" s="12"/>
      <c r="AS1203" s="12"/>
      <c r="AT1203" s="12"/>
      <c r="AU1203" s="12"/>
      <c r="AV1203" s="12"/>
      <c r="AW1203" s="12"/>
      <c r="AX1203" s="12"/>
      <c r="AY1203" s="12"/>
      <c r="AZ1203" s="12"/>
      <c r="BA1203" s="12"/>
      <c r="BB1203" s="12"/>
      <c r="BC1203" s="12"/>
      <c r="BD1203" s="12"/>
      <c r="BE1203" s="12"/>
      <c r="BF1203" s="12"/>
      <c r="BG1203" s="12"/>
      <c r="BH1203" s="12"/>
    </row>
    <row r="1204">
      <c r="A1204" s="12"/>
      <c r="B1204" s="12"/>
      <c r="C1204" s="12"/>
      <c r="D1204" s="12"/>
      <c r="E1204" s="12"/>
      <c r="F1204" s="12"/>
      <c r="G1204" s="12"/>
      <c r="H1204" s="12"/>
      <c r="I1204" s="12"/>
      <c r="J1204" s="12"/>
      <c r="K1204" s="12"/>
      <c r="L1204" s="12"/>
      <c r="M1204" s="12"/>
      <c r="N1204" s="12"/>
      <c r="O1204" s="12"/>
      <c r="P1204" s="12"/>
      <c r="Q1204" s="12"/>
      <c r="R1204" s="12"/>
      <c r="S1204" s="12"/>
      <c r="T1204" s="12"/>
      <c r="U1204" s="12"/>
      <c r="V1204" s="12"/>
      <c r="W1204" s="12"/>
      <c r="X1204" s="12"/>
      <c r="Y1204" s="12"/>
      <c r="Z1204" s="12"/>
      <c r="AA1204" s="12"/>
      <c r="AB1204" s="12"/>
      <c r="AC1204" s="12"/>
      <c r="AD1204" s="12"/>
      <c r="AE1204" s="12"/>
      <c r="AF1204" s="12"/>
      <c r="AG1204" s="12"/>
      <c r="AH1204" s="12"/>
      <c r="AI1204" s="12"/>
      <c r="AJ1204" s="12"/>
      <c r="AK1204" s="12"/>
      <c r="AL1204" s="12"/>
      <c r="AM1204" s="12"/>
      <c r="AN1204" s="12"/>
      <c r="AO1204" s="12"/>
      <c r="AP1204" s="12"/>
      <c r="AQ1204" s="12"/>
      <c r="AR1204" s="12"/>
      <c r="AS1204" s="12"/>
      <c r="AT1204" s="12"/>
      <c r="AU1204" s="12"/>
      <c r="AV1204" s="12"/>
      <c r="AW1204" s="12"/>
      <c r="AX1204" s="12"/>
      <c r="AY1204" s="12"/>
      <c r="AZ1204" s="12"/>
      <c r="BA1204" s="12"/>
      <c r="BB1204" s="12"/>
      <c r="BC1204" s="12"/>
      <c r="BD1204" s="12"/>
      <c r="BE1204" s="12"/>
      <c r="BF1204" s="12"/>
      <c r="BG1204" s="12"/>
      <c r="BH1204" s="12"/>
    </row>
    <row r="1205">
      <c r="A1205" s="12"/>
      <c r="B1205" s="12"/>
      <c r="C1205" s="12"/>
      <c r="D1205" s="12"/>
      <c r="E1205" s="12"/>
      <c r="F1205" s="12"/>
      <c r="G1205" s="12"/>
      <c r="H1205" s="12"/>
      <c r="I1205" s="12"/>
      <c r="J1205" s="12"/>
      <c r="K1205" s="12"/>
      <c r="L1205" s="12"/>
      <c r="M1205" s="12"/>
      <c r="N1205" s="12"/>
      <c r="O1205" s="12"/>
      <c r="P1205" s="12"/>
      <c r="Q1205" s="12"/>
      <c r="R1205" s="12"/>
      <c r="S1205" s="12"/>
      <c r="T1205" s="12"/>
      <c r="U1205" s="12"/>
      <c r="V1205" s="12"/>
      <c r="W1205" s="12"/>
      <c r="X1205" s="12"/>
      <c r="Y1205" s="12"/>
      <c r="Z1205" s="12"/>
      <c r="AA1205" s="12"/>
      <c r="AB1205" s="12"/>
      <c r="AC1205" s="12"/>
      <c r="AD1205" s="12"/>
      <c r="AE1205" s="12"/>
      <c r="AF1205" s="12"/>
      <c r="AG1205" s="12"/>
      <c r="AH1205" s="12"/>
      <c r="AI1205" s="12"/>
      <c r="AJ1205" s="12"/>
      <c r="AK1205" s="12"/>
      <c r="AL1205" s="12"/>
      <c r="AM1205" s="12"/>
      <c r="AN1205" s="12"/>
      <c r="AO1205" s="12"/>
      <c r="AP1205" s="12"/>
      <c r="AQ1205" s="12"/>
      <c r="AR1205" s="12"/>
      <c r="AS1205" s="12"/>
      <c r="AT1205" s="12"/>
      <c r="AU1205" s="12"/>
      <c r="AV1205" s="12"/>
      <c r="AW1205" s="12"/>
      <c r="AX1205" s="12"/>
      <c r="AY1205" s="12"/>
      <c r="AZ1205" s="12"/>
      <c r="BA1205" s="12"/>
      <c r="BB1205" s="12"/>
      <c r="BC1205" s="12"/>
      <c r="BD1205" s="12"/>
      <c r="BE1205" s="12"/>
      <c r="BF1205" s="12"/>
      <c r="BG1205" s="12"/>
      <c r="BH1205" s="12"/>
    </row>
    <row r="1206">
      <c r="A1206" s="12"/>
      <c r="B1206" s="12"/>
      <c r="C1206" s="12"/>
      <c r="D1206" s="12"/>
      <c r="E1206" s="12"/>
      <c r="F1206" s="12"/>
      <c r="G1206" s="12"/>
      <c r="H1206" s="12"/>
      <c r="I1206" s="12"/>
      <c r="J1206" s="12"/>
      <c r="K1206" s="12"/>
      <c r="L1206" s="12"/>
      <c r="M1206" s="12"/>
      <c r="N1206" s="12"/>
      <c r="O1206" s="12"/>
      <c r="P1206" s="12"/>
      <c r="Q1206" s="12"/>
      <c r="R1206" s="12"/>
      <c r="S1206" s="12"/>
      <c r="T1206" s="12"/>
      <c r="U1206" s="12"/>
      <c r="V1206" s="12"/>
      <c r="W1206" s="12"/>
      <c r="X1206" s="12"/>
      <c r="Y1206" s="12"/>
      <c r="Z1206" s="12"/>
      <c r="AA1206" s="12"/>
      <c r="AB1206" s="12"/>
      <c r="AC1206" s="12"/>
      <c r="AD1206" s="12"/>
      <c r="AE1206" s="12"/>
      <c r="AF1206" s="12"/>
      <c r="AG1206" s="12"/>
      <c r="AH1206" s="12"/>
      <c r="AI1206" s="12"/>
      <c r="AJ1206" s="12"/>
      <c r="AK1206" s="12"/>
      <c r="AL1206" s="12"/>
      <c r="AM1206" s="12"/>
      <c r="AN1206" s="12"/>
      <c r="AO1206" s="12"/>
      <c r="AP1206" s="12"/>
      <c r="AQ1206" s="12"/>
      <c r="AR1206" s="12"/>
      <c r="AS1206" s="12"/>
      <c r="AT1206" s="12"/>
      <c r="AU1206" s="12"/>
      <c r="AV1206" s="12"/>
      <c r="AW1206" s="12"/>
      <c r="AX1206" s="12"/>
      <c r="AY1206" s="12"/>
      <c r="AZ1206" s="12"/>
      <c r="BA1206" s="12"/>
      <c r="BB1206" s="12"/>
      <c r="BC1206" s="12"/>
      <c r="BD1206" s="12"/>
      <c r="BE1206" s="12"/>
      <c r="BF1206" s="12"/>
      <c r="BG1206" s="12"/>
      <c r="BH1206" s="12"/>
    </row>
    <row r="1207">
      <c r="A1207" s="12"/>
      <c r="B1207" s="12"/>
      <c r="C1207" s="12"/>
      <c r="D1207" s="12"/>
      <c r="E1207" s="12"/>
      <c r="F1207" s="12"/>
      <c r="G1207" s="12"/>
      <c r="H1207" s="12"/>
      <c r="I1207" s="12"/>
      <c r="J1207" s="12"/>
      <c r="K1207" s="12"/>
      <c r="L1207" s="12"/>
      <c r="M1207" s="12"/>
      <c r="N1207" s="12"/>
      <c r="O1207" s="12"/>
      <c r="P1207" s="12"/>
      <c r="Q1207" s="12"/>
      <c r="R1207" s="12"/>
      <c r="S1207" s="12"/>
      <c r="T1207" s="12"/>
      <c r="U1207" s="12"/>
      <c r="V1207" s="12"/>
      <c r="W1207" s="12"/>
      <c r="X1207" s="12"/>
      <c r="Y1207" s="12"/>
      <c r="Z1207" s="12"/>
      <c r="AA1207" s="12"/>
      <c r="AB1207" s="12"/>
      <c r="AC1207" s="12"/>
      <c r="AD1207" s="12"/>
      <c r="AE1207" s="12"/>
      <c r="AF1207" s="12"/>
      <c r="AG1207" s="12"/>
      <c r="AH1207" s="12"/>
      <c r="AI1207" s="12"/>
      <c r="AJ1207" s="12"/>
      <c r="AK1207" s="12"/>
      <c r="AL1207" s="12"/>
      <c r="AM1207" s="12"/>
      <c r="AN1207" s="12"/>
      <c r="AO1207" s="12"/>
      <c r="AP1207" s="12"/>
      <c r="AQ1207" s="12"/>
      <c r="AR1207" s="12"/>
      <c r="AS1207" s="12"/>
      <c r="AT1207" s="12"/>
      <c r="AU1207" s="12"/>
      <c r="AV1207" s="12"/>
      <c r="AW1207" s="12"/>
      <c r="AX1207" s="12"/>
      <c r="AY1207" s="12"/>
      <c r="AZ1207" s="12"/>
      <c r="BA1207" s="12"/>
      <c r="BB1207" s="12"/>
      <c r="BC1207" s="12"/>
      <c r="BD1207" s="12"/>
      <c r="BE1207" s="12"/>
      <c r="BF1207" s="12"/>
      <c r="BG1207" s="12"/>
      <c r="BH1207" s="12"/>
    </row>
    <row r="1208">
      <c r="A1208" s="12"/>
      <c r="B1208" s="12"/>
      <c r="C1208" s="12"/>
      <c r="D1208" s="12"/>
      <c r="E1208" s="12"/>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2"/>
      <c r="BH1208" s="12"/>
    </row>
    <row r="1209">
      <c r="A1209" s="12"/>
      <c r="B1209" s="12"/>
      <c r="C1209" s="12"/>
      <c r="D1209" s="12"/>
      <c r="E1209" s="12"/>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2"/>
      <c r="BH1209" s="12"/>
    </row>
    <row r="1210">
      <c r="A1210" s="12"/>
      <c r="B1210" s="12"/>
      <c r="C1210" s="12"/>
      <c r="D1210" s="12"/>
      <c r="E1210" s="12"/>
      <c r="F1210" s="12"/>
      <c r="G1210" s="12"/>
      <c r="H1210" s="12"/>
      <c r="I1210" s="12"/>
      <c r="J1210" s="12"/>
      <c r="K1210" s="12"/>
      <c r="L1210" s="12"/>
      <c r="M1210" s="12"/>
      <c r="N1210" s="12"/>
      <c r="O1210" s="12"/>
      <c r="P1210" s="12"/>
      <c r="Q1210" s="12"/>
      <c r="R1210" s="12"/>
      <c r="S1210" s="12"/>
      <c r="T1210" s="12"/>
      <c r="U1210" s="12"/>
      <c r="V1210" s="12"/>
      <c r="W1210" s="12"/>
      <c r="X1210" s="12"/>
      <c r="Y1210" s="12"/>
      <c r="Z1210" s="12"/>
      <c r="AA1210" s="12"/>
      <c r="AB1210" s="12"/>
      <c r="AC1210" s="12"/>
      <c r="AD1210" s="12"/>
      <c r="AE1210" s="12"/>
      <c r="AF1210" s="12"/>
      <c r="AG1210" s="12"/>
      <c r="AH1210" s="12"/>
      <c r="AI1210" s="12"/>
      <c r="AJ1210" s="12"/>
      <c r="AK1210" s="12"/>
      <c r="AL1210" s="12"/>
      <c r="AM1210" s="12"/>
      <c r="AN1210" s="12"/>
      <c r="AO1210" s="12"/>
      <c r="AP1210" s="12"/>
      <c r="AQ1210" s="12"/>
      <c r="AR1210" s="12"/>
      <c r="AS1210" s="12"/>
      <c r="AT1210" s="12"/>
      <c r="AU1210" s="12"/>
      <c r="AV1210" s="12"/>
      <c r="AW1210" s="12"/>
      <c r="AX1210" s="12"/>
      <c r="AY1210" s="12"/>
      <c r="AZ1210" s="12"/>
      <c r="BA1210" s="12"/>
      <c r="BB1210" s="12"/>
      <c r="BC1210" s="12"/>
      <c r="BD1210" s="12"/>
      <c r="BE1210" s="12"/>
      <c r="BF1210" s="12"/>
      <c r="BG1210" s="12"/>
      <c r="BH1210" s="12"/>
    </row>
    <row r="1211">
      <c r="A1211" s="12"/>
      <c r="B1211" s="12"/>
      <c r="C1211" s="12"/>
      <c r="D1211" s="12"/>
      <c r="E1211" s="12"/>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2"/>
      <c r="BH1211" s="12"/>
    </row>
    <row r="1212">
      <c r="A1212" s="12"/>
      <c r="B1212" s="12"/>
      <c r="C1212" s="12"/>
      <c r="D1212" s="12"/>
      <c r="E1212" s="12"/>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2"/>
      <c r="BH1212" s="12"/>
    </row>
    <row r="1213">
      <c r="A1213" s="12"/>
      <c r="B1213" s="12"/>
      <c r="C1213" s="12"/>
      <c r="D1213" s="12"/>
      <c r="E1213" s="12"/>
      <c r="F1213" s="12"/>
      <c r="G1213" s="12"/>
      <c r="H1213" s="12"/>
      <c r="I1213" s="12"/>
      <c r="J1213" s="12"/>
      <c r="K1213" s="12"/>
      <c r="L1213" s="12"/>
      <c r="M1213" s="12"/>
      <c r="N1213" s="12"/>
      <c r="O1213" s="12"/>
      <c r="P1213" s="12"/>
      <c r="Q1213" s="12"/>
      <c r="R1213" s="12"/>
      <c r="S1213" s="12"/>
      <c r="T1213" s="12"/>
      <c r="U1213" s="12"/>
      <c r="V1213" s="12"/>
      <c r="W1213" s="12"/>
      <c r="X1213" s="12"/>
      <c r="Y1213" s="12"/>
      <c r="Z1213" s="12"/>
      <c r="AA1213" s="12"/>
      <c r="AB1213" s="12"/>
      <c r="AC1213" s="12"/>
      <c r="AD1213" s="12"/>
      <c r="AE1213" s="12"/>
      <c r="AF1213" s="12"/>
      <c r="AG1213" s="12"/>
      <c r="AH1213" s="12"/>
      <c r="AI1213" s="12"/>
      <c r="AJ1213" s="12"/>
      <c r="AK1213" s="12"/>
      <c r="AL1213" s="12"/>
      <c r="AM1213" s="12"/>
      <c r="AN1213" s="12"/>
      <c r="AO1213" s="12"/>
      <c r="AP1213" s="12"/>
      <c r="AQ1213" s="12"/>
      <c r="AR1213" s="12"/>
      <c r="AS1213" s="12"/>
      <c r="AT1213" s="12"/>
      <c r="AU1213" s="12"/>
      <c r="AV1213" s="12"/>
      <c r="AW1213" s="12"/>
      <c r="AX1213" s="12"/>
      <c r="AY1213" s="12"/>
      <c r="AZ1213" s="12"/>
      <c r="BA1213" s="12"/>
      <c r="BB1213" s="12"/>
      <c r="BC1213" s="12"/>
      <c r="BD1213" s="12"/>
      <c r="BE1213" s="12"/>
      <c r="BF1213" s="12"/>
      <c r="BG1213" s="12"/>
      <c r="BH1213" s="12"/>
    </row>
    <row r="1214">
      <c r="A1214" s="12"/>
      <c r="B1214" s="12"/>
      <c r="C1214" s="12"/>
      <c r="D1214" s="12"/>
      <c r="E1214" s="12"/>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2"/>
      <c r="BH1214" s="12"/>
    </row>
    <row r="1215">
      <c r="A1215" s="12"/>
      <c r="B1215" s="12"/>
      <c r="C1215" s="12"/>
      <c r="D1215" s="12"/>
      <c r="E1215" s="12"/>
      <c r="F1215" s="12"/>
      <c r="G1215" s="12"/>
      <c r="H1215" s="12"/>
      <c r="I1215" s="12"/>
      <c r="J1215" s="12"/>
      <c r="K1215" s="12"/>
      <c r="L1215" s="12"/>
      <c r="M1215" s="12"/>
      <c r="N1215" s="12"/>
      <c r="O1215" s="12"/>
      <c r="P1215" s="12"/>
      <c r="Q1215" s="12"/>
      <c r="R1215" s="12"/>
      <c r="S1215" s="12"/>
      <c r="T1215" s="12"/>
      <c r="U1215" s="12"/>
      <c r="V1215" s="12"/>
      <c r="W1215" s="12"/>
      <c r="X1215" s="12"/>
      <c r="Y1215" s="12"/>
      <c r="Z1215" s="12"/>
      <c r="AA1215" s="12"/>
      <c r="AB1215" s="12"/>
      <c r="AC1215" s="12"/>
      <c r="AD1215" s="12"/>
      <c r="AE1215" s="12"/>
      <c r="AF1215" s="12"/>
      <c r="AG1215" s="12"/>
      <c r="AH1215" s="12"/>
      <c r="AI1215" s="12"/>
      <c r="AJ1215" s="12"/>
      <c r="AK1215" s="12"/>
      <c r="AL1215" s="12"/>
      <c r="AM1215" s="12"/>
      <c r="AN1215" s="12"/>
      <c r="AO1215" s="12"/>
      <c r="AP1215" s="12"/>
      <c r="AQ1215" s="12"/>
      <c r="AR1215" s="12"/>
      <c r="AS1215" s="12"/>
      <c r="AT1215" s="12"/>
      <c r="AU1215" s="12"/>
      <c r="AV1215" s="12"/>
      <c r="AW1215" s="12"/>
      <c r="AX1215" s="12"/>
      <c r="AY1215" s="12"/>
      <c r="AZ1215" s="12"/>
      <c r="BA1215" s="12"/>
      <c r="BB1215" s="12"/>
      <c r="BC1215" s="12"/>
      <c r="BD1215" s="12"/>
      <c r="BE1215" s="12"/>
      <c r="BF1215" s="12"/>
      <c r="BG1215" s="12"/>
      <c r="BH1215" s="12"/>
    </row>
    <row r="1216">
      <c r="A1216" s="12"/>
      <c r="B1216" s="12"/>
      <c r="C1216" s="12"/>
      <c r="D1216" s="12"/>
      <c r="E1216" s="12"/>
      <c r="F1216" s="12"/>
      <c r="G1216" s="12"/>
      <c r="H1216" s="12"/>
      <c r="I1216" s="12"/>
      <c r="J1216" s="12"/>
      <c r="K1216" s="12"/>
      <c r="L1216" s="12"/>
      <c r="M1216" s="12"/>
      <c r="N1216" s="12"/>
      <c r="O1216" s="12"/>
      <c r="P1216" s="12"/>
      <c r="Q1216" s="12"/>
      <c r="R1216" s="12"/>
      <c r="S1216" s="12"/>
      <c r="T1216" s="12"/>
      <c r="U1216" s="12"/>
      <c r="V1216" s="12"/>
      <c r="W1216" s="12"/>
      <c r="X1216" s="12"/>
      <c r="Y1216" s="12"/>
      <c r="Z1216" s="12"/>
      <c r="AA1216" s="12"/>
      <c r="AB1216" s="12"/>
      <c r="AC1216" s="12"/>
      <c r="AD1216" s="12"/>
      <c r="AE1216" s="12"/>
      <c r="AF1216" s="12"/>
      <c r="AG1216" s="12"/>
      <c r="AH1216" s="12"/>
      <c r="AI1216" s="12"/>
      <c r="AJ1216" s="12"/>
      <c r="AK1216" s="12"/>
      <c r="AL1216" s="12"/>
      <c r="AM1216" s="12"/>
      <c r="AN1216" s="12"/>
      <c r="AO1216" s="12"/>
      <c r="AP1216" s="12"/>
      <c r="AQ1216" s="12"/>
      <c r="AR1216" s="12"/>
      <c r="AS1216" s="12"/>
      <c r="AT1216" s="12"/>
      <c r="AU1216" s="12"/>
      <c r="AV1216" s="12"/>
      <c r="AW1216" s="12"/>
      <c r="AX1216" s="12"/>
      <c r="AY1216" s="12"/>
      <c r="AZ1216" s="12"/>
      <c r="BA1216" s="12"/>
      <c r="BB1216" s="12"/>
      <c r="BC1216" s="12"/>
      <c r="BD1216" s="12"/>
      <c r="BE1216" s="12"/>
      <c r="BF1216" s="12"/>
      <c r="BG1216" s="12"/>
      <c r="BH1216" s="12"/>
    </row>
    <row r="1217">
      <c r="A1217" s="12"/>
      <c r="B1217" s="12"/>
      <c r="C1217" s="12"/>
      <c r="D1217" s="12"/>
      <c r="E1217" s="12"/>
      <c r="F1217" s="12"/>
      <c r="G1217" s="12"/>
      <c r="H1217" s="12"/>
      <c r="I1217" s="12"/>
      <c r="J1217" s="12"/>
      <c r="K1217" s="12"/>
      <c r="L1217" s="12"/>
      <c r="M1217" s="12"/>
      <c r="N1217" s="12"/>
      <c r="O1217" s="12"/>
      <c r="P1217" s="12"/>
      <c r="Q1217" s="12"/>
      <c r="R1217" s="12"/>
      <c r="S1217" s="12"/>
      <c r="T1217" s="12"/>
      <c r="U1217" s="12"/>
      <c r="V1217" s="12"/>
      <c r="W1217" s="12"/>
      <c r="X1217" s="12"/>
      <c r="Y1217" s="12"/>
      <c r="Z1217" s="12"/>
      <c r="AA1217" s="12"/>
      <c r="AB1217" s="12"/>
      <c r="AC1217" s="12"/>
      <c r="AD1217" s="12"/>
      <c r="AE1217" s="12"/>
      <c r="AF1217" s="12"/>
      <c r="AG1217" s="12"/>
      <c r="AH1217" s="12"/>
      <c r="AI1217" s="12"/>
      <c r="AJ1217" s="12"/>
      <c r="AK1217" s="12"/>
      <c r="AL1217" s="12"/>
      <c r="AM1217" s="12"/>
      <c r="AN1217" s="12"/>
      <c r="AO1217" s="12"/>
      <c r="AP1217" s="12"/>
      <c r="AQ1217" s="12"/>
      <c r="AR1217" s="12"/>
      <c r="AS1217" s="12"/>
      <c r="AT1217" s="12"/>
      <c r="AU1217" s="12"/>
      <c r="AV1217" s="12"/>
      <c r="AW1217" s="12"/>
      <c r="AX1217" s="12"/>
      <c r="AY1217" s="12"/>
      <c r="AZ1217" s="12"/>
      <c r="BA1217" s="12"/>
      <c r="BB1217" s="12"/>
      <c r="BC1217" s="12"/>
      <c r="BD1217" s="12"/>
      <c r="BE1217" s="12"/>
      <c r="BF1217" s="12"/>
      <c r="BG1217" s="12"/>
      <c r="BH1217" s="12"/>
    </row>
    <row r="1218">
      <c r="A1218" s="12"/>
      <c r="B1218" s="12"/>
      <c r="C1218" s="12"/>
      <c r="D1218" s="12"/>
      <c r="E1218" s="12"/>
      <c r="F1218" s="12"/>
      <c r="G1218" s="12"/>
      <c r="H1218" s="12"/>
      <c r="I1218" s="12"/>
      <c r="J1218" s="12"/>
      <c r="K1218" s="12"/>
      <c r="L1218" s="12"/>
      <c r="M1218" s="12"/>
      <c r="N1218" s="12"/>
      <c r="O1218" s="12"/>
      <c r="P1218" s="12"/>
      <c r="Q1218" s="12"/>
      <c r="R1218" s="12"/>
      <c r="S1218" s="12"/>
      <c r="T1218" s="12"/>
      <c r="U1218" s="12"/>
      <c r="V1218" s="12"/>
      <c r="W1218" s="12"/>
      <c r="X1218" s="12"/>
      <c r="Y1218" s="12"/>
      <c r="Z1218" s="12"/>
      <c r="AA1218" s="12"/>
      <c r="AB1218" s="12"/>
      <c r="AC1218" s="12"/>
      <c r="AD1218" s="12"/>
      <c r="AE1218" s="12"/>
      <c r="AF1218" s="12"/>
      <c r="AG1218" s="12"/>
      <c r="AH1218" s="12"/>
      <c r="AI1218" s="12"/>
      <c r="AJ1218" s="12"/>
      <c r="AK1218" s="12"/>
      <c r="AL1218" s="12"/>
      <c r="AM1218" s="12"/>
      <c r="AN1218" s="12"/>
      <c r="AO1218" s="12"/>
      <c r="AP1218" s="12"/>
      <c r="AQ1218" s="12"/>
      <c r="AR1218" s="12"/>
      <c r="AS1218" s="12"/>
      <c r="AT1218" s="12"/>
      <c r="AU1218" s="12"/>
      <c r="AV1218" s="12"/>
      <c r="AW1218" s="12"/>
      <c r="AX1218" s="12"/>
      <c r="AY1218" s="12"/>
      <c r="AZ1218" s="12"/>
      <c r="BA1218" s="12"/>
      <c r="BB1218" s="12"/>
      <c r="BC1218" s="12"/>
      <c r="BD1218" s="12"/>
      <c r="BE1218" s="12"/>
      <c r="BF1218" s="12"/>
      <c r="BG1218" s="12"/>
      <c r="BH1218" s="12"/>
    </row>
    <row r="1219">
      <c r="A1219" s="12"/>
      <c r="B1219" s="12"/>
      <c r="C1219" s="12"/>
      <c r="D1219" s="12"/>
      <c r="E1219" s="12"/>
      <c r="F1219" s="12"/>
      <c r="G1219" s="12"/>
      <c r="H1219" s="12"/>
      <c r="I1219" s="12"/>
      <c r="J1219" s="12"/>
      <c r="K1219" s="12"/>
      <c r="L1219" s="12"/>
      <c r="M1219" s="12"/>
      <c r="N1219" s="12"/>
      <c r="O1219" s="12"/>
      <c r="P1219" s="12"/>
      <c r="Q1219" s="12"/>
      <c r="R1219" s="12"/>
      <c r="S1219" s="12"/>
      <c r="T1219" s="12"/>
      <c r="U1219" s="12"/>
      <c r="V1219" s="12"/>
      <c r="W1219" s="12"/>
      <c r="X1219" s="12"/>
      <c r="Y1219" s="12"/>
      <c r="Z1219" s="12"/>
      <c r="AA1219" s="12"/>
      <c r="AB1219" s="12"/>
      <c r="AC1219" s="12"/>
      <c r="AD1219" s="12"/>
      <c r="AE1219" s="12"/>
      <c r="AF1219" s="12"/>
      <c r="AG1219" s="12"/>
      <c r="AH1219" s="12"/>
      <c r="AI1219" s="12"/>
      <c r="AJ1219" s="12"/>
      <c r="AK1219" s="12"/>
      <c r="AL1219" s="12"/>
      <c r="AM1219" s="12"/>
      <c r="AN1219" s="12"/>
      <c r="AO1219" s="12"/>
      <c r="AP1219" s="12"/>
      <c r="AQ1219" s="12"/>
      <c r="AR1219" s="12"/>
      <c r="AS1219" s="12"/>
      <c r="AT1219" s="12"/>
      <c r="AU1219" s="12"/>
      <c r="AV1219" s="12"/>
      <c r="AW1219" s="12"/>
      <c r="AX1219" s="12"/>
      <c r="AY1219" s="12"/>
      <c r="AZ1219" s="12"/>
      <c r="BA1219" s="12"/>
      <c r="BB1219" s="12"/>
      <c r="BC1219" s="12"/>
      <c r="BD1219" s="12"/>
      <c r="BE1219" s="12"/>
      <c r="BF1219" s="12"/>
      <c r="BG1219" s="12"/>
      <c r="BH1219" s="12"/>
    </row>
    <row r="1220">
      <c r="A1220" s="12"/>
      <c r="B1220" s="12"/>
      <c r="C1220" s="12"/>
      <c r="D1220" s="12"/>
      <c r="E1220" s="12"/>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2"/>
      <c r="BH1220" s="12"/>
    </row>
    <row r="1221">
      <c r="A1221" s="12"/>
      <c r="B1221" s="12"/>
      <c r="C1221" s="12"/>
      <c r="D1221" s="12"/>
      <c r="E1221" s="12"/>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2"/>
      <c r="BH1221" s="12"/>
    </row>
    <row r="1222">
      <c r="A1222" s="12"/>
      <c r="B1222" s="12"/>
      <c r="C1222" s="12"/>
      <c r="D1222" s="12"/>
      <c r="E1222" s="12"/>
      <c r="F1222" s="12"/>
      <c r="G1222" s="12"/>
      <c r="H1222" s="12"/>
      <c r="I1222" s="12"/>
      <c r="J1222" s="12"/>
      <c r="K1222" s="12"/>
      <c r="L1222" s="12"/>
      <c r="M1222" s="12"/>
      <c r="N1222" s="12"/>
      <c r="O1222" s="12"/>
      <c r="P1222" s="12"/>
      <c r="Q1222" s="12"/>
      <c r="R1222" s="12"/>
      <c r="S1222" s="12"/>
      <c r="T1222" s="12"/>
      <c r="U1222" s="12"/>
      <c r="V1222" s="12"/>
      <c r="W1222" s="12"/>
      <c r="X1222" s="12"/>
      <c r="Y1222" s="12"/>
      <c r="Z1222" s="12"/>
      <c r="AA1222" s="12"/>
      <c r="AB1222" s="12"/>
      <c r="AC1222" s="12"/>
      <c r="AD1222" s="12"/>
      <c r="AE1222" s="12"/>
      <c r="AF1222" s="12"/>
      <c r="AG1222" s="12"/>
      <c r="AH1222" s="12"/>
      <c r="AI1222" s="12"/>
      <c r="AJ1222" s="12"/>
      <c r="AK1222" s="12"/>
      <c r="AL1222" s="12"/>
      <c r="AM1222" s="12"/>
      <c r="AN1222" s="12"/>
      <c r="AO1222" s="12"/>
      <c r="AP1222" s="12"/>
      <c r="AQ1222" s="12"/>
      <c r="AR1222" s="12"/>
      <c r="AS1222" s="12"/>
      <c r="AT1222" s="12"/>
      <c r="AU1222" s="12"/>
      <c r="AV1222" s="12"/>
      <c r="AW1222" s="12"/>
      <c r="AX1222" s="12"/>
      <c r="AY1222" s="12"/>
      <c r="AZ1222" s="12"/>
      <c r="BA1222" s="12"/>
      <c r="BB1222" s="12"/>
      <c r="BC1222" s="12"/>
      <c r="BD1222" s="12"/>
      <c r="BE1222" s="12"/>
      <c r="BF1222" s="12"/>
      <c r="BG1222" s="12"/>
      <c r="BH1222" s="12"/>
    </row>
    <row r="1223">
      <c r="A1223" s="12"/>
      <c r="B1223" s="12"/>
      <c r="C1223" s="12"/>
      <c r="D1223" s="12"/>
      <c r="E1223" s="12"/>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2"/>
      <c r="BH1223" s="12"/>
    </row>
    <row r="1224">
      <c r="A1224" s="12"/>
      <c r="B1224" s="12"/>
      <c r="C1224" s="12"/>
      <c r="D1224" s="12"/>
      <c r="E1224" s="12"/>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2"/>
      <c r="BH1224" s="12"/>
    </row>
    <row r="1225">
      <c r="A1225" s="12"/>
      <c r="B1225" s="12"/>
      <c r="C1225" s="12"/>
      <c r="D1225" s="12"/>
      <c r="E1225" s="12"/>
      <c r="F1225" s="12"/>
      <c r="G1225" s="12"/>
      <c r="H1225" s="12"/>
      <c r="I1225" s="12"/>
      <c r="J1225" s="12"/>
      <c r="K1225" s="12"/>
      <c r="L1225" s="12"/>
      <c r="M1225" s="12"/>
      <c r="N1225" s="12"/>
      <c r="O1225" s="12"/>
      <c r="P1225" s="12"/>
      <c r="Q1225" s="12"/>
      <c r="R1225" s="12"/>
      <c r="S1225" s="12"/>
      <c r="T1225" s="12"/>
      <c r="U1225" s="12"/>
      <c r="V1225" s="12"/>
      <c r="W1225" s="12"/>
      <c r="X1225" s="12"/>
      <c r="Y1225" s="12"/>
      <c r="Z1225" s="12"/>
      <c r="AA1225" s="12"/>
      <c r="AB1225" s="12"/>
      <c r="AC1225" s="12"/>
      <c r="AD1225" s="12"/>
      <c r="AE1225" s="12"/>
      <c r="AF1225" s="12"/>
      <c r="AG1225" s="12"/>
      <c r="AH1225" s="12"/>
      <c r="AI1225" s="12"/>
      <c r="AJ1225" s="12"/>
      <c r="AK1225" s="12"/>
      <c r="AL1225" s="12"/>
      <c r="AM1225" s="12"/>
      <c r="AN1225" s="12"/>
      <c r="AO1225" s="12"/>
      <c r="AP1225" s="12"/>
      <c r="AQ1225" s="12"/>
      <c r="AR1225" s="12"/>
      <c r="AS1225" s="12"/>
      <c r="AT1225" s="12"/>
      <c r="AU1225" s="12"/>
      <c r="AV1225" s="12"/>
      <c r="AW1225" s="12"/>
      <c r="AX1225" s="12"/>
      <c r="AY1225" s="12"/>
      <c r="AZ1225" s="12"/>
      <c r="BA1225" s="12"/>
      <c r="BB1225" s="12"/>
      <c r="BC1225" s="12"/>
      <c r="BD1225" s="12"/>
      <c r="BE1225" s="12"/>
      <c r="BF1225" s="12"/>
      <c r="BG1225" s="12"/>
      <c r="BH1225" s="12"/>
    </row>
    <row r="1226">
      <c r="A1226" s="12"/>
      <c r="B1226" s="12"/>
      <c r="C1226" s="12"/>
      <c r="D1226" s="12"/>
      <c r="E1226" s="12"/>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2"/>
      <c r="BH1226" s="12"/>
    </row>
    <row r="1227">
      <c r="A1227" s="12"/>
      <c r="B1227" s="12"/>
      <c r="C1227" s="12"/>
      <c r="D1227" s="12"/>
      <c r="E1227" s="12"/>
      <c r="F1227" s="12"/>
      <c r="G1227" s="12"/>
      <c r="H1227" s="12"/>
      <c r="I1227" s="12"/>
      <c r="J1227" s="12"/>
      <c r="K1227" s="12"/>
      <c r="L1227" s="12"/>
      <c r="M1227" s="12"/>
      <c r="N1227" s="12"/>
      <c r="O1227" s="12"/>
      <c r="P1227" s="12"/>
      <c r="Q1227" s="12"/>
      <c r="R1227" s="12"/>
      <c r="S1227" s="12"/>
      <c r="T1227" s="12"/>
      <c r="U1227" s="12"/>
      <c r="V1227" s="12"/>
      <c r="W1227" s="12"/>
      <c r="X1227" s="12"/>
      <c r="Y1227" s="12"/>
      <c r="Z1227" s="12"/>
      <c r="AA1227" s="12"/>
      <c r="AB1227" s="12"/>
      <c r="AC1227" s="12"/>
      <c r="AD1227" s="12"/>
      <c r="AE1227" s="12"/>
      <c r="AF1227" s="12"/>
      <c r="AG1227" s="12"/>
      <c r="AH1227" s="12"/>
      <c r="AI1227" s="12"/>
      <c r="AJ1227" s="12"/>
      <c r="AK1227" s="12"/>
      <c r="AL1227" s="12"/>
      <c r="AM1227" s="12"/>
      <c r="AN1227" s="12"/>
      <c r="AO1227" s="12"/>
      <c r="AP1227" s="12"/>
      <c r="AQ1227" s="12"/>
      <c r="AR1227" s="12"/>
      <c r="AS1227" s="12"/>
      <c r="AT1227" s="12"/>
      <c r="AU1227" s="12"/>
      <c r="AV1227" s="12"/>
      <c r="AW1227" s="12"/>
      <c r="AX1227" s="12"/>
      <c r="AY1227" s="12"/>
      <c r="AZ1227" s="12"/>
      <c r="BA1227" s="12"/>
      <c r="BB1227" s="12"/>
      <c r="BC1227" s="12"/>
      <c r="BD1227" s="12"/>
      <c r="BE1227" s="12"/>
      <c r="BF1227" s="12"/>
      <c r="BG1227" s="12"/>
      <c r="BH1227" s="12"/>
    </row>
    <row r="1228">
      <c r="A1228" s="12"/>
      <c r="B1228" s="12"/>
      <c r="C1228" s="12"/>
      <c r="D1228" s="12"/>
      <c r="E1228" s="12"/>
      <c r="F1228" s="12"/>
      <c r="G1228" s="12"/>
      <c r="H1228" s="12"/>
      <c r="I1228" s="12"/>
      <c r="J1228" s="12"/>
      <c r="K1228" s="12"/>
      <c r="L1228" s="12"/>
      <c r="M1228" s="12"/>
      <c r="N1228" s="12"/>
      <c r="O1228" s="12"/>
      <c r="P1228" s="12"/>
      <c r="Q1228" s="12"/>
      <c r="R1228" s="12"/>
      <c r="S1228" s="12"/>
      <c r="T1228" s="12"/>
      <c r="U1228" s="12"/>
      <c r="V1228" s="12"/>
      <c r="W1228" s="12"/>
      <c r="X1228" s="12"/>
      <c r="Y1228" s="12"/>
      <c r="Z1228" s="12"/>
      <c r="AA1228" s="12"/>
      <c r="AB1228" s="12"/>
      <c r="AC1228" s="12"/>
      <c r="AD1228" s="12"/>
      <c r="AE1228" s="12"/>
      <c r="AF1228" s="12"/>
      <c r="AG1228" s="12"/>
      <c r="AH1228" s="12"/>
      <c r="AI1228" s="12"/>
      <c r="AJ1228" s="12"/>
      <c r="AK1228" s="12"/>
      <c r="AL1228" s="12"/>
      <c r="AM1228" s="12"/>
      <c r="AN1228" s="12"/>
      <c r="AO1228" s="12"/>
      <c r="AP1228" s="12"/>
      <c r="AQ1228" s="12"/>
      <c r="AR1228" s="12"/>
      <c r="AS1228" s="12"/>
      <c r="AT1228" s="12"/>
      <c r="AU1228" s="12"/>
      <c r="AV1228" s="12"/>
      <c r="AW1228" s="12"/>
      <c r="AX1228" s="12"/>
      <c r="AY1228" s="12"/>
      <c r="AZ1228" s="12"/>
      <c r="BA1228" s="12"/>
      <c r="BB1228" s="12"/>
      <c r="BC1228" s="12"/>
      <c r="BD1228" s="12"/>
      <c r="BE1228" s="12"/>
      <c r="BF1228" s="12"/>
      <c r="BG1228" s="12"/>
      <c r="BH1228" s="12"/>
    </row>
    <row r="1229">
      <c r="A1229" s="12"/>
      <c r="B1229" s="12"/>
      <c r="C1229" s="12"/>
      <c r="D1229" s="12"/>
      <c r="E1229" s="12"/>
      <c r="F1229" s="12"/>
      <c r="G1229" s="12"/>
      <c r="H1229" s="12"/>
      <c r="I1229" s="12"/>
      <c r="J1229" s="12"/>
      <c r="K1229" s="12"/>
      <c r="L1229" s="12"/>
      <c r="M1229" s="12"/>
      <c r="N1229" s="12"/>
      <c r="O1229" s="12"/>
      <c r="P1229" s="12"/>
      <c r="Q1229" s="12"/>
      <c r="R1229" s="12"/>
      <c r="S1229" s="12"/>
      <c r="T1229" s="12"/>
      <c r="U1229" s="12"/>
      <c r="V1229" s="12"/>
      <c r="W1229" s="12"/>
      <c r="X1229" s="12"/>
      <c r="Y1229" s="12"/>
      <c r="Z1229" s="12"/>
      <c r="AA1229" s="12"/>
      <c r="AB1229" s="12"/>
      <c r="AC1229" s="12"/>
      <c r="AD1229" s="12"/>
      <c r="AE1229" s="12"/>
      <c r="AF1229" s="12"/>
      <c r="AG1229" s="12"/>
      <c r="AH1229" s="12"/>
      <c r="AI1229" s="12"/>
      <c r="AJ1229" s="12"/>
      <c r="AK1229" s="12"/>
      <c r="AL1229" s="12"/>
      <c r="AM1229" s="12"/>
      <c r="AN1229" s="12"/>
      <c r="AO1229" s="12"/>
      <c r="AP1229" s="12"/>
      <c r="AQ1229" s="12"/>
      <c r="AR1229" s="12"/>
      <c r="AS1229" s="12"/>
      <c r="AT1229" s="12"/>
      <c r="AU1229" s="12"/>
      <c r="AV1229" s="12"/>
      <c r="AW1229" s="12"/>
      <c r="AX1229" s="12"/>
      <c r="AY1229" s="12"/>
      <c r="AZ1229" s="12"/>
      <c r="BA1229" s="12"/>
      <c r="BB1229" s="12"/>
      <c r="BC1229" s="12"/>
      <c r="BD1229" s="12"/>
      <c r="BE1229" s="12"/>
      <c r="BF1229" s="12"/>
      <c r="BG1229" s="12"/>
      <c r="BH1229" s="12"/>
    </row>
    <row r="1230">
      <c r="A1230" s="12"/>
      <c r="B1230" s="12"/>
      <c r="C1230" s="12"/>
      <c r="D1230" s="12"/>
      <c r="E1230" s="12"/>
      <c r="F1230" s="12"/>
      <c r="G1230" s="12"/>
      <c r="H1230" s="12"/>
      <c r="I1230" s="12"/>
      <c r="J1230" s="12"/>
      <c r="K1230" s="12"/>
      <c r="L1230" s="12"/>
      <c r="M1230" s="12"/>
      <c r="N1230" s="12"/>
      <c r="O1230" s="12"/>
      <c r="P1230" s="12"/>
      <c r="Q1230" s="12"/>
      <c r="R1230" s="12"/>
      <c r="S1230" s="12"/>
      <c r="T1230" s="12"/>
      <c r="U1230" s="12"/>
      <c r="V1230" s="12"/>
      <c r="W1230" s="12"/>
      <c r="X1230" s="12"/>
      <c r="Y1230" s="12"/>
      <c r="Z1230" s="12"/>
      <c r="AA1230" s="12"/>
      <c r="AB1230" s="12"/>
      <c r="AC1230" s="12"/>
      <c r="AD1230" s="12"/>
      <c r="AE1230" s="12"/>
      <c r="AF1230" s="12"/>
      <c r="AG1230" s="12"/>
      <c r="AH1230" s="12"/>
      <c r="AI1230" s="12"/>
      <c r="AJ1230" s="12"/>
      <c r="AK1230" s="12"/>
      <c r="AL1230" s="12"/>
      <c r="AM1230" s="12"/>
      <c r="AN1230" s="12"/>
      <c r="AO1230" s="12"/>
      <c r="AP1230" s="12"/>
      <c r="AQ1230" s="12"/>
      <c r="AR1230" s="12"/>
      <c r="AS1230" s="12"/>
      <c r="AT1230" s="12"/>
      <c r="AU1230" s="12"/>
      <c r="AV1230" s="12"/>
      <c r="AW1230" s="12"/>
      <c r="AX1230" s="12"/>
      <c r="AY1230" s="12"/>
      <c r="AZ1230" s="12"/>
      <c r="BA1230" s="12"/>
      <c r="BB1230" s="12"/>
      <c r="BC1230" s="12"/>
      <c r="BD1230" s="12"/>
      <c r="BE1230" s="12"/>
      <c r="BF1230" s="12"/>
      <c r="BG1230" s="12"/>
      <c r="BH1230" s="12"/>
    </row>
    <row r="1231">
      <c r="A1231" s="12"/>
      <c r="B1231" s="12"/>
      <c r="C1231" s="12"/>
      <c r="D1231" s="12"/>
      <c r="E1231" s="12"/>
      <c r="F1231" s="12"/>
      <c r="G1231" s="12"/>
      <c r="H1231" s="12"/>
      <c r="I1231" s="12"/>
      <c r="J1231" s="12"/>
      <c r="K1231" s="12"/>
      <c r="L1231" s="12"/>
      <c r="M1231" s="12"/>
      <c r="N1231" s="12"/>
      <c r="O1231" s="12"/>
      <c r="P1231" s="12"/>
      <c r="Q1231" s="12"/>
      <c r="R1231" s="12"/>
      <c r="S1231" s="12"/>
      <c r="T1231" s="12"/>
      <c r="U1231" s="12"/>
      <c r="V1231" s="12"/>
      <c r="W1231" s="12"/>
      <c r="X1231" s="12"/>
      <c r="Y1231" s="12"/>
      <c r="Z1231" s="12"/>
      <c r="AA1231" s="12"/>
      <c r="AB1231" s="12"/>
      <c r="AC1231" s="12"/>
      <c r="AD1231" s="12"/>
      <c r="AE1231" s="12"/>
      <c r="AF1231" s="12"/>
      <c r="AG1231" s="12"/>
      <c r="AH1231" s="12"/>
      <c r="AI1231" s="12"/>
      <c r="AJ1231" s="12"/>
      <c r="AK1231" s="12"/>
      <c r="AL1231" s="12"/>
      <c r="AM1231" s="12"/>
      <c r="AN1231" s="12"/>
      <c r="AO1231" s="12"/>
      <c r="AP1231" s="12"/>
      <c r="AQ1231" s="12"/>
      <c r="AR1231" s="12"/>
      <c r="AS1231" s="12"/>
      <c r="AT1231" s="12"/>
      <c r="AU1231" s="12"/>
      <c r="AV1231" s="12"/>
      <c r="AW1231" s="12"/>
      <c r="AX1231" s="12"/>
      <c r="AY1231" s="12"/>
      <c r="AZ1231" s="12"/>
      <c r="BA1231" s="12"/>
      <c r="BB1231" s="12"/>
      <c r="BC1231" s="12"/>
      <c r="BD1231" s="12"/>
      <c r="BE1231" s="12"/>
      <c r="BF1231" s="12"/>
      <c r="BG1231" s="12"/>
      <c r="BH1231" s="12"/>
    </row>
    <row r="1232">
      <c r="A1232" s="12"/>
      <c r="B1232" s="12"/>
      <c r="C1232" s="12"/>
      <c r="D1232" s="12"/>
      <c r="E1232" s="12"/>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2"/>
      <c r="BH1232" s="12"/>
    </row>
    <row r="1233">
      <c r="A1233" s="12"/>
      <c r="B1233" s="12"/>
      <c r="C1233" s="12"/>
      <c r="D1233" s="12"/>
      <c r="E1233" s="12"/>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2"/>
      <c r="BH1233" s="12"/>
    </row>
    <row r="1234">
      <c r="A1234" s="12"/>
      <c r="B1234" s="12"/>
      <c r="C1234" s="12"/>
      <c r="D1234" s="12"/>
      <c r="E1234" s="12"/>
      <c r="F1234" s="12"/>
      <c r="G1234" s="12"/>
      <c r="H1234" s="12"/>
      <c r="I1234" s="12"/>
      <c r="J1234" s="12"/>
      <c r="K1234" s="12"/>
      <c r="L1234" s="12"/>
      <c r="M1234" s="12"/>
      <c r="N1234" s="12"/>
      <c r="O1234" s="12"/>
      <c r="P1234" s="12"/>
      <c r="Q1234" s="12"/>
      <c r="R1234" s="12"/>
      <c r="S1234" s="12"/>
      <c r="T1234" s="12"/>
      <c r="U1234" s="12"/>
      <c r="V1234" s="12"/>
      <c r="W1234" s="12"/>
      <c r="X1234" s="12"/>
      <c r="Y1234" s="12"/>
      <c r="Z1234" s="12"/>
      <c r="AA1234" s="12"/>
      <c r="AB1234" s="12"/>
      <c r="AC1234" s="12"/>
      <c r="AD1234" s="12"/>
      <c r="AE1234" s="12"/>
      <c r="AF1234" s="12"/>
      <c r="AG1234" s="12"/>
      <c r="AH1234" s="12"/>
      <c r="AI1234" s="12"/>
      <c r="AJ1234" s="12"/>
      <c r="AK1234" s="12"/>
      <c r="AL1234" s="12"/>
      <c r="AM1234" s="12"/>
      <c r="AN1234" s="12"/>
      <c r="AO1234" s="12"/>
      <c r="AP1234" s="12"/>
      <c r="AQ1234" s="12"/>
      <c r="AR1234" s="12"/>
      <c r="AS1234" s="12"/>
      <c r="AT1234" s="12"/>
      <c r="AU1234" s="12"/>
      <c r="AV1234" s="12"/>
      <c r="AW1234" s="12"/>
      <c r="AX1234" s="12"/>
      <c r="AY1234" s="12"/>
      <c r="AZ1234" s="12"/>
      <c r="BA1234" s="12"/>
      <c r="BB1234" s="12"/>
      <c r="BC1234" s="12"/>
      <c r="BD1234" s="12"/>
      <c r="BE1234" s="12"/>
      <c r="BF1234" s="12"/>
      <c r="BG1234" s="12"/>
      <c r="BH1234" s="12"/>
    </row>
    <row r="1235">
      <c r="A1235" s="12"/>
      <c r="B1235" s="12"/>
      <c r="C1235" s="12"/>
      <c r="D1235" s="12"/>
      <c r="E1235" s="12"/>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2"/>
      <c r="BH1235" s="12"/>
    </row>
    <row r="1236">
      <c r="A1236" s="12"/>
      <c r="B1236" s="12"/>
      <c r="C1236" s="12"/>
      <c r="D1236" s="12"/>
      <c r="E1236" s="12"/>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2"/>
      <c r="BH1236" s="12"/>
    </row>
    <row r="1237">
      <c r="A1237" s="12"/>
      <c r="B1237" s="12"/>
      <c r="C1237" s="12"/>
      <c r="D1237" s="12"/>
      <c r="E1237" s="12"/>
      <c r="F1237" s="12"/>
      <c r="G1237" s="12"/>
      <c r="H1237" s="12"/>
      <c r="I1237" s="12"/>
      <c r="J1237" s="12"/>
      <c r="K1237" s="12"/>
      <c r="L1237" s="12"/>
      <c r="M1237" s="12"/>
      <c r="N1237" s="12"/>
      <c r="O1237" s="12"/>
      <c r="P1237" s="12"/>
      <c r="Q1237" s="12"/>
      <c r="R1237" s="12"/>
      <c r="S1237" s="12"/>
      <c r="T1237" s="12"/>
      <c r="U1237" s="12"/>
      <c r="V1237" s="12"/>
      <c r="W1237" s="12"/>
      <c r="X1237" s="12"/>
      <c r="Y1237" s="12"/>
      <c r="Z1237" s="12"/>
      <c r="AA1237" s="12"/>
      <c r="AB1237" s="12"/>
      <c r="AC1237" s="12"/>
      <c r="AD1237" s="12"/>
      <c r="AE1237" s="12"/>
      <c r="AF1237" s="12"/>
      <c r="AG1237" s="12"/>
      <c r="AH1237" s="12"/>
      <c r="AI1237" s="12"/>
      <c r="AJ1237" s="12"/>
      <c r="AK1237" s="12"/>
      <c r="AL1237" s="12"/>
      <c r="AM1237" s="12"/>
      <c r="AN1237" s="12"/>
      <c r="AO1237" s="12"/>
      <c r="AP1237" s="12"/>
      <c r="AQ1237" s="12"/>
      <c r="AR1237" s="12"/>
      <c r="AS1237" s="12"/>
      <c r="AT1237" s="12"/>
      <c r="AU1237" s="12"/>
      <c r="AV1237" s="12"/>
      <c r="AW1237" s="12"/>
      <c r="AX1237" s="12"/>
      <c r="AY1237" s="12"/>
      <c r="AZ1237" s="12"/>
      <c r="BA1237" s="12"/>
      <c r="BB1237" s="12"/>
      <c r="BC1237" s="12"/>
      <c r="BD1237" s="12"/>
      <c r="BE1237" s="12"/>
      <c r="BF1237" s="12"/>
      <c r="BG1237" s="12"/>
      <c r="BH1237" s="12"/>
    </row>
    <row r="1238">
      <c r="A1238" s="12"/>
      <c r="B1238" s="12"/>
      <c r="C1238" s="12"/>
      <c r="D1238" s="12"/>
      <c r="E1238" s="12"/>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2"/>
      <c r="BH1238" s="12"/>
    </row>
    <row r="1239">
      <c r="A1239" s="12"/>
      <c r="B1239" s="12"/>
      <c r="C1239" s="12"/>
      <c r="D1239" s="12"/>
      <c r="E1239" s="12"/>
      <c r="F1239" s="12"/>
      <c r="G1239" s="12"/>
      <c r="H1239" s="12"/>
      <c r="I1239" s="12"/>
      <c r="J1239" s="12"/>
      <c r="K1239" s="12"/>
      <c r="L1239" s="12"/>
      <c r="M1239" s="12"/>
      <c r="N1239" s="12"/>
      <c r="O1239" s="12"/>
      <c r="P1239" s="12"/>
      <c r="Q1239" s="12"/>
      <c r="R1239" s="12"/>
      <c r="S1239" s="12"/>
      <c r="T1239" s="12"/>
      <c r="U1239" s="12"/>
      <c r="V1239" s="12"/>
      <c r="W1239" s="12"/>
      <c r="X1239" s="12"/>
      <c r="Y1239" s="12"/>
      <c r="Z1239" s="12"/>
      <c r="AA1239" s="12"/>
      <c r="AB1239" s="12"/>
      <c r="AC1239" s="12"/>
      <c r="AD1239" s="12"/>
      <c r="AE1239" s="12"/>
      <c r="AF1239" s="12"/>
      <c r="AG1239" s="12"/>
      <c r="AH1239" s="12"/>
      <c r="AI1239" s="12"/>
      <c r="AJ1239" s="12"/>
      <c r="AK1239" s="12"/>
      <c r="AL1239" s="12"/>
      <c r="AM1239" s="12"/>
      <c r="AN1239" s="12"/>
      <c r="AO1239" s="12"/>
      <c r="AP1239" s="12"/>
      <c r="AQ1239" s="12"/>
      <c r="AR1239" s="12"/>
      <c r="AS1239" s="12"/>
      <c r="AT1239" s="12"/>
      <c r="AU1239" s="12"/>
      <c r="AV1239" s="12"/>
      <c r="AW1239" s="12"/>
      <c r="AX1239" s="12"/>
      <c r="AY1239" s="12"/>
      <c r="AZ1239" s="12"/>
      <c r="BA1239" s="12"/>
      <c r="BB1239" s="12"/>
      <c r="BC1239" s="12"/>
      <c r="BD1239" s="12"/>
      <c r="BE1239" s="12"/>
      <c r="BF1239" s="12"/>
      <c r="BG1239" s="12"/>
      <c r="BH1239" s="12"/>
    </row>
    <row r="1240">
      <c r="A1240" s="12"/>
      <c r="B1240" s="12"/>
      <c r="C1240" s="12"/>
      <c r="D1240" s="12"/>
      <c r="E1240" s="12"/>
      <c r="F1240" s="12"/>
      <c r="G1240" s="12"/>
      <c r="H1240" s="12"/>
      <c r="I1240" s="12"/>
      <c r="J1240" s="12"/>
      <c r="K1240" s="12"/>
      <c r="L1240" s="12"/>
      <c r="M1240" s="12"/>
      <c r="N1240" s="12"/>
      <c r="O1240" s="12"/>
      <c r="P1240" s="12"/>
      <c r="Q1240" s="12"/>
      <c r="R1240" s="12"/>
      <c r="S1240" s="12"/>
      <c r="T1240" s="12"/>
      <c r="U1240" s="12"/>
      <c r="V1240" s="12"/>
      <c r="W1240" s="12"/>
      <c r="X1240" s="12"/>
      <c r="Y1240" s="12"/>
      <c r="Z1240" s="12"/>
      <c r="AA1240" s="12"/>
      <c r="AB1240" s="12"/>
      <c r="AC1240" s="12"/>
      <c r="AD1240" s="12"/>
      <c r="AE1240" s="12"/>
      <c r="AF1240" s="12"/>
      <c r="AG1240" s="12"/>
      <c r="AH1240" s="12"/>
      <c r="AI1240" s="12"/>
      <c r="AJ1240" s="12"/>
      <c r="AK1240" s="12"/>
      <c r="AL1240" s="12"/>
      <c r="AM1240" s="12"/>
      <c r="AN1240" s="12"/>
      <c r="AO1240" s="12"/>
      <c r="AP1240" s="12"/>
      <c r="AQ1240" s="12"/>
      <c r="AR1240" s="12"/>
      <c r="AS1240" s="12"/>
      <c r="AT1240" s="12"/>
      <c r="AU1240" s="12"/>
      <c r="AV1240" s="12"/>
      <c r="AW1240" s="12"/>
      <c r="AX1240" s="12"/>
      <c r="AY1240" s="12"/>
      <c r="AZ1240" s="12"/>
      <c r="BA1240" s="12"/>
      <c r="BB1240" s="12"/>
      <c r="BC1240" s="12"/>
      <c r="BD1240" s="12"/>
      <c r="BE1240" s="12"/>
      <c r="BF1240" s="12"/>
      <c r="BG1240" s="12"/>
      <c r="BH1240" s="12"/>
    </row>
    <row r="1241">
      <c r="A1241" s="12"/>
      <c r="B1241" s="12"/>
      <c r="C1241" s="12"/>
      <c r="D1241" s="12"/>
      <c r="E1241" s="12"/>
      <c r="F1241" s="12"/>
      <c r="G1241" s="12"/>
      <c r="H1241" s="12"/>
      <c r="I1241" s="12"/>
      <c r="J1241" s="12"/>
      <c r="K1241" s="12"/>
      <c r="L1241" s="12"/>
      <c r="M1241" s="12"/>
      <c r="N1241" s="12"/>
      <c r="O1241" s="12"/>
      <c r="P1241" s="12"/>
      <c r="Q1241" s="12"/>
      <c r="R1241" s="12"/>
      <c r="S1241" s="12"/>
      <c r="T1241" s="12"/>
      <c r="U1241" s="12"/>
      <c r="V1241" s="12"/>
      <c r="W1241" s="12"/>
      <c r="X1241" s="12"/>
      <c r="Y1241" s="12"/>
      <c r="Z1241" s="12"/>
      <c r="AA1241" s="12"/>
      <c r="AB1241" s="12"/>
      <c r="AC1241" s="12"/>
      <c r="AD1241" s="12"/>
      <c r="AE1241" s="12"/>
      <c r="AF1241" s="12"/>
      <c r="AG1241" s="12"/>
      <c r="AH1241" s="12"/>
      <c r="AI1241" s="12"/>
      <c r="AJ1241" s="12"/>
      <c r="AK1241" s="12"/>
      <c r="AL1241" s="12"/>
      <c r="AM1241" s="12"/>
      <c r="AN1241" s="12"/>
      <c r="AO1241" s="12"/>
      <c r="AP1241" s="12"/>
      <c r="AQ1241" s="12"/>
      <c r="AR1241" s="12"/>
      <c r="AS1241" s="12"/>
      <c r="AT1241" s="12"/>
      <c r="AU1241" s="12"/>
      <c r="AV1241" s="12"/>
      <c r="AW1241" s="12"/>
      <c r="AX1241" s="12"/>
      <c r="AY1241" s="12"/>
      <c r="AZ1241" s="12"/>
      <c r="BA1241" s="12"/>
      <c r="BB1241" s="12"/>
      <c r="BC1241" s="12"/>
      <c r="BD1241" s="12"/>
      <c r="BE1241" s="12"/>
      <c r="BF1241" s="12"/>
      <c r="BG1241" s="12"/>
      <c r="BH1241" s="12"/>
    </row>
    <row r="1242">
      <c r="A1242" s="12"/>
      <c r="B1242" s="12"/>
      <c r="C1242" s="12"/>
      <c r="D1242" s="12"/>
      <c r="E1242" s="12"/>
      <c r="F1242" s="12"/>
      <c r="G1242" s="12"/>
      <c r="H1242" s="12"/>
      <c r="I1242" s="12"/>
      <c r="J1242" s="12"/>
      <c r="K1242" s="12"/>
      <c r="L1242" s="12"/>
      <c r="M1242" s="12"/>
      <c r="N1242" s="12"/>
      <c r="O1242" s="12"/>
      <c r="P1242" s="12"/>
      <c r="Q1242" s="12"/>
      <c r="R1242" s="12"/>
      <c r="S1242" s="12"/>
      <c r="T1242" s="12"/>
      <c r="U1242" s="12"/>
      <c r="V1242" s="12"/>
      <c r="W1242" s="12"/>
      <c r="X1242" s="12"/>
      <c r="Y1242" s="12"/>
      <c r="Z1242" s="12"/>
      <c r="AA1242" s="12"/>
      <c r="AB1242" s="12"/>
      <c r="AC1242" s="12"/>
      <c r="AD1242" s="12"/>
      <c r="AE1242" s="12"/>
      <c r="AF1242" s="12"/>
      <c r="AG1242" s="12"/>
      <c r="AH1242" s="12"/>
      <c r="AI1242" s="12"/>
      <c r="AJ1242" s="12"/>
      <c r="AK1242" s="12"/>
      <c r="AL1242" s="12"/>
      <c r="AM1242" s="12"/>
      <c r="AN1242" s="12"/>
      <c r="AO1242" s="12"/>
      <c r="AP1242" s="12"/>
      <c r="AQ1242" s="12"/>
      <c r="AR1242" s="12"/>
      <c r="AS1242" s="12"/>
      <c r="AT1242" s="12"/>
      <c r="AU1242" s="12"/>
      <c r="AV1242" s="12"/>
      <c r="AW1242" s="12"/>
      <c r="AX1242" s="12"/>
      <c r="AY1242" s="12"/>
      <c r="AZ1242" s="12"/>
      <c r="BA1242" s="12"/>
      <c r="BB1242" s="12"/>
      <c r="BC1242" s="12"/>
      <c r="BD1242" s="12"/>
      <c r="BE1242" s="12"/>
      <c r="BF1242" s="12"/>
      <c r="BG1242" s="12"/>
      <c r="BH1242" s="12"/>
    </row>
    <row r="1243">
      <c r="A1243" s="12"/>
      <c r="B1243" s="12"/>
      <c r="C1243" s="12"/>
      <c r="D1243" s="12"/>
      <c r="E1243" s="12"/>
      <c r="F1243" s="12"/>
      <c r="G1243" s="12"/>
      <c r="H1243" s="12"/>
      <c r="I1243" s="12"/>
      <c r="J1243" s="12"/>
      <c r="K1243" s="12"/>
      <c r="L1243" s="12"/>
      <c r="M1243" s="12"/>
      <c r="N1243" s="12"/>
      <c r="O1243" s="12"/>
      <c r="P1243" s="12"/>
      <c r="Q1243" s="12"/>
      <c r="R1243" s="12"/>
      <c r="S1243" s="12"/>
      <c r="T1243" s="12"/>
      <c r="U1243" s="12"/>
      <c r="V1243" s="12"/>
      <c r="W1243" s="12"/>
      <c r="X1243" s="12"/>
      <c r="Y1243" s="12"/>
      <c r="Z1243" s="12"/>
      <c r="AA1243" s="12"/>
      <c r="AB1243" s="12"/>
      <c r="AC1243" s="12"/>
      <c r="AD1243" s="12"/>
      <c r="AE1243" s="12"/>
      <c r="AF1243" s="12"/>
      <c r="AG1243" s="12"/>
      <c r="AH1243" s="12"/>
      <c r="AI1243" s="12"/>
      <c r="AJ1243" s="12"/>
      <c r="AK1243" s="12"/>
      <c r="AL1243" s="12"/>
      <c r="AM1243" s="12"/>
      <c r="AN1243" s="12"/>
      <c r="AO1243" s="12"/>
      <c r="AP1243" s="12"/>
      <c r="AQ1243" s="12"/>
      <c r="AR1243" s="12"/>
      <c r="AS1243" s="12"/>
      <c r="AT1243" s="12"/>
      <c r="AU1243" s="12"/>
      <c r="AV1243" s="12"/>
      <c r="AW1243" s="12"/>
      <c r="AX1243" s="12"/>
      <c r="AY1243" s="12"/>
      <c r="AZ1243" s="12"/>
      <c r="BA1243" s="12"/>
      <c r="BB1243" s="12"/>
      <c r="BC1243" s="12"/>
      <c r="BD1243" s="12"/>
      <c r="BE1243" s="12"/>
      <c r="BF1243" s="12"/>
      <c r="BG1243" s="12"/>
      <c r="BH1243" s="12"/>
    </row>
    <row r="1244">
      <c r="A1244" s="12"/>
      <c r="B1244" s="12"/>
      <c r="C1244" s="12"/>
      <c r="D1244" s="12"/>
      <c r="E1244" s="12"/>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2"/>
      <c r="BH1244" s="12"/>
    </row>
    <row r="1245">
      <c r="A1245" s="12"/>
      <c r="B1245" s="12"/>
      <c r="C1245" s="12"/>
      <c r="D1245" s="12"/>
      <c r="E1245" s="12"/>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2"/>
      <c r="BH1245" s="12"/>
    </row>
    <row r="1246">
      <c r="A1246" s="12"/>
      <c r="B1246" s="12"/>
      <c r="C1246" s="12"/>
      <c r="D1246" s="12"/>
      <c r="E1246" s="12"/>
      <c r="F1246" s="12"/>
      <c r="G1246" s="12"/>
      <c r="H1246" s="12"/>
      <c r="I1246" s="12"/>
      <c r="J1246" s="12"/>
      <c r="K1246" s="12"/>
      <c r="L1246" s="12"/>
      <c r="M1246" s="12"/>
      <c r="N1246" s="12"/>
      <c r="O1246" s="12"/>
      <c r="P1246" s="12"/>
      <c r="Q1246" s="12"/>
      <c r="R1246" s="12"/>
      <c r="S1246" s="12"/>
      <c r="T1246" s="12"/>
      <c r="U1246" s="12"/>
      <c r="V1246" s="12"/>
      <c r="W1246" s="12"/>
      <c r="X1246" s="12"/>
      <c r="Y1246" s="12"/>
      <c r="Z1246" s="12"/>
      <c r="AA1246" s="12"/>
      <c r="AB1246" s="12"/>
      <c r="AC1246" s="12"/>
      <c r="AD1246" s="12"/>
      <c r="AE1246" s="12"/>
      <c r="AF1246" s="12"/>
      <c r="AG1246" s="12"/>
      <c r="AH1246" s="12"/>
      <c r="AI1246" s="12"/>
      <c r="AJ1246" s="12"/>
      <c r="AK1246" s="12"/>
      <c r="AL1246" s="12"/>
      <c r="AM1246" s="12"/>
      <c r="AN1246" s="12"/>
      <c r="AO1246" s="12"/>
      <c r="AP1246" s="12"/>
      <c r="AQ1246" s="12"/>
      <c r="AR1246" s="12"/>
      <c r="AS1246" s="12"/>
      <c r="AT1246" s="12"/>
      <c r="AU1246" s="12"/>
      <c r="AV1246" s="12"/>
      <c r="AW1246" s="12"/>
      <c r="AX1246" s="12"/>
      <c r="AY1246" s="12"/>
      <c r="AZ1246" s="12"/>
      <c r="BA1246" s="12"/>
      <c r="BB1246" s="12"/>
      <c r="BC1246" s="12"/>
      <c r="BD1246" s="12"/>
      <c r="BE1246" s="12"/>
      <c r="BF1246" s="12"/>
      <c r="BG1246" s="12"/>
      <c r="BH1246" s="12"/>
    </row>
    <row r="1247">
      <c r="A1247" s="12"/>
      <c r="B1247" s="12"/>
      <c r="C1247" s="12"/>
      <c r="D1247" s="12"/>
      <c r="E1247" s="12"/>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2"/>
      <c r="BH1247" s="12"/>
    </row>
    <row r="1248">
      <c r="A1248" s="12"/>
      <c r="B1248" s="12"/>
      <c r="C1248" s="12"/>
      <c r="D1248" s="12"/>
      <c r="E1248" s="12"/>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2"/>
      <c r="BH1248" s="12"/>
    </row>
    <row r="1249">
      <c r="A1249" s="12"/>
      <c r="B1249" s="12"/>
      <c r="C1249" s="12"/>
      <c r="D1249" s="12"/>
      <c r="E1249" s="12"/>
      <c r="F1249" s="12"/>
      <c r="G1249" s="12"/>
      <c r="H1249" s="12"/>
      <c r="I1249" s="12"/>
      <c r="J1249" s="12"/>
      <c r="K1249" s="12"/>
      <c r="L1249" s="12"/>
      <c r="M1249" s="12"/>
      <c r="N1249" s="12"/>
      <c r="O1249" s="12"/>
      <c r="P1249" s="12"/>
      <c r="Q1249" s="12"/>
      <c r="R1249" s="12"/>
      <c r="S1249" s="12"/>
      <c r="T1249" s="12"/>
      <c r="U1249" s="12"/>
      <c r="V1249" s="12"/>
      <c r="W1249" s="12"/>
      <c r="X1249" s="12"/>
      <c r="Y1249" s="12"/>
      <c r="Z1249" s="12"/>
      <c r="AA1249" s="12"/>
      <c r="AB1249" s="12"/>
      <c r="AC1249" s="12"/>
      <c r="AD1249" s="12"/>
      <c r="AE1249" s="12"/>
      <c r="AF1249" s="12"/>
      <c r="AG1249" s="12"/>
      <c r="AH1249" s="12"/>
      <c r="AI1249" s="12"/>
      <c r="AJ1249" s="12"/>
      <c r="AK1249" s="12"/>
      <c r="AL1249" s="12"/>
      <c r="AM1249" s="12"/>
      <c r="AN1249" s="12"/>
      <c r="AO1249" s="12"/>
      <c r="AP1249" s="12"/>
      <c r="AQ1249" s="12"/>
      <c r="AR1249" s="12"/>
      <c r="AS1249" s="12"/>
      <c r="AT1249" s="12"/>
      <c r="AU1249" s="12"/>
      <c r="AV1249" s="12"/>
      <c r="AW1249" s="12"/>
      <c r="AX1249" s="12"/>
      <c r="AY1249" s="12"/>
      <c r="AZ1249" s="12"/>
      <c r="BA1249" s="12"/>
      <c r="BB1249" s="12"/>
      <c r="BC1249" s="12"/>
      <c r="BD1249" s="12"/>
      <c r="BE1249" s="12"/>
      <c r="BF1249" s="12"/>
      <c r="BG1249" s="12"/>
      <c r="BH1249" s="12"/>
    </row>
    <row r="1250">
      <c r="A1250" s="12"/>
      <c r="B1250" s="12"/>
      <c r="C1250" s="12"/>
      <c r="D1250" s="12"/>
      <c r="E1250" s="12"/>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2"/>
      <c r="BH1250" s="12"/>
    </row>
    <row r="1251">
      <c r="A1251" s="12"/>
      <c r="B1251" s="12"/>
      <c r="C1251" s="12"/>
      <c r="D1251" s="12"/>
      <c r="E1251" s="12"/>
      <c r="F1251" s="12"/>
      <c r="G1251" s="12"/>
      <c r="H1251" s="12"/>
      <c r="I1251" s="12"/>
      <c r="J1251" s="12"/>
      <c r="K1251" s="12"/>
      <c r="L1251" s="12"/>
      <c r="M1251" s="12"/>
      <c r="N1251" s="12"/>
      <c r="O1251" s="12"/>
      <c r="P1251" s="12"/>
      <c r="Q1251" s="12"/>
      <c r="R1251" s="12"/>
      <c r="S1251" s="12"/>
      <c r="T1251" s="12"/>
      <c r="U1251" s="12"/>
      <c r="V1251" s="12"/>
      <c r="W1251" s="12"/>
      <c r="X1251" s="12"/>
      <c r="Y1251" s="12"/>
      <c r="Z1251" s="12"/>
      <c r="AA1251" s="12"/>
      <c r="AB1251" s="12"/>
      <c r="AC1251" s="12"/>
      <c r="AD1251" s="12"/>
      <c r="AE1251" s="12"/>
      <c r="AF1251" s="12"/>
      <c r="AG1251" s="12"/>
      <c r="AH1251" s="12"/>
      <c r="AI1251" s="12"/>
      <c r="AJ1251" s="12"/>
      <c r="AK1251" s="12"/>
      <c r="AL1251" s="12"/>
      <c r="AM1251" s="12"/>
      <c r="AN1251" s="12"/>
      <c r="AO1251" s="12"/>
      <c r="AP1251" s="12"/>
      <c r="AQ1251" s="12"/>
      <c r="AR1251" s="12"/>
      <c r="AS1251" s="12"/>
      <c r="AT1251" s="12"/>
      <c r="AU1251" s="12"/>
      <c r="AV1251" s="12"/>
      <c r="AW1251" s="12"/>
      <c r="AX1251" s="12"/>
      <c r="AY1251" s="12"/>
      <c r="AZ1251" s="12"/>
      <c r="BA1251" s="12"/>
      <c r="BB1251" s="12"/>
      <c r="BC1251" s="12"/>
      <c r="BD1251" s="12"/>
      <c r="BE1251" s="12"/>
      <c r="BF1251" s="12"/>
      <c r="BG1251" s="12"/>
      <c r="BH1251" s="12"/>
    </row>
    <row r="1252">
      <c r="A1252" s="12"/>
      <c r="B1252" s="12"/>
      <c r="C1252" s="12"/>
      <c r="D1252" s="12"/>
      <c r="E1252" s="12"/>
      <c r="F1252" s="12"/>
      <c r="G1252" s="12"/>
      <c r="H1252" s="12"/>
      <c r="I1252" s="12"/>
      <c r="J1252" s="12"/>
      <c r="K1252" s="12"/>
      <c r="L1252" s="12"/>
      <c r="M1252" s="12"/>
      <c r="N1252" s="12"/>
      <c r="O1252" s="12"/>
      <c r="P1252" s="12"/>
      <c r="Q1252" s="12"/>
      <c r="R1252" s="12"/>
      <c r="S1252" s="12"/>
      <c r="T1252" s="12"/>
      <c r="U1252" s="12"/>
      <c r="V1252" s="12"/>
      <c r="W1252" s="12"/>
      <c r="X1252" s="12"/>
      <c r="Y1252" s="12"/>
      <c r="Z1252" s="12"/>
      <c r="AA1252" s="12"/>
      <c r="AB1252" s="12"/>
      <c r="AC1252" s="12"/>
      <c r="AD1252" s="12"/>
      <c r="AE1252" s="12"/>
      <c r="AF1252" s="12"/>
      <c r="AG1252" s="12"/>
      <c r="AH1252" s="12"/>
      <c r="AI1252" s="12"/>
      <c r="AJ1252" s="12"/>
      <c r="AK1252" s="12"/>
      <c r="AL1252" s="12"/>
      <c r="AM1252" s="12"/>
      <c r="AN1252" s="12"/>
      <c r="AO1252" s="12"/>
      <c r="AP1252" s="12"/>
      <c r="AQ1252" s="12"/>
      <c r="AR1252" s="12"/>
      <c r="AS1252" s="12"/>
      <c r="AT1252" s="12"/>
      <c r="AU1252" s="12"/>
      <c r="AV1252" s="12"/>
      <c r="AW1252" s="12"/>
      <c r="AX1252" s="12"/>
      <c r="AY1252" s="12"/>
      <c r="AZ1252" s="12"/>
      <c r="BA1252" s="12"/>
      <c r="BB1252" s="12"/>
      <c r="BC1252" s="12"/>
      <c r="BD1252" s="12"/>
      <c r="BE1252" s="12"/>
      <c r="BF1252" s="12"/>
      <c r="BG1252" s="12"/>
      <c r="BH1252" s="12"/>
    </row>
    <row r="1253">
      <c r="A1253" s="12"/>
      <c r="B1253" s="12"/>
      <c r="C1253" s="12"/>
      <c r="D1253" s="12"/>
      <c r="E1253" s="12"/>
      <c r="F1253" s="12"/>
      <c r="G1253" s="12"/>
      <c r="H1253" s="12"/>
      <c r="I1253" s="12"/>
      <c r="J1253" s="12"/>
      <c r="K1253" s="12"/>
      <c r="L1253" s="12"/>
      <c r="M1253" s="12"/>
      <c r="N1253" s="12"/>
      <c r="O1253" s="12"/>
      <c r="P1253" s="12"/>
      <c r="Q1253" s="12"/>
      <c r="R1253" s="12"/>
      <c r="S1253" s="12"/>
      <c r="T1253" s="12"/>
      <c r="U1253" s="12"/>
      <c r="V1253" s="12"/>
      <c r="W1253" s="12"/>
      <c r="X1253" s="12"/>
      <c r="Y1253" s="12"/>
      <c r="Z1253" s="12"/>
      <c r="AA1253" s="12"/>
      <c r="AB1253" s="12"/>
      <c r="AC1253" s="12"/>
      <c r="AD1253" s="12"/>
      <c r="AE1253" s="12"/>
      <c r="AF1253" s="12"/>
      <c r="AG1253" s="12"/>
      <c r="AH1253" s="12"/>
      <c r="AI1253" s="12"/>
      <c r="AJ1253" s="12"/>
      <c r="AK1253" s="12"/>
      <c r="AL1253" s="12"/>
      <c r="AM1253" s="12"/>
      <c r="AN1253" s="12"/>
      <c r="AO1253" s="12"/>
      <c r="AP1253" s="12"/>
      <c r="AQ1253" s="12"/>
      <c r="AR1253" s="12"/>
      <c r="AS1253" s="12"/>
      <c r="AT1253" s="12"/>
      <c r="AU1253" s="12"/>
      <c r="AV1253" s="12"/>
      <c r="AW1253" s="12"/>
      <c r="AX1253" s="12"/>
      <c r="AY1253" s="12"/>
      <c r="AZ1253" s="12"/>
      <c r="BA1253" s="12"/>
      <c r="BB1253" s="12"/>
      <c r="BC1253" s="12"/>
      <c r="BD1253" s="12"/>
      <c r="BE1253" s="12"/>
      <c r="BF1253" s="12"/>
      <c r="BG1253" s="12"/>
      <c r="BH1253" s="12"/>
    </row>
    <row r="1254">
      <c r="A1254" s="12"/>
      <c r="B1254" s="12"/>
      <c r="C1254" s="12"/>
      <c r="D1254" s="12"/>
      <c r="E1254" s="12"/>
      <c r="F1254" s="12"/>
      <c r="G1254" s="12"/>
      <c r="H1254" s="12"/>
      <c r="I1254" s="12"/>
      <c r="J1254" s="12"/>
      <c r="K1254" s="12"/>
      <c r="L1254" s="12"/>
      <c r="M1254" s="12"/>
      <c r="N1254" s="12"/>
      <c r="O1254" s="12"/>
      <c r="P1254" s="12"/>
      <c r="Q1254" s="12"/>
      <c r="R1254" s="12"/>
      <c r="S1254" s="12"/>
      <c r="T1254" s="12"/>
      <c r="U1254" s="12"/>
      <c r="V1254" s="12"/>
      <c r="W1254" s="12"/>
      <c r="X1254" s="12"/>
      <c r="Y1254" s="12"/>
      <c r="Z1254" s="12"/>
      <c r="AA1254" s="12"/>
      <c r="AB1254" s="12"/>
      <c r="AC1254" s="12"/>
      <c r="AD1254" s="12"/>
      <c r="AE1254" s="12"/>
      <c r="AF1254" s="12"/>
      <c r="AG1254" s="12"/>
      <c r="AH1254" s="12"/>
      <c r="AI1254" s="12"/>
      <c r="AJ1254" s="12"/>
      <c r="AK1254" s="12"/>
      <c r="AL1254" s="12"/>
      <c r="AM1254" s="12"/>
      <c r="AN1254" s="12"/>
      <c r="AO1254" s="12"/>
      <c r="AP1254" s="12"/>
      <c r="AQ1254" s="12"/>
      <c r="AR1254" s="12"/>
      <c r="AS1254" s="12"/>
      <c r="AT1254" s="12"/>
      <c r="AU1254" s="12"/>
      <c r="AV1254" s="12"/>
      <c r="AW1254" s="12"/>
      <c r="AX1254" s="12"/>
      <c r="AY1254" s="12"/>
      <c r="AZ1254" s="12"/>
      <c r="BA1254" s="12"/>
      <c r="BB1254" s="12"/>
      <c r="BC1254" s="12"/>
      <c r="BD1254" s="12"/>
      <c r="BE1254" s="12"/>
      <c r="BF1254" s="12"/>
      <c r="BG1254" s="12"/>
      <c r="BH1254" s="12"/>
    </row>
    <row r="1255">
      <c r="A1255" s="12"/>
      <c r="B1255" s="12"/>
      <c r="C1255" s="12"/>
      <c r="D1255" s="12"/>
      <c r="E1255" s="12"/>
      <c r="F1255" s="12"/>
      <c r="G1255" s="12"/>
      <c r="H1255" s="12"/>
      <c r="I1255" s="12"/>
      <c r="J1255" s="12"/>
      <c r="K1255" s="12"/>
      <c r="L1255" s="12"/>
      <c r="M1255" s="12"/>
      <c r="N1255" s="12"/>
      <c r="O1255" s="12"/>
      <c r="P1255" s="12"/>
      <c r="Q1255" s="12"/>
      <c r="R1255" s="12"/>
      <c r="S1255" s="12"/>
      <c r="T1255" s="12"/>
      <c r="U1255" s="12"/>
      <c r="V1255" s="12"/>
      <c r="W1255" s="12"/>
      <c r="X1255" s="12"/>
      <c r="Y1255" s="12"/>
      <c r="Z1255" s="12"/>
      <c r="AA1255" s="12"/>
      <c r="AB1255" s="12"/>
      <c r="AC1255" s="12"/>
      <c r="AD1255" s="12"/>
      <c r="AE1255" s="12"/>
      <c r="AF1255" s="12"/>
      <c r="AG1255" s="12"/>
      <c r="AH1255" s="12"/>
      <c r="AI1255" s="12"/>
      <c r="AJ1255" s="12"/>
      <c r="AK1255" s="12"/>
      <c r="AL1255" s="12"/>
      <c r="AM1255" s="12"/>
      <c r="AN1255" s="12"/>
      <c r="AO1255" s="12"/>
      <c r="AP1255" s="12"/>
      <c r="AQ1255" s="12"/>
      <c r="AR1255" s="12"/>
      <c r="AS1255" s="12"/>
      <c r="AT1255" s="12"/>
      <c r="AU1255" s="12"/>
      <c r="AV1255" s="12"/>
      <c r="AW1255" s="12"/>
      <c r="AX1255" s="12"/>
      <c r="AY1255" s="12"/>
      <c r="AZ1255" s="12"/>
      <c r="BA1255" s="12"/>
      <c r="BB1255" s="12"/>
      <c r="BC1255" s="12"/>
      <c r="BD1255" s="12"/>
      <c r="BE1255" s="12"/>
      <c r="BF1255" s="12"/>
      <c r="BG1255" s="12"/>
      <c r="BH1255" s="12"/>
    </row>
    <row r="1256">
      <c r="A1256" s="12"/>
      <c r="B1256" s="12"/>
      <c r="C1256" s="12"/>
      <c r="D1256" s="12"/>
      <c r="E1256" s="12"/>
      <c r="F1256" s="12"/>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2"/>
      <c r="BH1256" s="12"/>
    </row>
    <row r="1257">
      <c r="A1257" s="12"/>
      <c r="B1257" s="12"/>
      <c r="C1257" s="12"/>
      <c r="D1257" s="12"/>
      <c r="E1257" s="12"/>
      <c r="F1257" s="12"/>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2"/>
      <c r="BH1257" s="12"/>
    </row>
    <row r="1258">
      <c r="A1258" s="12"/>
      <c r="B1258" s="12"/>
      <c r="C1258" s="12"/>
      <c r="D1258" s="12"/>
      <c r="E1258" s="12"/>
      <c r="F1258" s="12"/>
      <c r="G1258" s="12"/>
      <c r="H1258" s="12"/>
      <c r="I1258" s="12"/>
      <c r="J1258" s="12"/>
      <c r="K1258" s="12"/>
      <c r="L1258" s="12"/>
      <c r="M1258" s="12"/>
      <c r="N1258" s="12"/>
      <c r="O1258" s="12"/>
      <c r="P1258" s="12"/>
      <c r="Q1258" s="12"/>
      <c r="R1258" s="12"/>
      <c r="S1258" s="12"/>
      <c r="T1258" s="12"/>
      <c r="U1258" s="12"/>
      <c r="V1258" s="12"/>
      <c r="W1258" s="12"/>
      <c r="X1258" s="12"/>
      <c r="Y1258" s="12"/>
      <c r="Z1258" s="12"/>
      <c r="AA1258" s="12"/>
      <c r="AB1258" s="12"/>
      <c r="AC1258" s="12"/>
      <c r="AD1258" s="12"/>
      <c r="AE1258" s="12"/>
      <c r="AF1258" s="12"/>
      <c r="AG1258" s="12"/>
      <c r="AH1258" s="12"/>
      <c r="AI1258" s="12"/>
      <c r="AJ1258" s="12"/>
      <c r="AK1258" s="12"/>
      <c r="AL1258" s="12"/>
      <c r="AM1258" s="12"/>
      <c r="AN1258" s="12"/>
      <c r="AO1258" s="12"/>
      <c r="AP1258" s="12"/>
      <c r="AQ1258" s="12"/>
      <c r="AR1258" s="12"/>
      <c r="AS1258" s="12"/>
      <c r="AT1258" s="12"/>
      <c r="AU1258" s="12"/>
      <c r="AV1258" s="12"/>
      <c r="AW1258" s="12"/>
      <c r="AX1258" s="12"/>
      <c r="AY1258" s="12"/>
      <c r="AZ1258" s="12"/>
      <c r="BA1258" s="12"/>
      <c r="BB1258" s="12"/>
      <c r="BC1258" s="12"/>
      <c r="BD1258" s="12"/>
      <c r="BE1258" s="12"/>
      <c r="BF1258" s="12"/>
      <c r="BG1258" s="12"/>
      <c r="BH1258" s="12"/>
    </row>
    <row r="1259">
      <c r="A1259" s="12"/>
      <c r="B1259" s="12"/>
      <c r="C1259" s="12"/>
      <c r="D1259" s="12"/>
      <c r="E1259" s="12"/>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2"/>
      <c r="BH1259" s="12"/>
    </row>
    <row r="1260">
      <c r="A1260" s="12"/>
      <c r="B1260" s="12"/>
      <c r="C1260" s="12"/>
      <c r="D1260" s="12"/>
      <c r="E1260" s="12"/>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2"/>
      <c r="BH1260" s="12"/>
    </row>
    <row r="1261">
      <c r="A1261" s="12"/>
      <c r="B1261" s="12"/>
      <c r="C1261" s="12"/>
      <c r="D1261" s="12"/>
      <c r="E1261" s="12"/>
      <c r="F1261" s="12"/>
      <c r="G1261" s="12"/>
      <c r="H1261" s="12"/>
      <c r="I1261" s="12"/>
      <c r="J1261" s="12"/>
      <c r="K1261" s="12"/>
      <c r="L1261" s="12"/>
      <c r="M1261" s="12"/>
      <c r="N1261" s="12"/>
      <c r="O1261" s="12"/>
      <c r="P1261" s="12"/>
      <c r="Q1261" s="12"/>
      <c r="R1261" s="12"/>
      <c r="S1261" s="12"/>
      <c r="T1261" s="12"/>
      <c r="U1261" s="12"/>
      <c r="V1261" s="12"/>
      <c r="W1261" s="12"/>
      <c r="X1261" s="12"/>
      <c r="Y1261" s="12"/>
      <c r="Z1261" s="12"/>
      <c r="AA1261" s="12"/>
      <c r="AB1261" s="12"/>
      <c r="AC1261" s="12"/>
      <c r="AD1261" s="12"/>
      <c r="AE1261" s="12"/>
      <c r="AF1261" s="12"/>
      <c r="AG1261" s="12"/>
      <c r="AH1261" s="12"/>
      <c r="AI1261" s="12"/>
      <c r="AJ1261" s="12"/>
      <c r="AK1261" s="12"/>
      <c r="AL1261" s="12"/>
      <c r="AM1261" s="12"/>
      <c r="AN1261" s="12"/>
      <c r="AO1261" s="12"/>
      <c r="AP1261" s="12"/>
      <c r="AQ1261" s="12"/>
      <c r="AR1261" s="12"/>
      <c r="AS1261" s="12"/>
      <c r="AT1261" s="12"/>
      <c r="AU1261" s="12"/>
      <c r="AV1261" s="12"/>
      <c r="AW1261" s="12"/>
      <c r="AX1261" s="12"/>
      <c r="AY1261" s="12"/>
      <c r="AZ1261" s="12"/>
      <c r="BA1261" s="12"/>
      <c r="BB1261" s="12"/>
      <c r="BC1261" s="12"/>
      <c r="BD1261" s="12"/>
      <c r="BE1261" s="12"/>
      <c r="BF1261" s="12"/>
      <c r="BG1261" s="12"/>
      <c r="BH1261" s="12"/>
    </row>
    <row r="1262">
      <c r="A1262" s="12"/>
      <c r="B1262" s="12"/>
      <c r="C1262" s="12"/>
      <c r="D1262" s="12"/>
      <c r="E1262" s="12"/>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2"/>
      <c r="BH1262" s="12"/>
    </row>
    <row r="1263">
      <c r="A1263" s="12"/>
      <c r="B1263" s="12"/>
      <c r="C1263" s="12"/>
      <c r="D1263" s="12"/>
      <c r="E1263" s="12"/>
      <c r="F1263" s="12"/>
      <c r="G1263" s="12"/>
      <c r="H1263" s="12"/>
      <c r="I1263" s="12"/>
      <c r="J1263" s="12"/>
      <c r="K1263" s="12"/>
      <c r="L1263" s="12"/>
      <c r="M1263" s="12"/>
      <c r="N1263" s="12"/>
      <c r="O1263" s="12"/>
      <c r="P1263" s="12"/>
      <c r="Q1263" s="12"/>
      <c r="R1263" s="12"/>
      <c r="S1263" s="12"/>
      <c r="T1263" s="12"/>
      <c r="U1263" s="12"/>
      <c r="V1263" s="12"/>
      <c r="W1263" s="12"/>
      <c r="X1263" s="12"/>
      <c r="Y1263" s="12"/>
      <c r="Z1263" s="12"/>
      <c r="AA1263" s="12"/>
      <c r="AB1263" s="12"/>
      <c r="AC1263" s="12"/>
      <c r="AD1263" s="12"/>
      <c r="AE1263" s="12"/>
      <c r="AF1263" s="12"/>
      <c r="AG1263" s="12"/>
      <c r="AH1263" s="12"/>
      <c r="AI1263" s="12"/>
      <c r="AJ1263" s="12"/>
      <c r="AK1263" s="12"/>
      <c r="AL1263" s="12"/>
      <c r="AM1263" s="12"/>
      <c r="AN1263" s="12"/>
      <c r="AO1263" s="12"/>
      <c r="AP1263" s="12"/>
      <c r="AQ1263" s="12"/>
      <c r="AR1263" s="12"/>
      <c r="AS1263" s="12"/>
      <c r="AT1263" s="12"/>
      <c r="AU1263" s="12"/>
      <c r="AV1263" s="12"/>
      <c r="AW1263" s="12"/>
      <c r="AX1263" s="12"/>
      <c r="AY1263" s="12"/>
      <c r="AZ1263" s="12"/>
      <c r="BA1263" s="12"/>
      <c r="BB1263" s="12"/>
      <c r="BC1263" s="12"/>
      <c r="BD1263" s="12"/>
      <c r="BE1263" s="12"/>
      <c r="BF1263" s="12"/>
      <c r="BG1263" s="12"/>
      <c r="BH1263" s="12"/>
    </row>
    <row r="1264">
      <c r="A1264" s="12"/>
      <c r="B1264" s="12"/>
      <c r="C1264" s="12"/>
      <c r="D1264" s="12"/>
      <c r="E1264" s="12"/>
      <c r="F1264" s="12"/>
      <c r="G1264" s="12"/>
      <c r="H1264" s="12"/>
      <c r="I1264" s="12"/>
      <c r="J1264" s="12"/>
      <c r="K1264" s="12"/>
      <c r="L1264" s="12"/>
      <c r="M1264" s="12"/>
      <c r="N1264" s="12"/>
      <c r="O1264" s="12"/>
      <c r="P1264" s="12"/>
      <c r="Q1264" s="12"/>
      <c r="R1264" s="12"/>
      <c r="S1264" s="12"/>
      <c r="T1264" s="12"/>
      <c r="U1264" s="12"/>
      <c r="V1264" s="12"/>
      <c r="W1264" s="12"/>
      <c r="X1264" s="12"/>
      <c r="Y1264" s="12"/>
      <c r="Z1264" s="12"/>
      <c r="AA1264" s="12"/>
      <c r="AB1264" s="12"/>
      <c r="AC1264" s="12"/>
      <c r="AD1264" s="12"/>
      <c r="AE1264" s="12"/>
      <c r="AF1264" s="12"/>
      <c r="AG1264" s="12"/>
      <c r="AH1264" s="12"/>
      <c r="AI1264" s="12"/>
      <c r="AJ1264" s="12"/>
      <c r="AK1264" s="12"/>
      <c r="AL1264" s="12"/>
      <c r="AM1264" s="12"/>
      <c r="AN1264" s="12"/>
      <c r="AO1264" s="12"/>
      <c r="AP1264" s="12"/>
      <c r="AQ1264" s="12"/>
      <c r="AR1264" s="12"/>
      <c r="AS1264" s="12"/>
      <c r="AT1264" s="12"/>
      <c r="AU1264" s="12"/>
      <c r="AV1264" s="12"/>
      <c r="AW1264" s="12"/>
      <c r="AX1264" s="12"/>
      <c r="AY1264" s="12"/>
      <c r="AZ1264" s="12"/>
      <c r="BA1264" s="12"/>
      <c r="BB1264" s="12"/>
      <c r="BC1264" s="12"/>
      <c r="BD1264" s="12"/>
      <c r="BE1264" s="12"/>
      <c r="BF1264" s="12"/>
      <c r="BG1264" s="12"/>
      <c r="BH1264" s="12"/>
    </row>
    <row r="1265">
      <c r="A1265" s="12"/>
      <c r="B1265" s="12"/>
      <c r="C1265" s="12"/>
      <c r="D1265" s="12"/>
      <c r="E1265" s="12"/>
      <c r="F1265" s="12"/>
      <c r="G1265" s="12"/>
      <c r="H1265" s="12"/>
      <c r="I1265" s="12"/>
      <c r="J1265" s="12"/>
      <c r="K1265" s="12"/>
      <c r="L1265" s="12"/>
      <c r="M1265" s="12"/>
      <c r="N1265" s="12"/>
      <c r="O1265" s="12"/>
      <c r="P1265" s="12"/>
      <c r="Q1265" s="12"/>
      <c r="R1265" s="12"/>
      <c r="S1265" s="12"/>
      <c r="T1265" s="12"/>
      <c r="U1265" s="12"/>
      <c r="V1265" s="12"/>
      <c r="W1265" s="12"/>
      <c r="X1265" s="12"/>
      <c r="Y1265" s="12"/>
      <c r="Z1265" s="12"/>
      <c r="AA1265" s="12"/>
      <c r="AB1265" s="12"/>
      <c r="AC1265" s="12"/>
      <c r="AD1265" s="12"/>
      <c r="AE1265" s="12"/>
      <c r="AF1265" s="12"/>
      <c r="AG1265" s="12"/>
      <c r="AH1265" s="12"/>
      <c r="AI1265" s="12"/>
      <c r="AJ1265" s="12"/>
      <c r="AK1265" s="12"/>
      <c r="AL1265" s="12"/>
      <c r="AM1265" s="12"/>
      <c r="AN1265" s="12"/>
      <c r="AO1265" s="12"/>
      <c r="AP1265" s="12"/>
      <c r="AQ1265" s="12"/>
      <c r="AR1265" s="12"/>
      <c r="AS1265" s="12"/>
      <c r="AT1265" s="12"/>
      <c r="AU1265" s="12"/>
      <c r="AV1265" s="12"/>
      <c r="AW1265" s="12"/>
      <c r="AX1265" s="12"/>
      <c r="AY1265" s="12"/>
      <c r="AZ1265" s="12"/>
      <c r="BA1265" s="12"/>
      <c r="BB1265" s="12"/>
      <c r="BC1265" s="12"/>
      <c r="BD1265" s="12"/>
      <c r="BE1265" s="12"/>
      <c r="BF1265" s="12"/>
      <c r="BG1265" s="12"/>
      <c r="BH1265" s="12"/>
    </row>
    <row r="1266">
      <c r="A1266" s="12"/>
      <c r="B1266" s="12"/>
      <c r="C1266" s="12"/>
      <c r="D1266" s="12"/>
      <c r="E1266" s="12"/>
      <c r="F1266" s="12"/>
      <c r="G1266" s="12"/>
      <c r="H1266" s="12"/>
      <c r="I1266" s="12"/>
      <c r="J1266" s="12"/>
      <c r="K1266" s="12"/>
      <c r="L1266" s="12"/>
      <c r="M1266" s="12"/>
      <c r="N1266" s="12"/>
      <c r="O1266" s="12"/>
      <c r="P1266" s="12"/>
      <c r="Q1266" s="12"/>
      <c r="R1266" s="12"/>
      <c r="S1266" s="12"/>
      <c r="T1266" s="12"/>
      <c r="U1266" s="12"/>
      <c r="V1266" s="12"/>
      <c r="W1266" s="12"/>
      <c r="X1266" s="12"/>
      <c r="Y1266" s="12"/>
      <c r="Z1266" s="12"/>
      <c r="AA1266" s="12"/>
      <c r="AB1266" s="12"/>
      <c r="AC1266" s="12"/>
      <c r="AD1266" s="12"/>
      <c r="AE1266" s="12"/>
      <c r="AF1266" s="12"/>
      <c r="AG1266" s="12"/>
      <c r="AH1266" s="12"/>
      <c r="AI1266" s="12"/>
      <c r="AJ1266" s="12"/>
      <c r="AK1266" s="12"/>
      <c r="AL1266" s="12"/>
      <c r="AM1266" s="12"/>
      <c r="AN1266" s="12"/>
      <c r="AO1266" s="12"/>
      <c r="AP1266" s="12"/>
      <c r="AQ1266" s="12"/>
      <c r="AR1266" s="12"/>
      <c r="AS1266" s="12"/>
      <c r="AT1266" s="12"/>
      <c r="AU1266" s="12"/>
      <c r="AV1266" s="12"/>
      <c r="AW1266" s="12"/>
      <c r="AX1266" s="12"/>
      <c r="AY1266" s="12"/>
      <c r="AZ1266" s="12"/>
      <c r="BA1266" s="12"/>
      <c r="BB1266" s="12"/>
      <c r="BC1266" s="12"/>
      <c r="BD1266" s="12"/>
      <c r="BE1266" s="12"/>
      <c r="BF1266" s="12"/>
      <c r="BG1266" s="12"/>
      <c r="BH1266" s="12"/>
    </row>
    <row r="1267">
      <c r="A1267" s="12"/>
      <c r="B1267" s="12"/>
      <c r="C1267" s="12"/>
      <c r="D1267" s="12"/>
      <c r="E1267" s="12"/>
      <c r="F1267" s="12"/>
      <c r="G1267" s="12"/>
      <c r="H1267" s="12"/>
      <c r="I1267" s="12"/>
      <c r="J1267" s="12"/>
      <c r="K1267" s="12"/>
      <c r="L1267" s="12"/>
      <c r="M1267" s="12"/>
      <c r="N1267" s="12"/>
      <c r="O1267" s="12"/>
      <c r="P1267" s="12"/>
      <c r="Q1267" s="12"/>
      <c r="R1267" s="12"/>
      <c r="S1267" s="12"/>
      <c r="T1267" s="12"/>
      <c r="U1267" s="12"/>
      <c r="V1267" s="12"/>
      <c r="W1267" s="12"/>
      <c r="X1267" s="12"/>
      <c r="Y1267" s="12"/>
      <c r="Z1267" s="12"/>
      <c r="AA1267" s="12"/>
      <c r="AB1267" s="12"/>
      <c r="AC1267" s="12"/>
      <c r="AD1267" s="12"/>
      <c r="AE1267" s="12"/>
      <c r="AF1267" s="12"/>
      <c r="AG1267" s="12"/>
      <c r="AH1267" s="12"/>
      <c r="AI1267" s="12"/>
      <c r="AJ1267" s="12"/>
      <c r="AK1267" s="12"/>
      <c r="AL1267" s="12"/>
      <c r="AM1267" s="12"/>
      <c r="AN1267" s="12"/>
      <c r="AO1267" s="12"/>
      <c r="AP1267" s="12"/>
      <c r="AQ1267" s="12"/>
      <c r="AR1267" s="12"/>
      <c r="AS1267" s="12"/>
      <c r="AT1267" s="12"/>
      <c r="AU1267" s="12"/>
      <c r="AV1267" s="12"/>
      <c r="AW1267" s="12"/>
      <c r="AX1267" s="12"/>
      <c r="AY1267" s="12"/>
      <c r="AZ1267" s="12"/>
      <c r="BA1267" s="12"/>
      <c r="BB1267" s="12"/>
      <c r="BC1267" s="12"/>
      <c r="BD1267" s="12"/>
      <c r="BE1267" s="12"/>
      <c r="BF1267" s="12"/>
      <c r="BG1267" s="12"/>
      <c r="BH1267" s="12"/>
    </row>
    <row r="1268">
      <c r="A1268" s="12"/>
      <c r="B1268" s="12"/>
      <c r="C1268" s="12"/>
      <c r="D1268" s="12"/>
      <c r="E1268" s="12"/>
      <c r="F1268" s="12"/>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2"/>
      <c r="BH1268" s="12"/>
    </row>
    <row r="1269">
      <c r="A1269" s="12"/>
      <c r="B1269" s="12"/>
      <c r="C1269" s="12"/>
      <c r="D1269" s="12"/>
      <c r="E1269" s="12"/>
      <c r="F1269" s="12"/>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2"/>
      <c r="BH1269" s="12"/>
    </row>
    <row r="1270">
      <c r="A1270" s="12"/>
      <c r="B1270" s="12"/>
      <c r="C1270" s="12"/>
      <c r="D1270" s="12"/>
      <c r="E1270" s="12"/>
      <c r="F1270" s="12"/>
      <c r="G1270" s="12"/>
      <c r="H1270" s="12"/>
      <c r="I1270" s="12"/>
      <c r="J1270" s="12"/>
      <c r="K1270" s="12"/>
      <c r="L1270" s="12"/>
      <c r="M1270" s="12"/>
      <c r="N1270" s="12"/>
      <c r="O1270" s="12"/>
      <c r="P1270" s="12"/>
      <c r="Q1270" s="12"/>
      <c r="R1270" s="12"/>
      <c r="S1270" s="12"/>
      <c r="T1270" s="12"/>
      <c r="U1270" s="12"/>
      <c r="V1270" s="12"/>
      <c r="W1270" s="12"/>
      <c r="X1270" s="12"/>
      <c r="Y1270" s="12"/>
      <c r="Z1270" s="12"/>
      <c r="AA1270" s="12"/>
      <c r="AB1270" s="12"/>
      <c r="AC1270" s="12"/>
      <c r="AD1270" s="12"/>
      <c r="AE1270" s="12"/>
      <c r="AF1270" s="12"/>
      <c r="AG1270" s="12"/>
      <c r="AH1270" s="12"/>
      <c r="AI1270" s="12"/>
      <c r="AJ1270" s="12"/>
      <c r="AK1270" s="12"/>
      <c r="AL1270" s="12"/>
      <c r="AM1270" s="12"/>
      <c r="AN1270" s="12"/>
      <c r="AO1270" s="12"/>
      <c r="AP1270" s="12"/>
      <c r="AQ1270" s="12"/>
      <c r="AR1270" s="12"/>
      <c r="AS1270" s="12"/>
      <c r="AT1270" s="12"/>
      <c r="AU1270" s="12"/>
      <c r="AV1270" s="12"/>
      <c r="AW1270" s="12"/>
      <c r="AX1270" s="12"/>
      <c r="AY1270" s="12"/>
      <c r="AZ1270" s="12"/>
      <c r="BA1270" s="12"/>
      <c r="BB1270" s="12"/>
      <c r="BC1270" s="12"/>
      <c r="BD1270" s="12"/>
      <c r="BE1270" s="12"/>
      <c r="BF1270" s="12"/>
      <c r="BG1270" s="12"/>
      <c r="BH1270" s="12"/>
    </row>
    <row r="1271">
      <c r="A1271" s="12"/>
      <c r="B1271" s="12"/>
      <c r="C1271" s="12"/>
      <c r="D1271" s="12"/>
      <c r="E1271" s="12"/>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2"/>
      <c r="BH1271" s="12"/>
    </row>
    <row r="1272">
      <c r="A1272" s="12"/>
      <c r="B1272" s="12"/>
      <c r="C1272" s="12"/>
      <c r="D1272" s="12"/>
      <c r="E1272" s="12"/>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2"/>
      <c r="BH1272" s="12"/>
    </row>
    <row r="1273">
      <c r="A1273" s="12"/>
      <c r="B1273" s="12"/>
      <c r="C1273" s="12"/>
      <c r="D1273" s="12"/>
      <c r="E1273" s="12"/>
      <c r="F1273" s="12"/>
      <c r="G1273" s="12"/>
      <c r="H1273" s="12"/>
      <c r="I1273" s="12"/>
      <c r="J1273" s="12"/>
      <c r="K1273" s="12"/>
      <c r="L1273" s="12"/>
      <c r="M1273" s="12"/>
      <c r="N1273" s="12"/>
      <c r="O1273" s="12"/>
      <c r="P1273" s="12"/>
      <c r="Q1273" s="12"/>
      <c r="R1273" s="12"/>
      <c r="S1273" s="12"/>
      <c r="T1273" s="12"/>
      <c r="U1273" s="12"/>
      <c r="V1273" s="12"/>
      <c r="W1273" s="12"/>
      <c r="X1273" s="12"/>
      <c r="Y1273" s="12"/>
      <c r="Z1273" s="12"/>
      <c r="AA1273" s="12"/>
      <c r="AB1273" s="12"/>
      <c r="AC1273" s="12"/>
      <c r="AD1273" s="12"/>
      <c r="AE1273" s="12"/>
      <c r="AF1273" s="12"/>
      <c r="AG1273" s="12"/>
      <c r="AH1273" s="12"/>
      <c r="AI1273" s="12"/>
      <c r="AJ1273" s="12"/>
      <c r="AK1273" s="12"/>
      <c r="AL1273" s="12"/>
      <c r="AM1273" s="12"/>
      <c r="AN1273" s="12"/>
      <c r="AO1273" s="12"/>
      <c r="AP1273" s="12"/>
      <c r="AQ1273" s="12"/>
      <c r="AR1273" s="12"/>
      <c r="AS1273" s="12"/>
      <c r="AT1273" s="12"/>
      <c r="AU1273" s="12"/>
      <c r="AV1273" s="12"/>
      <c r="AW1273" s="12"/>
      <c r="AX1273" s="12"/>
      <c r="AY1273" s="12"/>
      <c r="AZ1273" s="12"/>
      <c r="BA1273" s="12"/>
      <c r="BB1273" s="12"/>
      <c r="BC1273" s="12"/>
      <c r="BD1273" s="12"/>
      <c r="BE1273" s="12"/>
      <c r="BF1273" s="12"/>
      <c r="BG1273" s="12"/>
      <c r="BH1273" s="12"/>
    </row>
    <row r="1274">
      <c r="A1274" s="12"/>
      <c r="B1274" s="12"/>
      <c r="C1274" s="12"/>
      <c r="D1274" s="12"/>
      <c r="E1274" s="12"/>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2"/>
      <c r="BH1274" s="12"/>
    </row>
    <row r="1275">
      <c r="A1275" s="12"/>
      <c r="B1275" s="12"/>
      <c r="C1275" s="12"/>
      <c r="D1275" s="12"/>
      <c r="E1275" s="12"/>
      <c r="F1275" s="12"/>
      <c r="G1275" s="12"/>
      <c r="H1275" s="12"/>
      <c r="I1275" s="12"/>
      <c r="J1275" s="12"/>
      <c r="K1275" s="12"/>
      <c r="L1275" s="12"/>
      <c r="M1275" s="12"/>
      <c r="N1275" s="12"/>
      <c r="O1275" s="12"/>
      <c r="P1275" s="12"/>
      <c r="Q1275" s="12"/>
      <c r="R1275" s="12"/>
      <c r="S1275" s="12"/>
      <c r="T1275" s="12"/>
      <c r="U1275" s="12"/>
      <c r="V1275" s="12"/>
      <c r="W1275" s="12"/>
      <c r="X1275" s="12"/>
      <c r="Y1275" s="12"/>
      <c r="Z1275" s="12"/>
      <c r="AA1275" s="12"/>
      <c r="AB1275" s="12"/>
      <c r="AC1275" s="12"/>
      <c r="AD1275" s="12"/>
      <c r="AE1275" s="12"/>
      <c r="AF1275" s="12"/>
      <c r="AG1275" s="12"/>
      <c r="AH1275" s="12"/>
      <c r="AI1275" s="12"/>
      <c r="AJ1275" s="12"/>
      <c r="AK1275" s="12"/>
      <c r="AL1275" s="12"/>
      <c r="AM1275" s="12"/>
      <c r="AN1275" s="12"/>
      <c r="AO1275" s="12"/>
      <c r="AP1275" s="12"/>
      <c r="AQ1275" s="12"/>
      <c r="AR1275" s="12"/>
      <c r="AS1275" s="12"/>
      <c r="AT1275" s="12"/>
      <c r="AU1275" s="12"/>
      <c r="AV1275" s="12"/>
      <c r="AW1275" s="12"/>
      <c r="AX1275" s="12"/>
      <c r="AY1275" s="12"/>
      <c r="AZ1275" s="12"/>
      <c r="BA1275" s="12"/>
      <c r="BB1275" s="12"/>
      <c r="BC1275" s="12"/>
      <c r="BD1275" s="12"/>
      <c r="BE1275" s="12"/>
      <c r="BF1275" s="12"/>
      <c r="BG1275" s="12"/>
      <c r="BH1275" s="12"/>
    </row>
    <row r="1276">
      <c r="A1276" s="12"/>
      <c r="B1276" s="12"/>
      <c r="C1276" s="12"/>
      <c r="D1276" s="12"/>
      <c r="E1276" s="12"/>
      <c r="F1276" s="12"/>
      <c r="G1276" s="12"/>
      <c r="H1276" s="12"/>
      <c r="I1276" s="12"/>
      <c r="J1276" s="12"/>
      <c r="K1276" s="12"/>
      <c r="L1276" s="12"/>
      <c r="M1276" s="12"/>
      <c r="N1276" s="12"/>
      <c r="O1276" s="12"/>
      <c r="P1276" s="12"/>
      <c r="Q1276" s="12"/>
      <c r="R1276" s="12"/>
      <c r="S1276" s="12"/>
      <c r="T1276" s="12"/>
      <c r="U1276" s="12"/>
      <c r="V1276" s="12"/>
      <c r="W1276" s="12"/>
      <c r="X1276" s="12"/>
      <c r="Y1276" s="12"/>
      <c r="Z1276" s="12"/>
      <c r="AA1276" s="12"/>
      <c r="AB1276" s="12"/>
      <c r="AC1276" s="12"/>
      <c r="AD1276" s="12"/>
      <c r="AE1276" s="12"/>
      <c r="AF1276" s="12"/>
      <c r="AG1276" s="12"/>
      <c r="AH1276" s="12"/>
      <c r="AI1276" s="12"/>
      <c r="AJ1276" s="12"/>
      <c r="AK1276" s="12"/>
      <c r="AL1276" s="12"/>
      <c r="AM1276" s="12"/>
      <c r="AN1276" s="12"/>
      <c r="AO1276" s="12"/>
      <c r="AP1276" s="12"/>
      <c r="AQ1276" s="12"/>
      <c r="AR1276" s="12"/>
      <c r="AS1276" s="12"/>
      <c r="AT1276" s="12"/>
      <c r="AU1276" s="12"/>
      <c r="AV1276" s="12"/>
      <c r="AW1276" s="12"/>
      <c r="AX1276" s="12"/>
      <c r="AY1276" s="12"/>
      <c r="AZ1276" s="12"/>
      <c r="BA1276" s="12"/>
      <c r="BB1276" s="12"/>
      <c r="BC1276" s="12"/>
      <c r="BD1276" s="12"/>
      <c r="BE1276" s="12"/>
      <c r="BF1276" s="12"/>
      <c r="BG1276" s="12"/>
      <c r="BH1276" s="12"/>
    </row>
    <row r="1277">
      <c r="A1277" s="12"/>
      <c r="B1277" s="12"/>
      <c r="C1277" s="12"/>
      <c r="D1277" s="12"/>
      <c r="E1277" s="12"/>
      <c r="F1277" s="12"/>
      <c r="G1277" s="12"/>
      <c r="H1277" s="12"/>
      <c r="I1277" s="12"/>
      <c r="J1277" s="12"/>
      <c r="K1277" s="12"/>
      <c r="L1277" s="12"/>
      <c r="M1277" s="12"/>
      <c r="N1277" s="12"/>
      <c r="O1277" s="12"/>
      <c r="P1277" s="12"/>
      <c r="Q1277" s="12"/>
      <c r="R1277" s="12"/>
      <c r="S1277" s="12"/>
      <c r="T1277" s="12"/>
      <c r="U1277" s="12"/>
      <c r="V1277" s="12"/>
      <c r="W1277" s="12"/>
      <c r="X1277" s="12"/>
      <c r="Y1277" s="12"/>
      <c r="Z1277" s="12"/>
      <c r="AA1277" s="12"/>
      <c r="AB1277" s="12"/>
      <c r="AC1277" s="12"/>
      <c r="AD1277" s="12"/>
      <c r="AE1277" s="12"/>
      <c r="AF1277" s="12"/>
      <c r="AG1277" s="12"/>
      <c r="AH1277" s="12"/>
      <c r="AI1277" s="12"/>
      <c r="AJ1277" s="12"/>
      <c r="AK1277" s="12"/>
      <c r="AL1277" s="12"/>
      <c r="AM1277" s="12"/>
      <c r="AN1277" s="12"/>
      <c r="AO1277" s="12"/>
      <c r="AP1277" s="12"/>
      <c r="AQ1277" s="12"/>
      <c r="AR1277" s="12"/>
      <c r="AS1277" s="12"/>
      <c r="AT1277" s="12"/>
      <c r="AU1277" s="12"/>
      <c r="AV1277" s="12"/>
      <c r="AW1277" s="12"/>
      <c r="AX1277" s="12"/>
      <c r="AY1277" s="12"/>
      <c r="AZ1277" s="12"/>
      <c r="BA1277" s="12"/>
      <c r="BB1277" s="12"/>
      <c r="BC1277" s="12"/>
      <c r="BD1277" s="12"/>
      <c r="BE1277" s="12"/>
      <c r="BF1277" s="12"/>
      <c r="BG1277" s="12"/>
      <c r="BH1277" s="12"/>
    </row>
    <row r="1278">
      <c r="A1278" s="12"/>
      <c r="B1278" s="12"/>
      <c r="C1278" s="12"/>
      <c r="D1278" s="12"/>
      <c r="E1278" s="12"/>
      <c r="F1278" s="12"/>
      <c r="G1278" s="12"/>
      <c r="H1278" s="12"/>
      <c r="I1278" s="12"/>
      <c r="J1278" s="12"/>
      <c r="K1278" s="12"/>
      <c r="L1278" s="12"/>
      <c r="M1278" s="12"/>
      <c r="N1278" s="12"/>
      <c r="O1278" s="12"/>
      <c r="P1278" s="12"/>
      <c r="Q1278" s="12"/>
      <c r="R1278" s="12"/>
      <c r="S1278" s="12"/>
      <c r="T1278" s="12"/>
      <c r="U1278" s="12"/>
      <c r="V1278" s="12"/>
      <c r="W1278" s="12"/>
      <c r="X1278" s="12"/>
      <c r="Y1278" s="12"/>
      <c r="Z1278" s="12"/>
      <c r="AA1278" s="12"/>
      <c r="AB1278" s="12"/>
      <c r="AC1278" s="12"/>
      <c r="AD1278" s="12"/>
      <c r="AE1278" s="12"/>
      <c r="AF1278" s="12"/>
      <c r="AG1278" s="12"/>
      <c r="AH1278" s="12"/>
      <c r="AI1278" s="12"/>
      <c r="AJ1278" s="12"/>
      <c r="AK1278" s="12"/>
      <c r="AL1278" s="12"/>
      <c r="AM1278" s="12"/>
      <c r="AN1278" s="12"/>
      <c r="AO1278" s="12"/>
      <c r="AP1278" s="12"/>
      <c r="AQ1278" s="12"/>
      <c r="AR1278" s="12"/>
      <c r="AS1278" s="12"/>
      <c r="AT1278" s="12"/>
      <c r="AU1278" s="12"/>
      <c r="AV1278" s="12"/>
      <c r="AW1278" s="12"/>
      <c r="AX1278" s="12"/>
      <c r="AY1278" s="12"/>
      <c r="AZ1278" s="12"/>
      <c r="BA1278" s="12"/>
      <c r="BB1278" s="12"/>
      <c r="BC1278" s="12"/>
      <c r="BD1278" s="12"/>
      <c r="BE1278" s="12"/>
      <c r="BF1278" s="12"/>
      <c r="BG1278" s="12"/>
      <c r="BH1278" s="12"/>
    </row>
    <row r="1279">
      <c r="A1279" s="12"/>
      <c r="B1279" s="12"/>
      <c r="C1279" s="12"/>
      <c r="D1279" s="12"/>
      <c r="E1279" s="12"/>
      <c r="F1279" s="12"/>
      <c r="G1279" s="12"/>
      <c r="H1279" s="12"/>
      <c r="I1279" s="12"/>
      <c r="J1279" s="12"/>
      <c r="K1279" s="12"/>
      <c r="L1279" s="12"/>
      <c r="M1279" s="12"/>
      <c r="N1279" s="12"/>
      <c r="O1279" s="12"/>
      <c r="P1279" s="12"/>
      <c r="Q1279" s="12"/>
      <c r="R1279" s="12"/>
      <c r="S1279" s="12"/>
      <c r="T1279" s="12"/>
      <c r="U1279" s="12"/>
      <c r="V1279" s="12"/>
      <c r="W1279" s="12"/>
      <c r="X1279" s="12"/>
      <c r="Y1279" s="12"/>
      <c r="Z1279" s="12"/>
      <c r="AA1279" s="12"/>
      <c r="AB1279" s="12"/>
      <c r="AC1279" s="12"/>
      <c r="AD1279" s="12"/>
      <c r="AE1279" s="12"/>
      <c r="AF1279" s="12"/>
      <c r="AG1279" s="12"/>
      <c r="AH1279" s="12"/>
      <c r="AI1279" s="12"/>
      <c r="AJ1279" s="12"/>
      <c r="AK1279" s="12"/>
      <c r="AL1279" s="12"/>
      <c r="AM1279" s="12"/>
      <c r="AN1279" s="12"/>
      <c r="AO1279" s="12"/>
      <c r="AP1279" s="12"/>
      <c r="AQ1279" s="12"/>
      <c r="AR1279" s="12"/>
      <c r="AS1279" s="12"/>
      <c r="AT1279" s="12"/>
      <c r="AU1279" s="12"/>
      <c r="AV1279" s="12"/>
      <c r="AW1279" s="12"/>
      <c r="AX1279" s="12"/>
      <c r="AY1279" s="12"/>
      <c r="AZ1279" s="12"/>
      <c r="BA1279" s="12"/>
      <c r="BB1279" s="12"/>
      <c r="BC1279" s="12"/>
      <c r="BD1279" s="12"/>
      <c r="BE1279" s="12"/>
      <c r="BF1279" s="12"/>
      <c r="BG1279" s="12"/>
      <c r="BH1279" s="12"/>
    </row>
    <row r="1280">
      <c r="A1280" s="12"/>
      <c r="B1280" s="12"/>
      <c r="C1280" s="12"/>
      <c r="D1280" s="12"/>
      <c r="E1280" s="12"/>
      <c r="F1280" s="12"/>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2"/>
      <c r="BH1280" s="12"/>
    </row>
    <row r="1281">
      <c r="A1281" s="12"/>
      <c r="B1281" s="12"/>
      <c r="C1281" s="12"/>
      <c r="D1281" s="12"/>
      <c r="E1281" s="12"/>
      <c r="F1281" s="12"/>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2"/>
      <c r="BH1281" s="12"/>
    </row>
    <row r="1282">
      <c r="A1282" s="12"/>
      <c r="B1282" s="12"/>
      <c r="C1282" s="12"/>
      <c r="D1282" s="12"/>
      <c r="E1282" s="12"/>
      <c r="F1282" s="12"/>
      <c r="G1282" s="12"/>
      <c r="H1282" s="12"/>
      <c r="I1282" s="12"/>
      <c r="J1282" s="12"/>
      <c r="K1282" s="12"/>
      <c r="L1282" s="12"/>
      <c r="M1282" s="12"/>
      <c r="N1282" s="12"/>
      <c r="O1282" s="12"/>
      <c r="P1282" s="12"/>
      <c r="Q1282" s="12"/>
      <c r="R1282" s="12"/>
      <c r="S1282" s="12"/>
      <c r="T1282" s="12"/>
      <c r="U1282" s="12"/>
      <c r="V1282" s="12"/>
      <c r="W1282" s="12"/>
      <c r="X1282" s="12"/>
      <c r="Y1282" s="12"/>
      <c r="Z1282" s="12"/>
      <c r="AA1282" s="12"/>
      <c r="AB1282" s="12"/>
      <c r="AC1282" s="12"/>
      <c r="AD1282" s="12"/>
      <c r="AE1282" s="12"/>
      <c r="AF1282" s="12"/>
      <c r="AG1282" s="12"/>
      <c r="AH1282" s="12"/>
      <c r="AI1282" s="12"/>
      <c r="AJ1282" s="12"/>
      <c r="AK1282" s="12"/>
      <c r="AL1282" s="12"/>
      <c r="AM1282" s="12"/>
      <c r="AN1282" s="12"/>
      <c r="AO1282" s="12"/>
      <c r="AP1282" s="12"/>
      <c r="AQ1282" s="12"/>
      <c r="AR1282" s="12"/>
      <c r="AS1282" s="12"/>
      <c r="AT1282" s="12"/>
      <c r="AU1282" s="12"/>
      <c r="AV1282" s="12"/>
      <c r="AW1282" s="12"/>
      <c r="AX1282" s="12"/>
      <c r="AY1282" s="12"/>
      <c r="AZ1282" s="12"/>
      <c r="BA1282" s="12"/>
      <c r="BB1282" s="12"/>
      <c r="BC1282" s="12"/>
      <c r="BD1282" s="12"/>
      <c r="BE1282" s="12"/>
      <c r="BF1282" s="12"/>
      <c r="BG1282" s="12"/>
      <c r="BH1282" s="12"/>
    </row>
    <row r="1283">
      <c r="A1283" s="12"/>
      <c r="B1283" s="12"/>
      <c r="C1283" s="12"/>
      <c r="D1283" s="12"/>
      <c r="E1283" s="12"/>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2"/>
      <c r="BH1283" s="12"/>
    </row>
    <row r="1284">
      <c r="A1284" s="12"/>
      <c r="B1284" s="12"/>
      <c r="C1284" s="12"/>
      <c r="D1284" s="12"/>
      <c r="E1284" s="12"/>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2"/>
      <c r="BH1284" s="12"/>
    </row>
    <row r="1285">
      <c r="A1285" s="12"/>
      <c r="B1285" s="12"/>
      <c r="C1285" s="12"/>
      <c r="D1285" s="12"/>
      <c r="E1285" s="12"/>
      <c r="F1285" s="12"/>
      <c r="G1285" s="12"/>
      <c r="H1285" s="12"/>
      <c r="I1285" s="12"/>
      <c r="J1285" s="12"/>
      <c r="K1285" s="12"/>
      <c r="L1285" s="12"/>
      <c r="M1285" s="12"/>
      <c r="N1285" s="12"/>
      <c r="O1285" s="12"/>
      <c r="P1285" s="12"/>
      <c r="Q1285" s="12"/>
      <c r="R1285" s="12"/>
      <c r="S1285" s="12"/>
      <c r="T1285" s="12"/>
      <c r="U1285" s="12"/>
      <c r="V1285" s="12"/>
      <c r="W1285" s="12"/>
      <c r="X1285" s="12"/>
      <c r="Y1285" s="12"/>
      <c r="Z1285" s="12"/>
      <c r="AA1285" s="12"/>
      <c r="AB1285" s="12"/>
      <c r="AC1285" s="12"/>
      <c r="AD1285" s="12"/>
      <c r="AE1285" s="12"/>
      <c r="AF1285" s="12"/>
      <c r="AG1285" s="12"/>
      <c r="AH1285" s="12"/>
      <c r="AI1285" s="12"/>
      <c r="AJ1285" s="12"/>
      <c r="AK1285" s="12"/>
      <c r="AL1285" s="12"/>
      <c r="AM1285" s="12"/>
      <c r="AN1285" s="12"/>
      <c r="AO1285" s="12"/>
      <c r="AP1285" s="12"/>
      <c r="AQ1285" s="12"/>
      <c r="AR1285" s="12"/>
      <c r="AS1285" s="12"/>
      <c r="AT1285" s="12"/>
      <c r="AU1285" s="12"/>
      <c r="AV1285" s="12"/>
      <c r="AW1285" s="12"/>
      <c r="AX1285" s="12"/>
      <c r="AY1285" s="12"/>
      <c r="AZ1285" s="12"/>
      <c r="BA1285" s="12"/>
      <c r="BB1285" s="12"/>
      <c r="BC1285" s="12"/>
      <c r="BD1285" s="12"/>
      <c r="BE1285" s="12"/>
      <c r="BF1285" s="12"/>
      <c r="BG1285" s="12"/>
      <c r="BH1285" s="12"/>
    </row>
    <row r="1286">
      <c r="A1286" s="12"/>
      <c r="B1286" s="12"/>
      <c r="C1286" s="12"/>
      <c r="D1286" s="12"/>
      <c r="E1286" s="12"/>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2"/>
      <c r="BH1286" s="12"/>
    </row>
    <row r="1287">
      <c r="A1287" s="12"/>
      <c r="B1287" s="12"/>
      <c r="C1287" s="12"/>
      <c r="D1287" s="12"/>
      <c r="E1287" s="12"/>
      <c r="F1287" s="12"/>
      <c r="G1287" s="12"/>
      <c r="H1287" s="12"/>
      <c r="I1287" s="12"/>
      <c r="J1287" s="12"/>
      <c r="K1287" s="12"/>
      <c r="L1287" s="12"/>
      <c r="M1287" s="12"/>
      <c r="N1287" s="12"/>
      <c r="O1287" s="12"/>
      <c r="P1287" s="12"/>
      <c r="Q1287" s="12"/>
      <c r="R1287" s="12"/>
      <c r="S1287" s="12"/>
      <c r="T1287" s="12"/>
      <c r="U1287" s="12"/>
      <c r="V1287" s="12"/>
      <c r="W1287" s="12"/>
      <c r="X1287" s="12"/>
      <c r="Y1287" s="12"/>
      <c r="Z1287" s="12"/>
      <c r="AA1287" s="12"/>
      <c r="AB1287" s="12"/>
      <c r="AC1287" s="12"/>
      <c r="AD1287" s="12"/>
      <c r="AE1287" s="12"/>
      <c r="AF1287" s="12"/>
      <c r="AG1287" s="12"/>
      <c r="AH1287" s="12"/>
      <c r="AI1287" s="12"/>
      <c r="AJ1287" s="12"/>
      <c r="AK1287" s="12"/>
      <c r="AL1287" s="12"/>
      <c r="AM1287" s="12"/>
      <c r="AN1287" s="12"/>
      <c r="AO1287" s="12"/>
      <c r="AP1287" s="12"/>
      <c r="AQ1287" s="12"/>
      <c r="AR1287" s="12"/>
      <c r="AS1287" s="12"/>
      <c r="AT1287" s="12"/>
      <c r="AU1287" s="12"/>
      <c r="AV1287" s="12"/>
      <c r="AW1287" s="12"/>
      <c r="AX1287" s="12"/>
      <c r="AY1287" s="12"/>
      <c r="AZ1287" s="12"/>
      <c r="BA1287" s="12"/>
      <c r="BB1287" s="12"/>
      <c r="BC1287" s="12"/>
      <c r="BD1287" s="12"/>
      <c r="BE1287" s="12"/>
      <c r="BF1287" s="12"/>
      <c r="BG1287" s="12"/>
      <c r="BH1287" s="12"/>
    </row>
    <row r="1288">
      <c r="A1288" s="12"/>
      <c r="B1288" s="12"/>
      <c r="C1288" s="12"/>
      <c r="D1288" s="12"/>
      <c r="E1288" s="12"/>
      <c r="F1288" s="12"/>
      <c r="G1288" s="12"/>
      <c r="H1288" s="12"/>
      <c r="I1288" s="12"/>
      <c r="J1288" s="12"/>
      <c r="K1288" s="12"/>
      <c r="L1288" s="12"/>
      <c r="M1288" s="12"/>
      <c r="N1288" s="12"/>
      <c r="O1288" s="12"/>
      <c r="P1288" s="12"/>
      <c r="Q1288" s="12"/>
      <c r="R1288" s="12"/>
      <c r="S1288" s="12"/>
      <c r="T1288" s="12"/>
      <c r="U1288" s="12"/>
      <c r="V1288" s="12"/>
      <c r="W1288" s="12"/>
      <c r="X1288" s="12"/>
      <c r="Y1288" s="12"/>
      <c r="Z1288" s="12"/>
      <c r="AA1288" s="12"/>
      <c r="AB1288" s="12"/>
      <c r="AC1288" s="12"/>
      <c r="AD1288" s="12"/>
      <c r="AE1288" s="12"/>
      <c r="AF1288" s="12"/>
      <c r="AG1288" s="12"/>
      <c r="AH1288" s="12"/>
      <c r="AI1288" s="12"/>
      <c r="AJ1288" s="12"/>
      <c r="AK1288" s="12"/>
      <c r="AL1288" s="12"/>
      <c r="AM1288" s="12"/>
      <c r="AN1288" s="12"/>
      <c r="AO1288" s="12"/>
      <c r="AP1288" s="12"/>
      <c r="AQ1288" s="12"/>
      <c r="AR1288" s="12"/>
      <c r="AS1288" s="12"/>
      <c r="AT1288" s="12"/>
      <c r="AU1288" s="12"/>
      <c r="AV1288" s="12"/>
      <c r="AW1288" s="12"/>
      <c r="AX1288" s="12"/>
      <c r="AY1288" s="12"/>
      <c r="AZ1288" s="12"/>
      <c r="BA1288" s="12"/>
      <c r="BB1288" s="12"/>
      <c r="BC1288" s="12"/>
      <c r="BD1288" s="12"/>
      <c r="BE1288" s="12"/>
      <c r="BF1288" s="12"/>
      <c r="BG1288" s="12"/>
      <c r="BH1288" s="12"/>
    </row>
    <row r="1289">
      <c r="A1289" s="12"/>
      <c r="B1289" s="12"/>
      <c r="C1289" s="12"/>
      <c r="D1289" s="12"/>
      <c r="E1289" s="12"/>
      <c r="F1289" s="12"/>
      <c r="G1289" s="12"/>
      <c r="H1289" s="12"/>
      <c r="I1289" s="12"/>
      <c r="J1289" s="12"/>
      <c r="K1289" s="12"/>
      <c r="L1289" s="12"/>
      <c r="M1289" s="12"/>
      <c r="N1289" s="12"/>
      <c r="O1289" s="12"/>
      <c r="P1289" s="12"/>
      <c r="Q1289" s="12"/>
      <c r="R1289" s="12"/>
      <c r="S1289" s="12"/>
      <c r="T1289" s="12"/>
      <c r="U1289" s="12"/>
      <c r="V1289" s="12"/>
      <c r="W1289" s="12"/>
      <c r="X1289" s="12"/>
      <c r="Y1289" s="12"/>
      <c r="Z1289" s="12"/>
      <c r="AA1289" s="12"/>
      <c r="AB1289" s="12"/>
      <c r="AC1289" s="12"/>
      <c r="AD1289" s="12"/>
      <c r="AE1289" s="12"/>
      <c r="AF1289" s="12"/>
      <c r="AG1289" s="12"/>
      <c r="AH1289" s="12"/>
      <c r="AI1289" s="12"/>
      <c r="AJ1289" s="12"/>
      <c r="AK1289" s="12"/>
      <c r="AL1289" s="12"/>
      <c r="AM1289" s="12"/>
      <c r="AN1289" s="12"/>
      <c r="AO1289" s="12"/>
      <c r="AP1289" s="12"/>
      <c r="AQ1289" s="12"/>
      <c r="AR1289" s="12"/>
      <c r="AS1289" s="12"/>
      <c r="AT1289" s="12"/>
      <c r="AU1289" s="12"/>
      <c r="AV1289" s="12"/>
      <c r="AW1289" s="12"/>
      <c r="AX1289" s="12"/>
      <c r="AY1289" s="12"/>
      <c r="AZ1289" s="12"/>
      <c r="BA1289" s="12"/>
      <c r="BB1289" s="12"/>
      <c r="BC1289" s="12"/>
      <c r="BD1289" s="12"/>
      <c r="BE1289" s="12"/>
      <c r="BF1289" s="12"/>
      <c r="BG1289" s="12"/>
      <c r="BH1289" s="12"/>
    </row>
    <row r="1290">
      <c r="A1290" s="12"/>
      <c r="B1290" s="12"/>
      <c r="C1290" s="12"/>
      <c r="D1290" s="12"/>
      <c r="E1290" s="12"/>
      <c r="F1290" s="12"/>
      <c r="G1290" s="12"/>
      <c r="H1290" s="12"/>
      <c r="I1290" s="12"/>
      <c r="J1290" s="12"/>
      <c r="K1290" s="12"/>
      <c r="L1290" s="12"/>
      <c r="M1290" s="12"/>
      <c r="N1290" s="12"/>
      <c r="O1290" s="12"/>
      <c r="P1290" s="12"/>
      <c r="Q1290" s="12"/>
      <c r="R1290" s="12"/>
      <c r="S1290" s="12"/>
      <c r="T1290" s="12"/>
      <c r="U1290" s="12"/>
      <c r="V1290" s="12"/>
      <c r="W1290" s="12"/>
      <c r="X1290" s="12"/>
      <c r="Y1290" s="12"/>
      <c r="Z1290" s="12"/>
      <c r="AA1290" s="12"/>
      <c r="AB1290" s="12"/>
      <c r="AC1290" s="12"/>
      <c r="AD1290" s="12"/>
      <c r="AE1290" s="12"/>
      <c r="AF1290" s="12"/>
      <c r="AG1290" s="12"/>
      <c r="AH1290" s="12"/>
      <c r="AI1290" s="12"/>
      <c r="AJ1290" s="12"/>
      <c r="AK1290" s="12"/>
      <c r="AL1290" s="12"/>
      <c r="AM1290" s="12"/>
      <c r="AN1290" s="12"/>
      <c r="AO1290" s="12"/>
      <c r="AP1290" s="12"/>
      <c r="AQ1290" s="12"/>
      <c r="AR1290" s="12"/>
      <c r="AS1290" s="12"/>
      <c r="AT1290" s="12"/>
      <c r="AU1290" s="12"/>
      <c r="AV1290" s="12"/>
      <c r="AW1290" s="12"/>
      <c r="AX1290" s="12"/>
      <c r="AY1290" s="12"/>
      <c r="AZ1290" s="12"/>
      <c r="BA1290" s="12"/>
      <c r="BB1290" s="12"/>
      <c r="BC1290" s="12"/>
      <c r="BD1290" s="12"/>
      <c r="BE1290" s="12"/>
      <c r="BF1290" s="12"/>
      <c r="BG1290" s="12"/>
      <c r="BH1290" s="12"/>
    </row>
    <row r="1291">
      <c r="A1291" s="12"/>
      <c r="B1291" s="12"/>
      <c r="C1291" s="12"/>
      <c r="D1291" s="12"/>
      <c r="E1291" s="12"/>
      <c r="F1291" s="12"/>
      <c r="G1291" s="12"/>
      <c r="H1291" s="12"/>
      <c r="I1291" s="12"/>
      <c r="J1291" s="12"/>
      <c r="K1291" s="12"/>
      <c r="L1291" s="12"/>
      <c r="M1291" s="12"/>
      <c r="N1291" s="12"/>
      <c r="O1291" s="12"/>
      <c r="P1291" s="12"/>
      <c r="Q1291" s="12"/>
      <c r="R1291" s="12"/>
      <c r="S1291" s="12"/>
      <c r="T1291" s="12"/>
      <c r="U1291" s="12"/>
      <c r="V1291" s="12"/>
      <c r="W1291" s="12"/>
      <c r="X1291" s="12"/>
      <c r="Y1291" s="12"/>
      <c r="Z1291" s="12"/>
      <c r="AA1291" s="12"/>
      <c r="AB1291" s="12"/>
      <c r="AC1291" s="12"/>
      <c r="AD1291" s="12"/>
      <c r="AE1291" s="12"/>
      <c r="AF1291" s="12"/>
      <c r="AG1291" s="12"/>
      <c r="AH1291" s="12"/>
      <c r="AI1291" s="12"/>
      <c r="AJ1291" s="12"/>
      <c r="AK1291" s="12"/>
      <c r="AL1291" s="12"/>
      <c r="AM1291" s="12"/>
      <c r="AN1291" s="12"/>
      <c r="AO1291" s="12"/>
      <c r="AP1291" s="12"/>
      <c r="AQ1291" s="12"/>
      <c r="AR1291" s="12"/>
      <c r="AS1291" s="12"/>
      <c r="AT1291" s="12"/>
      <c r="AU1291" s="12"/>
      <c r="AV1291" s="12"/>
      <c r="AW1291" s="12"/>
      <c r="AX1291" s="12"/>
      <c r="AY1291" s="12"/>
      <c r="AZ1291" s="12"/>
      <c r="BA1291" s="12"/>
      <c r="BB1291" s="12"/>
      <c r="BC1291" s="12"/>
      <c r="BD1291" s="12"/>
      <c r="BE1291" s="12"/>
      <c r="BF1291" s="12"/>
      <c r="BG1291" s="12"/>
      <c r="BH1291" s="12"/>
    </row>
    <row r="1292">
      <c r="A1292" s="12"/>
      <c r="B1292" s="12"/>
      <c r="C1292" s="12"/>
      <c r="D1292" s="12"/>
      <c r="E1292" s="12"/>
      <c r="F1292" s="12"/>
      <c r="G1292" s="12"/>
      <c r="H1292" s="12"/>
      <c r="I1292" s="12"/>
      <c r="J1292" s="12"/>
      <c r="K1292" s="12"/>
      <c r="L1292" s="12"/>
      <c r="M1292" s="12"/>
      <c r="N1292" s="12"/>
      <c r="O1292" s="12"/>
      <c r="P1292" s="12"/>
      <c r="Q1292" s="12"/>
      <c r="R1292" s="12"/>
      <c r="S1292" s="12"/>
      <c r="T1292" s="12"/>
      <c r="U1292" s="12"/>
      <c r="V1292" s="12"/>
      <c r="W1292" s="12"/>
      <c r="X1292" s="12"/>
      <c r="Y1292" s="12"/>
      <c r="Z1292" s="12"/>
      <c r="AA1292" s="12"/>
      <c r="AB1292" s="12"/>
      <c r="AC1292" s="12"/>
      <c r="AD1292" s="12"/>
      <c r="AE1292" s="12"/>
      <c r="AF1292" s="12"/>
      <c r="AG1292" s="12"/>
      <c r="AH1292" s="12"/>
      <c r="AI1292" s="12"/>
      <c r="AJ1292" s="12"/>
      <c r="AK1292" s="12"/>
      <c r="AL1292" s="12"/>
      <c r="AM1292" s="12"/>
      <c r="AN1292" s="12"/>
      <c r="AO1292" s="12"/>
      <c r="AP1292" s="12"/>
      <c r="AQ1292" s="12"/>
      <c r="AR1292" s="12"/>
      <c r="AS1292" s="12"/>
      <c r="AT1292" s="12"/>
      <c r="AU1292" s="12"/>
      <c r="AV1292" s="12"/>
      <c r="AW1292" s="12"/>
      <c r="AX1292" s="12"/>
      <c r="AY1292" s="12"/>
      <c r="AZ1292" s="12"/>
      <c r="BA1292" s="12"/>
      <c r="BB1292" s="12"/>
      <c r="BC1292" s="12"/>
      <c r="BD1292" s="12"/>
      <c r="BE1292" s="12"/>
      <c r="BF1292" s="12"/>
      <c r="BG1292" s="12"/>
      <c r="BH1292" s="12"/>
    </row>
    <row r="1293">
      <c r="A1293" s="12"/>
      <c r="B1293" s="12"/>
      <c r="C1293" s="12"/>
      <c r="D1293" s="12"/>
      <c r="E1293" s="12"/>
      <c r="F1293" s="12"/>
      <c r="G1293" s="12"/>
      <c r="H1293" s="12"/>
      <c r="I1293" s="12"/>
      <c r="J1293" s="12"/>
      <c r="K1293" s="12"/>
      <c r="L1293" s="12"/>
      <c r="M1293" s="12"/>
      <c r="N1293" s="12"/>
      <c r="O1293" s="12"/>
      <c r="P1293" s="12"/>
      <c r="Q1293" s="12"/>
      <c r="R1293" s="12"/>
      <c r="S1293" s="12"/>
      <c r="T1293" s="12"/>
      <c r="U1293" s="12"/>
      <c r="V1293" s="12"/>
      <c r="W1293" s="12"/>
      <c r="X1293" s="12"/>
      <c r="Y1293" s="12"/>
      <c r="Z1293" s="12"/>
      <c r="AA1293" s="12"/>
      <c r="AB1293" s="12"/>
      <c r="AC1293" s="12"/>
      <c r="AD1293" s="12"/>
      <c r="AE1293" s="12"/>
      <c r="AF1293" s="12"/>
      <c r="AG1293" s="12"/>
      <c r="AH1293" s="12"/>
      <c r="AI1293" s="12"/>
      <c r="AJ1293" s="12"/>
      <c r="AK1293" s="12"/>
      <c r="AL1293" s="12"/>
      <c r="AM1293" s="12"/>
      <c r="AN1293" s="12"/>
      <c r="AO1293" s="12"/>
      <c r="AP1293" s="12"/>
      <c r="AQ1293" s="12"/>
      <c r="AR1293" s="12"/>
      <c r="AS1293" s="12"/>
      <c r="AT1293" s="12"/>
      <c r="AU1293" s="12"/>
      <c r="AV1293" s="12"/>
      <c r="AW1293" s="12"/>
      <c r="AX1293" s="12"/>
      <c r="AY1293" s="12"/>
      <c r="AZ1293" s="12"/>
      <c r="BA1293" s="12"/>
      <c r="BB1293" s="12"/>
      <c r="BC1293" s="12"/>
      <c r="BD1293" s="12"/>
      <c r="BE1293" s="12"/>
      <c r="BF1293" s="12"/>
      <c r="BG1293" s="12"/>
      <c r="BH1293" s="12"/>
    </row>
    <row r="1294">
      <c r="A1294" s="12"/>
      <c r="B1294" s="12"/>
      <c r="C1294" s="12"/>
      <c r="D1294" s="12"/>
      <c r="E1294" s="12"/>
      <c r="F1294" s="12"/>
      <c r="G1294" s="12"/>
      <c r="H1294" s="12"/>
      <c r="I1294" s="12"/>
      <c r="J1294" s="12"/>
      <c r="K1294" s="12"/>
      <c r="L1294" s="12"/>
      <c r="M1294" s="12"/>
      <c r="N1294" s="12"/>
      <c r="O1294" s="12"/>
      <c r="P1294" s="12"/>
      <c r="Q1294" s="12"/>
      <c r="R1294" s="12"/>
      <c r="S1294" s="12"/>
      <c r="T1294" s="12"/>
      <c r="U1294" s="12"/>
      <c r="V1294" s="12"/>
      <c r="W1294" s="12"/>
      <c r="X1294" s="12"/>
      <c r="Y1294" s="12"/>
      <c r="Z1294" s="12"/>
      <c r="AA1294" s="12"/>
      <c r="AB1294" s="12"/>
      <c r="AC1294" s="12"/>
      <c r="AD1294" s="12"/>
      <c r="AE1294" s="12"/>
      <c r="AF1294" s="12"/>
      <c r="AG1294" s="12"/>
      <c r="AH1294" s="12"/>
      <c r="AI1294" s="12"/>
      <c r="AJ1294" s="12"/>
      <c r="AK1294" s="12"/>
      <c r="AL1294" s="12"/>
      <c r="AM1294" s="12"/>
      <c r="AN1294" s="12"/>
      <c r="AO1294" s="12"/>
      <c r="AP1294" s="12"/>
      <c r="AQ1294" s="12"/>
      <c r="AR1294" s="12"/>
      <c r="AS1294" s="12"/>
      <c r="AT1294" s="12"/>
      <c r="AU1294" s="12"/>
      <c r="AV1294" s="12"/>
      <c r="AW1294" s="12"/>
      <c r="AX1294" s="12"/>
      <c r="AY1294" s="12"/>
      <c r="AZ1294" s="12"/>
      <c r="BA1294" s="12"/>
      <c r="BB1294" s="12"/>
      <c r="BC1294" s="12"/>
      <c r="BD1294" s="12"/>
      <c r="BE1294" s="12"/>
      <c r="BF1294" s="12"/>
      <c r="BG1294" s="12"/>
      <c r="BH1294" s="12"/>
    </row>
    <row r="1295">
      <c r="A1295" s="12"/>
      <c r="B1295" s="12"/>
      <c r="C1295" s="12"/>
      <c r="D1295" s="12"/>
      <c r="E1295" s="12"/>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2"/>
      <c r="BH1295" s="12"/>
    </row>
    <row r="1296">
      <c r="A1296" s="12"/>
      <c r="B1296" s="12"/>
      <c r="C1296" s="12"/>
      <c r="D1296" s="12"/>
      <c r="E1296" s="12"/>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2"/>
      <c r="BH1296" s="12"/>
    </row>
    <row r="1297">
      <c r="A1297" s="12"/>
      <c r="B1297" s="12"/>
      <c r="C1297" s="12"/>
      <c r="D1297" s="12"/>
      <c r="E1297" s="12"/>
      <c r="F1297" s="12"/>
      <c r="G1297" s="12"/>
      <c r="H1297" s="12"/>
      <c r="I1297" s="12"/>
      <c r="J1297" s="12"/>
      <c r="K1297" s="12"/>
      <c r="L1297" s="12"/>
      <c r="M1297" s="12"/>
      <c r="N1297" s="12"/>
      <c r="O1297" s="12"/>
      <c r="P1297" s="12"/>
      <c r="Q1297" s="12"/>
      <c r="R1297" s="12"/>
      <c r="S1297" s="12"/>
      <c r="T1297" s="12"/>
      <c r="U1297" s="12"/>
      <c r="V1297" s="12"/>
      <c r="W1297" s="12"/>
      <c r="X1297" s="12"/>
      <c r="Y1297" s="12"/>
      <c r="Z1297" s="12"/>
      <c r="AA1297" s="12"/>
      <c r="AB1297" s="12"/>
      <c r="AC1297" s="12"/>
      <c r="AD1297" s="12"/>
      <c r="AE1297" s="12"/>
      <c r="AF1297" s="12"/>
      <c r="AG1297" s="12"/>
      <c r="AH1297" s="12"/>
      <c r="AI1297" s="12"/>
      <c r="AJ1297" s="12"/>
      <c r="AK1297" s="12"/>
      <c r="AL1297" s="12"/>
      <c r="AM1297" s="12"/>
      <c r="AN1297" s="12"/>
      <c r="AO1297" s="12"/>
      <c r="AP1297" s="12"/>
      <c r="AQ1297" s="12"/>
      <c r="AR1297" s="12"/>
      <c r="AS1297" s="12"/>
      <c r="AT1297" s="12"/>
      <c r="AU1297" s="12"/>
      <c r="AV1297" s="12"/>
      <c r="AW1297" s="12"/>
      <c r="AX1297" s="12"/>
      <c r="AY1297" s="12"/>
      <c r="AZ1297" s="12"/>
      <c r="BA1297" s="12"/>
      <c r="BB1297" s="12"/>
      <c r="BC1297" s="12"/>
      <c r="BD1297" s="12"/>
      <c r="BE1297" s="12"/>
      <c r="BF1297" s="12"/>
      <c r="BG1297" s="12"/>
      <c r="BH1297" s="12"/>
    </row>
    <row r="1298">
      <c r="A1298" s="12"/>
      <c r="B1298" s="12"/>
      <c r="C1298" s="12"/>
      <c r="D1298" s="12"/>
      <c r="E1298" s="12"/>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2"/>
      <c r="BH1298" s="12"/>
    </row>
    <row r="1299">
      <c r="A1299" s="12"/>
      <c r="B1299" s="12"/>
      <c r="C1299" s="12"/>
      <c r="D1299" s="12"/>
      <c r="E1299" s="12"/>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2"/>
      <c r="BH1299" s="12"/>
    </row>
    <row r="1300">
      <c r="A1300" s="12"/>
      <c r="B1300" s="12"/>
      <c r="C1300" s="12"/>
      <c r="D1300" s="12"/>
      <c r="E1300" s="12"/>
      <c r="F1300" s="12"/>
      <c r="G1300" s="12"/>
      <c r="H1300" s="12"/>
      <c r="I1300" s="12"/>
      <c r="J1300" s="12"/>
      <c r="K1300" s="12"/>
      <c r="L1300" s="12"/>
      <c r="M1300" s="12"/>
      <c r="N1300" s="12"/>
      <c r="O1300" s="12"/>
      <c r="P1300" s="12"/>
      <c r="Q1300" s="12"/>
      <c r="R1300" s="12"/>
      <c r="S1300" s="12"/>
      <c r="T1300" s="12"/>
      <c r="U1300" s="12"/>
      <c r="V1300" s="12"/>
      <c r="W1300" s="12"/>
      <c r="X1300" s="12"/>
      <c r="Y1300" s="12"/>
      <c r="Z1300" s="12"/>
      <c r="AA1300" s="12"/>
      <c r="AB1300" s="12"/>
      <c r="AC1300" s="12"/>
      <c r="AD1300" s="12"/>
      <c r="AE1300" s="12"/>
      <c r="AF1300" s="12"/>
      <c r="AG1300" s="12"/>
      <c r="AH1300" s="12"/>
      <c r="AI1300" s="12"/>
      <c r="AJ1300" s="12"/>
      <c r="AK1300" s="12"/>
      <c r="AL1300" s="12"/>
      <c r="AM1300" s="12"/>
      <c r="AN1300" s="12"/>
      <c r="AO1300" s="12"/>
      <c r="AP1300" s="12"/>
      <c r="AQ1300" s="12"/>
      <c r="AR1300" s="12"/>
      <c r="AS1300" s="12"/>
      <c r="AT1300" s="12"/>
      <c r="AU1300" s="12"/>
      <c r="AV1300" s="12"/>
      <c r="AW1300" s="12"/>
      <c r="AX1300" s="12"/>
      <c r="AY1300" s="12"/>
      <c r="AZ1300" s="12"/>
      <c r="BA1300" s="12"/>
      <c r="BB1300" s="12"/>
      <c r="BC1300" s="12"/>
      <c r="BD1300" s="12"/>
      <c r="BE1300" s="12"/>
      <c r="BF1300" s="12"/>
      <c r="BG1300" s="12"/>
      <c r="BH1300" s="12"/>
    </row>
    <row r="1301">
      <c r="A1301" s="12"/>
      <c r="B1301" s="12"/>
      <c r="C1301" s="12"/>
      <c r="D1301" s="12"/>
      <c r="E1301" s="12"/>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2"/>
      <c r="BH1301" s="12"/>
    </row>
    <row r="1302">
      <c r="A1302" s="12"/>
      <c r="B1302" s="12"/>
      <c r="C1302" s="12"/>
      <c r="D1302" s="12"/>
      <c r="E1302" s="12"/>
      <c r="F1302" s="12"/>
      <c r="G1302" s="12"/>
      <c r="H1302" s="12"/>
      <c r="I1302" s="12"/>
      <c r="J1302" s="12"/>
      <c r="K1302" s="12"/>
      <c r="L1302" s="12"/>
      <c r="M1302" s="12"/>
      <c r="N1302" s="12"/>
      <c r="O1302" s="12"/>
      <c r="P1302" s="12"/>
      <c r="Q1302" s="12"/>
      <c r="R1302" s="12"/>
      <c r="S1302" s="12"/>
      <c r="T1302" s="12"/>
      <c r="U1302" s="12"/>
      <c r="V1302" s="12"/>
      <c r="W1302" s="12"/>
      <c r="X1302" s="12"/>
      <c r="Y1302" s="12"/>
      <c r="Z1302" s="12"/>
      <c r="AA1302" s="12"/>
      <c r="AB1302" s="12"/>
      <c r="AC1302" s="12"/>
      <c r="AD1302" s="12"/>
      <c r="AE1302" s="12"/>
      <c r="AF1302" s="12"/>
      <c r="AG1302" s="12"/>
      <c r="AH1302" s="12"/>
      <c r="AI1302" s="12"/>
      <c r="AJ1302" s="12"/>
      <c r="AK1302" s="12"/>
      <c r="AL1302" s="12"/>
      <c r="AM1302" s="12"/>
      <c r="AN1302" s="12"/>
      <c r="AO1302" s="12"/>
      <c r="AP1302" s="12"/>
      <c r="AQ1302" s="12"/>
      <c r="AR1302" s="12"/>
      <c r="AS1302" s="12"/>
      <c r="AT1302" s="12"/>
      <c r="AU1302" s="12"/>
      <c r="AV1302" s="12"/>
      <c r="AW1302" s="12"/>
      <c r="AX1302" s="12"/>
      <c r="AY1302" s="12"/>
      <c r="AZ1302" s="12"/>
      <c r="BA1302" s="12"/>
      <c r="BB1302" s="12"/>
      <c r="BC1302" s="12"/>
      <c r="BD1302" s="12"/>
      <c r="BE1302" s="12"/>
      <c r="BF1302" s="12"/>
      <c r="BG1302" s="12"/>
      <c r="BH1302" s="12"/>
    </row>
    <row r="1303">
      <c r="A1303" s="12"/>
      <c r="B1303" s="12"/>
      <c r="C1303" s="12"/>
      <c r="D1303" s="12"/>
      <c r="E1303" s="12"/>
      <c r="F1303" s="12"/>
      <c r="G1303" s="12"/>
      <c r="H1303" s="12"/>
      <c r="I1303" s="12"/>
      <c r="J1303" s="12"/>
      <c r="K1303" s="12"/>
      <c r="L1303" s="12"/>
      <c r="M1303" s="12"/>
      <c r="N1303" s="12"/>
      <c r="O1303" s="12"/>
      <c r="P1303" s="12"/>
      <c r="Q1303" s="12"/>
      <c r="R1303" s="12"/>
      <c r="S1303" s="12"/>
      <c r="T1303" s="12"/>
      <c r="U1303" s="12"/>
      <c r="V1303" s="12"/>
      <c r="W1303" s="12"/>
      <c r="X1303" s="12"/>
      <c r="Y1303" s="12"/>
      <c r="Z1303" s="12"/>
      <c r="AA1303" s="12"/>
      <c r="AB1303" s="12"/>
      <c r="AC1303" s="12"/>
      <c r="AD1303" s="12"/>
      <c r="AE1303" s="12"/>
      <c r="AF1303" s="12"/>
      <c r="AG1303" s="12"/>
      <c r="AH1303" s="12"/>
      <c r="AI1303" s="12"/>
      <c r="AJ1303" s="12"/>
      <c r="AK1303" s="12"/>
      <c r="AL1303" s="12"/>
      <c r="AM1303" s="12"/>
      <c r="AN1303" s="12"/>
      <c r="AO1303" s="12"/>
      <c r="AP1303" s="12"/>
      <c r="AQ1303" s="12"/>
      <c r="AR1303" s="12"/>
      <c r="AS1303" s="12"/>
      <c r="AT1303" s="12"/>
      <c r="AU1303" s="12"/>
      <c r="AV1303" s="12"/>
      <c r="AW1303" s="12"/>
      <c r="AX1303" s="12"/>
      <c r="AY1303" s="12"/>
      <c r="AZ1303" s="12"/>
      <c r="BA1303" s="12"/>
      <c r="BB1303" s="12"/>
      <c r="BC1303" s="12"/>
      <c r="BD1303" s="12"/>
      <c r="BE1303" s="12"/>
      <c r="BF1303" s="12"/>
      <c r="BG1303" s="12"/>
      <c r="BH1303" s="12"/>
    </row>
    <row r="1304">
      <c r="A1304" s="12"/>
      <c r="B1304" s="12"/>
      <c r="C1304" s="12"/>
      <c r="D1304" s="12"/>
      <c r="E1304" s="12"/>
      <c r="F1304" s="12"/>
      <c r="G1304" s="12"/>
      <c r="H1304" s="12"/>
      <c r="I1304" s="12"/>
      <c r="J1304" s="12"/>
      <c r="K1304" s="12"/>
      <c r="L1304" s="12"/>
      <c r="M1304" s="12"/>
      <c r="N1304" s="12"/>
      <c r="O1304" s="12"/>
      <c r="P1304" s="12"/>
      <c r="Q1304" s="12"/>
      <c r="R1304" s="12"/>
      <c r="S1304" s="12"/>
      <c r="T1304" s="12"/>
      <c r="U1304" s="12"/>
      <c r="V1304" s="12"/>
      <c r="W1304" s="12"/>
      <c r="X1304" s="12"/>
      <c r="Y1304" s="12"/>
      <c r="Z1304" s="12"/>
      <c r="AA1304" s="12"/>
      <c r="AB1304" s="12"/>
      <c r="AC1304" s="12"/>
      <c r="AD1304" s="12"/>
      <c r="AE1304" s="12"/>
      <c r="AF1304" s="12"/>
      <c r="AG1304" s="12"/>
      <c r="AH1304" s="12"/>
      <c r="AI1304" s="12"/>
      <c r="AJ1304" s="12"/>
      <c r="AK1304" s="12"/>
      <c r="AL1304" s="12"/>
      <c r="AM1304" s="12"/>
      <c r="AN1304" s="12"/>
      <c r="AO1304" s="12"/>
      <c r="AP1304" s="12"/>
      <c r="AQ1304" s="12"/>
      <c r="AR1304" s="12"/>
      <c r="AS1304" s="12"/>
      <c r="AT1304" s="12"/>
      <c r="AU1304" s="12"/>
      <c r="AV1304" s="12"/>
      <c r="AW1304" s="12"/>
      <c r="AX1304" s="12"/>
      <c r="AY1304" s="12"/>
      <c r="AZ1304" s="12"/>
      <c r="BA1304" s="12"/>
      <c r="BB1304" s="12"/>
      <c r="BC1304" s="12"/>
      <c r="BD1304" s="12"/>
      <c r="BE1304" s="12"/>
      <c r="BF1304" s="12"/>
      <c r="BG1304" s="12"/>
      <c r="BH1304" s="12"/>
    </row>
    <row r="1305">
      <c r="A1305" s="12"/>
      <c r="B1305" s="12"/>
      <c r="C1305" s="12"/>
      <c r="D1305" s="12"/>
      <c r="E1305" s="12"/>
      <c r="F1305" s="12"/>
      <c r="G1305" s="12"/>
      <c r="H1305" s="12"/>
      <c r="I1305" s="12"/>
      <c r="J1305" s="12"/>
      <c r="K1305" s="12"/>
      <c r="L1305" s="12"/>
      <c r="M1305" s="12"/>
      <c r="N1305" s="12"/>
      <c r="O1305" s="12"/>
      <c r="P1305" s="12"/>
      <c r="Q1305" s="12"/>
      <c r="R1305" s="12"/>
      <c r="S1305" s="12"/>
      <c r="T1305" s="12"/>
      <c r="U1305" s="12"/>
      <c r="V1305" s="12"/>
      <c r="W1305" s="12"/>
      <c r="X1305" s="12"/>
      <c r="Y1305" s="12"/>
      <c r="Z1305" s="12"/>
      <c r="AA1305" s="12"/>
      <c r="AB1305" s="12"/>
      <c r="AC1305" s="12"/>
      <c r="AD1305" s="12"/>
      <c r="AE1305" s="12"/>
      <c r="AF1305" s="12"/>
      <c r="AG1305" s="12"/>
      <c r="AH1305" s="12"/>
      <c r="AI1305" s="12"/>
      <c r="AJ1305" s="12"/>
      <c r="AK1305" s="12"/>
      <c r="AL1305" s="12"/>
      <c r="AM1305" s="12"/>
      <c r="AN1305" s="12"/>
      <c r="AO1305" s="12"/>
      <c r="AP1305" s="12"/>
      <c r="AQ1305" s="12"/>
      <c r="AR1305" s="12"/>
      <c r="AS1305" s="12"/>
      <c r="AT1305" s="12"/>
      <c r="AU1305" s="12"/>
      <c r="AV1305" s="12"/>
      <c r="AW1305" s="12"/>
      <c r="AX1305" s="12"/>
      <c r="AY1305" s="12"/>
      <c r="AZ1305" s="12"/>
      <c r="BA1305" s="12"/>
      <c r="BB1305" s="12"/>
      <c r="BC1305" s="12"/>
      <c r="BD1305" s="12"/>
      <c r="BE1305" s="12"/>
      <c r="BF1305" s="12"/>
      <c r="BG1305" s="12"/>
      <c r="BH1305" s="12"/>
    </row>
    <row r="1306">
      <c r="A1306" s="12"/>
      <c r="B1306" s="12"/>
      <c r="C1306" s="12"/>
      <c r="D1306" s="12"/>
      <c r="E1306" s="12"/>
      <c r="F1306" s="12"/>
      <c r="G1306" s="12"/>
      <c r="H1306" s="12"/>
      <c r="I1306" s="12"/>
      <c r="J1306" s="12"/>
      <c r="K1306" s="12"/>
      <c r="L1306" s="12"/>
      <c r="M1306" s="12"/>
      <c r="N1306" s="12"/>
      <c r="O1306" s="12"/>
      <c r="P1306" s="12"/>
      <c r="Q1306" s="12"/>
      <c r="R1306" s="12"/>
      <c r="S1306" s="12"/>
      <c r="T1306" s="12"/>
      <c r="U1306" s="12"/>
      <c r="V1306" s="12"/>
      <c r="W1306" s="12"/>
      <c r="X1306" s="12"/>
      <c r="Y1306" s="12"/>
      <c r="Z1306" s="12"/>
      <c r="AA1306" s="12"/>
      <c r="AB1306" s="12"/>
      <c r="AC1306" s="12"/>
      <c r="AD1306" s="12"/>
      <c r="AE1306" s="12"/>
      <c r="AF1306" s="12"/>
      <c r="AG1306" s="12"/>
      <c r="AH1306" s="12"/>
      <c r="AI1306" s="12"/>
      <c r="AJ1306" s="12"/>
      <c r="AK1306" s="12"/>
      <c r="AL1306" s="12"/>
      <c r="AM1306" s="12"/>
      <c r="AN1306" s="12"/>
      <c r="AO1306" s="12"/>
      <c r="AP1306" s="12"/>
      <c r="AQ1306" s="12"/>
      <c r="AR1306" s="12"/>
      <c r="AS1306" s="12"/>
      <c r="AT1306" s="12"/>
      <c r="AU1306" s="12"/>
      <c r="AV1306" s="12"/>
      <c r="AW1306" s="12"/>
      <c r="AX1306" s="12"/>
      <c r="AY1306" s="12"/>
      <c r="AZ1306" s="12"/>
      <c r="BA1306" s="12"/>
      <c r="BB1306" s="12"/>
      <c r="BC1306" s="12"/>
      <c r="BD1306" s="12"/>
      <c r="BE1306" s="12"/>
      <c r="BF1306" s="12"/>
      <c r="BG1306" s="12"/>
      <c r="BH1306" s="12"/>
    </row>
    <row r="1307">
      <c r="A1307" s="12"/>
      <c r="B1307" s="12"/>
      <c r="C1307" s="12"/>
      <c r="D1307" s="12"/>
      <c r="E1307" s="12"/>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2"/>
      <c r="BH1307" s="12"/>
    </row>
    <row r="1308">
      <c r="A1308" s="12"/>
      <c r="B1308" s="12"/>
      <c r="C1308" s="12"/>
      <c r="D1308" s="12"/>
      <c r="E1308" s="12"/>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2"/>
      <c r="BH1308" s="12"/>
    </row>
    <row r="1309">
      <c r="A1309" s="12"/>
      <c r="B1309" s="12"/>
      <c r="C1309" s="12"/>
      <c r="D1309" s="12"/>
      <c r="E1309" s="12"/>
      <c r="F1309" s="12"/>
      <c r="G1309" s="12"/>
      <c r="H1309" s="12"/>
      <c r="I1309" s="12"/>
      <c r="J1309" s="12"/>
      <c r="K1309" s="12"/>
      <c r="L1309" s="12"/>
      <c r="M1309" s="12"/>
      <c r="N1309" s="12"/>
      <c r="O1309" s="12"/>
      <c r="P1309" s="12"/>
      <c r="Q1309" s="12"/>
      <c r="R1309" s="12"/>
      <c r="S1309" s="12"/>
      <c r="T1309" s="12"/>
      <c r="U1309" s="12"/>
      <c r="V1309" s="12"/>
      <c r="W1309" s="12"/>
      <c r="X1309" s="12"/>
      <c r="Y1309" s="12"/>
      <c r="Z1309" s="12"/>
      <c r="AA1309" s="12"/>
      <c r="AB1309" s="12"/>
      <c r="AC1309" s="12"/>
      <c r="AD1309" s="12"/>
      <c r="AE1309" s="12"/>
      <c r="AF1309" s="12"/>
      <c r="AG1309" s="12"/>
      <c r="AH1309" s="12"/>
      <c r="AI1309" s="12"/>
      <c r="AJ1309" s="12"/>
      <c r="AK1309" s="12"/>
      <c r="AL1309" s="12"/>
      <c r="AM1309" s="12"/>
      <c r="AN1309" s="12"/>
      <c r="AO1309" s="12"/>
      <c r="AP1309" s="12"/>
      <c r="AQ1309" s="12"/>
      <c r="AR1309" s="12"/>
      <c r="AS1309" s="12"/>
      <c r="AT1309" s="12"/>
      <c r="AU1309" s="12"/>
      <c r="AV1309" s="12"/>
      <c r="AW1309" s="12"/>
      <c r="AX1309" s="12"/>
      <c r="AY1309" s="12"/>
      <c r="AZ1309" s="12"/>
      <c r="BA1309" s="12"/>
      <c r="BB1309" s="12"/>
      <c r="BC1309" s="12"/>
      <c r="BD1309" s="12"/>
      <c r="BE1309" s="12"/>
      <c r="BF1309" s="12"/>
      <c r="BG1309" s="12"/>
      <c r="BH1309" s="12"/>
    </row>
    <row r="1310">
      <c r="A1310" s="12"/>
      <c r="B1310" s="12"/>
      <c r="C1310" s="12"/>
      <c r="D1310" s="12"/>
      <c r="E1310" s="12"/>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2"/>
      <c r="BH1310" s="12"/>
    </row>
    <row r="1311">
      <c r="A1311" s="12"/>
      <c r="B1311" s="12"/>
      <c r="C1311" s="12"/>
      <c r="D1311" s="12"/>
      <c r="E1311" s="12"/>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2"/>
      <c r="BH1311" s="12"/>
    </row>
    <row r="1312">
      <c r="A1312" s="12"/>
      <c r="B1312" s="12"/>
      <c r="C1312" s="12"/>
      <c r="D1312" s="12"/>
      <c r="E1312" s="12"/>
      <c r="F1312" s="12"/>
      <c r="G1312" s="12"/>
      <c r="H1312" s="12"/>
      <c r="I1312" s="12"/>
      <c r="J1312" s="12"/>
      <c r="K1312" s="12"/>
      <c r="L1312" s="12"/>
      <c r="M1312" s="12"/>
      <c r="N1312" s="12"/>
      <c r="O1312" s="12"/>
      <c r="P1312" s="12"/>
      <c r="Q1312" s="12"/>
      <c r="R1312" s="12"/>
      <c r="S1312" s="12"/>
      <c r="T1312" s="12"/>
      <c r="U1312" s="12"/>
      <c r="V1312" s="12"/>
      <c r="W1312" s="12"/>
      <c r="X1312" s="12"/>
      <c r="Y1312" s="12"/>
      <c r="Z1312" s="12"/>
      <c r="AA1312" s="12"/>
      <c r="AB1312" s="12"/>
      <c r="AC1312" s="12"/>
      <c r="AD1312" s="12"/>
      <c r="AE1312" s="12"/>
      <c r="AF1312" s="12"/>
      <c r="AG1312" s="12"/>
      <c r="AH1312" s="12"/>
      <c r="AI1312" s="12"/>
      <c r="AJ1312" s="12"/>
      <c r="AK1312" s="12"/>
      <c r="AL1312" s="12"/>
      <c r="AM1312" s="12"/>
      <c r="AN1312" s="12"/>
      <c r="AO1312" s="12"/>
      <c r="AP1312" s="12"/>
      <c r="AQ1312" s="12"/>
      <c r="AR1312" s="12"/>
      <c r="AS1312" s="12"/>
      <c r="AT1312" s="12"/>
      <c r="AU1312" s="12"/>
      <c r="AV1312" s="12"/>
      <c r="AW1312" s="12"/>
      <c r="AX1312" s="12"/>
      <c r="AY1312" s="12"/>
      <c r="AZ1312" s="12"/>
      <c r="BA1312" s="12"/>
      <c r="BB1312" s="12"/>
      <c r="BC1312" s="12"/>
      <c r="BD1312" s="12"/>
      <c r="BE1312" s="12"/>
      <c r="BF1312" s="12"/>
      <c r="BG1312" s="12"/>
      <c r="BH1312" s="12"/>
    </row>
    <row r="1313">
      <c r="A1313" s="12"/>
      <c r="B1313" s="12"/>
      <c r="C1313" s="12"/>
      <c r="D1313" s="12"/>
      <c r="E1313" s="12"/>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2"/>
      <c r="BH1313" s="12"/>
    </row>
    <row r="1314">
      <c r="A1314" s="12"/>
      <c r="B1314" s="12"/>
      <c r="C1314" s="12"/>
      <c r="D1314" s="12"/>
      <c r="E1314" s="12"/>
      <c r="F1314" s="12"/>
      <c r="G1314" s="12"/>
      <c r="H1314" s="12"/>
      <c r="I1314" s="12"/>
      <c r="J1314" s="12"/>
      <c r="K1314" s="12"/>
      <c r="L1314" s="12"/>
      <c r="M1314" s="12"/>
      <c r="N1314" s="12"/>
      <c r="O1314" s="12"/>
      <c r="P1314" s="12"/>
      <c r="Q1314" s="12"/>
      <c r="R1314" s="12"/>
      <c r="S1314" s="12"/>
      <c r="T1314" s="12"/>
      <c r="U1314" s="12"/>
      <c r="V1314" s="12"/>
      <c r="W1314" s="12"/>
      <c r="X1314" s="12"/>
      <c r="Y1314" s="12"/>
      <c r="Z1314" s="12"/>
      <c r="AA1314" s="12"/>
      <c r="AB1314" s="12"/>
      <c r="AC1314" s="12"/>
      <c r="AD1314" s="12"/>
      <c r="AE1314" s="12"/>
      <c r="AF1314" s="12"/>
      <c r="AG1314" s="12"/>
      <c r="AH1314" s="12"/>
      <c r="AI1314" s="12"/>
      <c r="AJ1314" s="12"/>
      <c r="AK1314" s="12"/>
      <c r="AL1314" s="12"/>
      <c r="AM1314" s="12"/>
      <c r="AN1314" s="12"/>
      <c r="AO1314" s="12"/>
      <c r="AP1314" s="12"/>
      <c r="AQ1314" s="12"/>
      <c r="AR1314" s="12"/>
      <c r="AS1314" s="12"/>
      <c r="AT1314" s="12"/>
      <c r="AU1314" s="12"/>
      <c r="AV1314" s="12"/>
      <c r="AW1314" s="12"/>
      <c r="AX1314" s="12"/>
      <c r="AY1314" s="12"/>
      <c r="AZ1314" s="12"/>
      <c r="BA1314" s="12"/>
      <c r="BB1314" s="12"/>
      <c r="BC1314" s="12"/>
      <c r="BD1314" s="12"/>
      <c r="BE1314" s="12"/>
      <c r="BF1314" s="12"/>
      <c r="BG1314" s="12"/>
      <c r="BH1314" s="12"/>
    </row>
    <row r="1315">
      <c r="A1315" s="12"/>
      <c r="B1315" s="12"/>
      <c r="C1315" s="12"/>
      <c r="D1315" s="12"/>
      <c r="E1315" s="12"/>
      <c r="F1315" s="12"/>
      <c r="G1315" s="12"/>
      <c r="H1315" s="12"/>
      <c r="I1315" s="12"/>
      <c r="J1315" s="12"/>
      <c r="K1315" s="12"/>
      <c r="L1315" s="12"/>
      <c r="M1315" s="12"/>
      <c r="N1315" s="12"/>
      <c r="O1315" s="12"/>
      <c r="P1315" s="12"/>
      <c r="Q1315" s="12"/>
      <c r="R1315" s="12"/>
      <c r="S1315" s="12"/>
      <c r="T1315" s="12"/>
      <c r="U1315" s="12"/>
      <c r="V1315" s="12"/>
      <c r="W1315" s="12"/>
      <c r="X1315" s="12"/>
      <c r="Y1315" s="12"/>
      <c r="Z1315" s="12"/>
      <c r="AA1315" s="12"/>
      <c r="AB1315" s="12"/>
      <c r="AC1315" s="12"/>
      <c r="AD1315" s="12"/>
      <c r="AE1315" s="12"/>
      <c r="AF1315" s="12"/>
      <c r="AG1315" s="12"/>
      <c r="AH1315" s="12"/>
      <c r="AI1315" s="12"/>
      <c r="AJ1315" s="12"/>
      <c r="AK1315" s="12"/>
      <c r="AL1315" s="12"/>
      <c r="AM1315" s="12"/>
      <c r="AN1315" s="12"/>
      <c r="AO1315" s="12"/>
      <c r="AP1315" s="12"/>
      <c r="AQ1315" s="12"/>
      <c r="AR1315" s="12"/>
      <c r="AS1315" s="12"/>
      <c r="AT1315" s="12"/>
      <c r="AU1315" s="12"/>
      <c r="AV1315" s="12"/>
      <c r="AW1315" s="12"/>
      <c r="AX1315" s="12"/>
      <c r="AY1315" s="12"/>
      <c r="AZ1315" s="12"/>
      <c r="BA1315" s="12"/>
      <c r="BB1315" s="12"/>
      <c r="BC1315" s="12"/>
      <c r="BD1315" s="12"/>
      <c r="BE1315" s="12"/>
      <c r="BF1315" s="12"/>
      <c r="BG1315" s="12"/>
      <c r="BH1315" s="12"/>
    </row>
    <row r="1316">
      <c r="A1316" s="12"/>
      <c r="B1316" s="12"/>
      <c r="C1316" s="12"/>
      <c r="D1316" s="12"/>
      <c r="E1316" s="12"/>
      <c r="F1316" s="12"/>
      <c r="G1316" s="12"/>
      <c r="H1316" s="12"/>
      <c r="I1316" s="12"/>
      <c r="J1316" s="12"/>
      <c r="K1316" s="12"/>
      <c r="L1316" s="12"/>
      <c r="M1316" s="12"/>
      <c r="N1316" s="12"/>
      <c r="O1316" s="12"/>
      <c r="P1316" s="12"/>
      <c r="Q1316" s="12"/>
      <c r="R1316" s="12"/>
      <c r="S1316" s="12"/>
      <c r="T1316" s="12"/>
      <c r="U1316" s="12"/>
      <c r="V1316" s="12"/>
      <c r="W1316" s="12"/>
      <c r="X1316" s="12"/>
      <c r="Y1316" s="12"/>
      <c r="Z1316" s="12"/>
      <c r="AA1316" s="12"/>
      <c r="AB1316" s="12"/>
      <c r="AC1316" s="12"/>
      <c r="AD1316" s="12"/>
      <c r="AE1316" s="12"/>
      <c r="AF1316" s="12"/>
      <c r="AG1316" s="12"/>
      <c r="AH1316" s="12"/>
      <c r="AI1316" s="12"/>
      <c r="AJ1316" s="12"/>
      <c r="AK1316" s="12"/>
      <c r="AL1316" s="12"/>
      <c r="AM1316" s="12"/>
      <c r="AN1316" s="12"/>
      <c r="AO1316" s="12"/>
      <c r="AP1316" s="12"/>
      <c r="AQ1316" s="12"/>
      <c r="AR1316" s="12"/>
      <c r="AS1316" s="12"/>
      <c r="AT1316" s="12"/>
      <c r="AU1316" s="12"/>
      <c r="AV1316" s="12"/>
      <c r="AW1316" s="12"/>
      <c r="AX1316" s="12"/>
      <c r="AY1316" s="12"/>
      <c r="AZ1316" s="12"/>
      <c r="BA1316" s="12"/>
      <c r="BB1316" s="12"/>
      <c r="BC1316" s="12"/>
      <c r="BD1316" s="12"/>
      <c r="BE1316" s="12"/>
      <c r="BF1316" s="12"/>
      <c r="BG1316" s="12"/>
      <c r="BH1316" s="12"/>
    </row>
    <row r="1317">
      <c r="A1317" s="12"/>
      <c r="B1317" s="12"/>
      <c r="C1317" s="12"/>
      <c r="D1317" s="12"/>
      <c r="E1317" s="12"/>
      <c r="F1317" s="12"/>
      <c r="G1317" s="12"/>
      <c r="H1317" s="12"/>
      <c r="I1317" s="12"/>
      <c r="J1317" s="12"/>
      <c r="K1317" s="12"/>
      <c r="L1317" s="12"/>
      <c r="M1317" s="12"/>
      <c r="N1317" s="12"/>
      <c r="O1317" s="12"/>
      <c r="P1317" s="12"/>
      <c r="Q1317" s="12"/>
      <c r="R1317" s="12"/>
      <c r="S1317" s="12"/>
      <c r="T1317" s="12"/>
      <c r="U1317" s="12"/>
      <c r="V1317" s="12"/>
      <c r="W1317" s="12"/>
      <c r="X1317" s="12"/>
      <c r="Y1317" s="12"/>
      <c r="Z1317" s="12"/>
      <c r="AA1317" s="12"/>
      <c r="AB1317" s="12"/>
      <c r="AC1317" s="12"/>
      <c r="AD1317" s="12"/>
      <c r="AE1317" s="12"/>
      <c r="AF1317" s="12"/>
      <c r="AG1317" s="12"/>
      <c r="AH1317" s="12"/>
      <c r="AI1317" s="12"/>
      <c r="AJ1317" s="12"/>
      <c r="AK1317" s="12"/>
      <c r="AL1317" s="12"/>
      <c r="AM1317" s="12"/>
      <c r="AN1317" s="12"/>
      <c r="AO1317" s="12"/>
      <c r="AP1317" s="12"/>
      <c r="AQ1317" s="12"/>
      <c r="AR1317" s="12"/>
      <c r="AS1317" s="12"/>
      <c r="AT1317" s="12"/>
      <c r="AU1317" s="12"/>
      <c r="AV1317" s="12"/>
      <c r="AW1317" s="12"/>
      <c r="AX1317" s="12"/>
      <c r="AY1317" s="12"/>
      <c r="AZ1317" s="12"/>
      <c r="BA1317" s="12"/>
      <c r="BB1317" s="12"/>
      <c r="BC1317" s="12"/>
      <c r="BD1317" s="12"/>
      <c r="BE1317" s="12"/>
      <c r="BF1317" s="12"/>
      <c r="BG1317" s="12"/>
      <c r="BH1317" s="12"/>
    </row>
    <row r="1318">
      <c r="A1318" s="12"/>
      <c r="B1318" s="12"/>
      <c r="C1318" s="12"/>
      <c r="D1318" s="12"/>
      <c r="E1318" s="12"/>
      <c r="F1318" s="12"/>
      <c r="G1318" s="12"/>
      <c r="H1318" s="12"/>
      <c r="I1318" s="12"/>
      <c r="J1318" s="12"/>
      <c r="K1318" s="12"/>
      <c r="L1318" s="12"/>
      <c r="M1318" s="12"/>
      <c r="N1318" s="12"/>
      <c r="O1318" s="12"/>
      <c r="P1318" s="12"/>
      <c r="Q1318" s="12"/>
      <c r="R1318" s="12"/>
      <c r="S1318" s="12"/>
      <c r="T1318" s="12"/>
      <c r="U1318" s="12"/>
      <c r="V1318" s="12"/>
      <c r="W1318" s="12"/>
      <c r="X1318" s="12"/>
      <c r="Y1318" s="12"/>
      <c r="Z1318" s="12"/>
      <c r="AA1318" s="12"/>
      <c r="AB1318" s="12"/>
      <c r="AC1318" s="12"/>
      <c r="AD1318" s="12"/>
      <c r="AE1318" s="12"/>
      <c r="AF1318" s="12"/>
      <c r="AG1318" s="12"/>
      <c r="AH1318" s="12"/>
      <c r="AI1318" s="12"/>
      <c r="AJ1318" s="12"/>
      <c r="AK1318" s="12"/>
      <c r="AL1318" s="12"/>
      <c r="AM1318" s="12"/>
      <c r="AN1318" s="12"/>
      <c r="AO1318" s="12"/>
      <c r="AP1318" s="12"/>
      <c r="AQ1318" s="12"/>
      <c r="AR1318" s="12"/>
      <c r="AS1318" s="12"/>
      <c r="AT1318" s="12"/>
      <c r="AU1318" s="12"/>
      <c r="AV1318" s="12"/>
      <c r="AW1318" s="12"/>
      <c r="AX1318" s="12"/>
      <c r="AY1318" s="12"/>
      <c r="AZ1318" s="12"/>
      <c r="BA1318" s="12"/>
      <c r="BB1318" s="12"/>
      <c r="BC1318" s="12"/>
      <c r="BD1318" s="12"/>
      <c r="BE1318" s="12"/>
      <c r="BF1318" s="12"/>
      <c r="BG1318" s="12"/>
      <c r="BH1318" s="12"/>
    </row>
    <row r="1319">
      <c r="A1319" s="12"/>
      <c r="B1319" s="12"/>
      <c r="C1319" s="12"/>
      <c r="D1319" s="12"/>
      <c r="E1319" s="12"/>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2"/>
      <c r="BH1319" s="12"/>
    </row>
    <row r="1320">
      <c r="A1320" s="12"/>
      <c r="B1320" s="12"/>
      <c r="C1320" s="12"/>
      <c r="D1320" s="12"/>
      <c r="E1320" s="12"/>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2"/>
      <c r="BH1320" s="12"/>
    </row>
    <row r="1321">
      <c r="A1321" s="12"/>
      <c r="B1321" s="12"/>
      <c r="C1321" s="12"/>
      <c r="D1321" s="12"/>
      <c r="E1321" s="12"/>
      <c r="F1321" s="12"/>
      <c r="G1321" s="12"/>
      <c r="H1321" s="12"/>
      <c r="I1321" s="12"/>
      <c r="J1321" s="12"/>
      <c r="K1321" s="12"/>
      <c r="L1321" s="12"/>
      <c r="M1321" s="12"/>
      <c r="N1321" s="12"/>
      <c r="O1321" s="12"/>
      <c r="P1321" s="12"/>
      <c r="Q1321" s="12"/>
      <c r="R1321" s="12"/>
      <c r="S1321" s="12"/>
      <c r="T1321" s="12"/>
      <c r="U1321" s="12"/>
      <c r="V1321" s="12"/>
      <c r="W1321" s="12"/>
      <c r="X1321" s="12"/>
      <c r="Y1321" s="12"/>
      <c r="Z1321" s="12"/>
      <c r="AA1321" s="12"/>
      <c r="AB1321" s="12"/>
      <c r="AC1321" s="12"/>
      <c r="AD1321" s="12"/>
      <c r="AE1321" s="12"/>
      <c r="AF1321" s="12"/>
      <c r="AG1321" s="12"/>
      <c r="AH1321" s="12"/>
      <c r="AI1321" s="12"/>
      <c r="AJ1321" s="12"/>
      <c r="AK1321" s="12"/>
      <c r="AL1321" s="12"/>
      <c r="AM1321" s="12"/>
      <c r="AN1321" s="12"/>
      <c r="AO1321" s="12"/>
      <c r="AP1321" s="12"/>
      <c r="AQ1321" s="12"/>
      <c r="AR1321" s="12"/>
      <c r="AS1321" s="12"/>
      <c r="AT1321" s="12"/>
      <c r="AU1321" s="12"/>
      <c r="AV1321" s="12"/>
      <c r="AW1321" s="12"/>
      <c r="AX1321" s="12"/>
      <c r="AY1321" s="12"/>
      <c r="AZ1321" s="12"/>
      <c r="BA1321" s="12"/>
      <c r="BB1321" s="12"/>
      <c r="BC1321" s="12"/>
      <c r="BD1321" s="12"/>
      <c r="BE1321" s="12"/>
      <c r="BF1321" s="12"/>
      <c r="BG1321" s="12"/>
      <c r="BH1321" s="12"/>
    </row>
    <row r="1322">
      <c r="A1322" s="12"/>
      <c r="B1322" s="12"/>
      <c r="C1322" s="12"/>
      <c r="D1322" s="12"/>
      <c r="E1322" s="12"/>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2"/>
      <c r="BH1322" s="12"/>
    </row>
    <row r="1323">
      <c r="A1323" s="12"/>
      <c r="B1323" s="12"/>
      <c r="C1323" s="12"/>
      <c r="D1323" s="12"/>
      <c r="E1323" s="12"/>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2"/>
      <c r="BH1323" s="12"/>
    </row>
    <row r="1324">
      <c r="A1324" s="12"/>
      <c r="B1324" s="12"/>
      <c r="C1324" s="12"/>
      <c r="D1324" s="12"/>
      <c r="E1324" s="12"/>
      <c r="F1324" s="12"/>
      <c r="G1324" s="12"/>
      <c r="H1324" s="12"/>
      <c r="I1324" s="12"/>
      <c r="J1324" s="12"/>
      <c r="K1324" s="12"/>
      <c r="L1324" s="12"/>
      <c r="M1324" s="12"/>
      <c r="N1324" s="12"/>
      <c r="O1324" s="12"/>
      <c r="P1324" s="12"/>
      <c r="Q1324" s="12"/>
      <c r="R1324" s="12"/>
      <c r="S1324" s="12"/>
      <c r="T1324" s="12"/>
      <c r="U1324" s="12"/>
      <c r="V1324" s="12"/>
      <c r="W1324" s="12"/>
      <c r="X1324" s="12"/>
      <c r="Y1324" s="12"/>
      <c r="Z1324" s="12"/>
      <c r="AA1324" s="12"/>
      <c r="AB1324" s="12"/>
      <c r="AC1324" s="12"/>
      <c r="AD1324" s="12"/>
      <c r="AE1324" s="12"/>
      <c r="AF1324" s="12"/>
      <c r="AG1324" s="12"/>
      <c r="AH1324" s="12"/>
      <c r="AI1324" s="12"/>
      <c r="AJ1324" s="12"/>
      <c r="AK1324" s="12"/>
      <c r="AL1324" s="12"/>
      <c r="AM1324" s="12"/>
      <c r="AN1324" s="12"/>
      <c r="AO1324" s="12"/>
      <c r="AP1324" s="12"/>
      <c r="AQ1324" s="12"/>
      <c r="AR1324" s="12"/>
      <c r="AS1324" s="12"/>
      <c r="AT1324" s="12"/>
      <c r="AU1324" s="12"/>
      <c r="AV1324" s="12"/>
      <c r="AW1324" s="12"/>
      <c r="AX1324" s="12"/>
      <c r="AY1324" s="12"/>
      <c r="AZ1324" s="12"/>
      <c r="BA1324" s="12"/>
      <c r="BB1324" s="12"/>
      <c r="BC1324" s="12"/>
      <c r="BD1324" s="12"/>
      <c r="BE1324" s="12"/>
      <c r="BF1324" s="12"/>
      <c r="BG1324" s="12"/>
      <c r="BH1324" s="12"/>
    </row>
    <row r="1325">
      <c r="A1325" s="12"/>
      <c r="B1325" s="12"/>
      <c r="C1325" s="12"/>
      <c r="D1325" s="12"/>
      <c r="E1325" s="12"/>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2"/>
      <c r="BH1325" s="12"/>
    </row>
    <row r="1326">
      <c r="A1326" s="12"/>
      <c r="B1326" s="12"/>
      <c r="C1326" s="12"/>
      <c r="D1326" s="12"/>
      <c r="E1326" s="12"/>
      <c r="F1326" s="12"/>
      <c r="G1326" s="12"/>
      <c r="H1326" s="12"/>
      <c r="I1326" s="12"/>
      <c r="J1326" s="12"/>
      <c r="K1326" s="12"/>
      <c r="L1326" s="12"/>
      <c r="M1326" s="12"/>
      <c r="N1326" s="12"/>
      <c r="O1326" s="12"/>
      <c r="P1326" s="12"/>
      <c r="Q1326" s="12"/>
      <c r="R1326" s="12"/>
      <c r="S1326" s="12"/>
      <c r="T1326" s="12"/>
      <c r="U1326" s="12"/>
      <c r="V1326" s="12"/>
      <c r="W1326" s="12"/>
      <c r="X1326" s="12"/>
      <c r="Y1326" s="12"/>
      <c r="Z1326" s="12"/>
      <c r="AA1326" s="12"/>
      <c r="AB1326" s="12"/>
      <c r="AC1326" s="12"/>
      <c r="AD1326" s="12"/>
      <c r="AE1326" s="12"/>
      <c r="AF1326" s="12"/>
      <c r="AG1326" s="12"/>
      <c r="AH1326" s="12"/>
      <c r="AI1326" s="12"/>
      <c r="AJ1326" s="12"/>
      <c r="AK1326" s="12"/>
      <c r="AL1326" s="12"/>
      <c r="AM1326" s="12"/>
      <c r="AN1326" s="12"/>
      <c r="AO1326" s="12"/>
      <c r="AP1326" s="12"/>
      <c r="AQ1326" s="12"/>
      <c r="AR1326" s="12"/>
      <c r="AS1326" s="12"/>
      <c r="AT1326" s="12"/>
      <c r="AU1326" s="12"/>
      <c r="AV1326" s="12"/>
      <c r="AW1326" s="12"/>
      <c r="AX1326" s="12"/>
      <c r="AY1326" s="12"/>
      <c r="AZ1326" s="12"/>
      <c r="BA1326" s="12"/>
      <c r="BB1326" s="12"/>
      <c r="BC1326" s="12"/>
      <c r="BD1326" s="12"/>
      <c r="BE1326" s="12"/>
      <c r="BF1326" s="12"/>
      <c r="BG1326" s="12"/>
      <c r="BH1326" s="12"/>
    </row>
    <row r="1327">
      <c r="A1327" s="12"/>
      <c r="B1327" s="12"/>
      <c r="C1327" s="12"/>
      <c r="D1327" s="12"/>
      <c r="E1327" s="12"/>
      <c r="F1327" s="12"/>
      <c r="G1327" s="12"/>
      <c r="H1327" s="12"/>
      <c r="I1327" s="12"/>
      <c r="J1327" s="12"/>
      <c r="K1327" s="12"/>
      <c r="L1327" s="12"/>
      <c r="M1327" s="12"/>
      <c r="N1327" s="12"/>
      <c r="O1327" s="12"/>
      <c r="P1327" s="12"/>
      <c r="Q1327" s="12"/>
      <c r="R1327" s="12"/>
      <c r="S1327" s="12"/>
      <c r="T1327" s="12"/>
      <c r="U1327" s="12"/>
      <c r="V1327" s="12"/>
      <c r="W1327" s="12"/>
      <c r="X1327" s="12"/>
      <c r="Y1327" s="12"/>
      <c r="Z1327" s="12"/>
      <c r="AA1327" s="12"/>
      <c r="AB1327" s="12"/>
      <c r="AC1327" s="12"/>
      <c r="AD1327" s="12"/>
      <c r="AE1327" s="12"/>
      <c r="AF1327" s="12"/>
      <c r="AG1327" s="12"/>
      <c r="AH1327" s="12"/>
      <c r="AI1327" s="12"/>
      <c r="AJ1327" s="12"/>
      <c r="AK1327" s="12"/>
      <c r="AL1327" s="12"/>
      <c r="AM1327" s="12"/>
      <c r="AN1327" s="12"/>
      <c r="AO1327" s="12"/>
      <c r="AP1327" s="12"/>
      <c r="AQ1327" s="12"/>
      <c r="AR1327" s="12"/>
      <c r="AS1327" s="12"/>
      <c r="AT1327" s="12"/>
      <c r="AU1327" s="12"/>
      <c r="AV1327" s="12"/>
      <c r="AW1327" s="12"/>
      <c r="AX1327" s="12"/>
      <c r="AY1327" s="12"/>
      <c r="AZ1327" s="12"/>
      <c r="BA1327" s="12"/>
      <c r="BB1327" s="12"/>
      <c r="BC1327" s="12"/>
      <c r="BD1327" s="12"/>
      <c r="BE1327" s="12"/>
      <c r="BF1327" s="12"/>
      <c r="BG1327" s="12"/>
      <c r="BH1327" s="12"/>
    </row>
    <row r="1328">
      <c r="A1328" s="12"/>
      <c r="B1328" s="12"/>
      <c r="C1328" s="12"/>
      <c r="D1328" s="12"/>
      <c r="E1328" s="12"/>
      <c r="F1328" s="12"/>
      <c r="G1328" s="12"/>
      <c r="H1328" s="12"/>
      <c r="I1328" s="12"/>
      <c r="J1328" s="12"/>
      <c r="K1328" s="12"/>
      <c r="L1328" s="12"/>
      <c r="M1328" s="12"/>
      <c r="N1328" s="12"/>
      <c r="O1328" s="12"/>
      <c r="P1328" s="12"/>
      <c r="Q1328" s="12"/>
      <c r="R1328" s="12"/>
      <c r="S1328" s="12"/>
      <c r="T1328" s="12"/>
      <c r="U1328" s="12"/>
      <c r="V1328" s="12"/>
      <c r="W1328" s="12"/>
      <c r="X1328" s="12"/>
      <c r="Y1328" s="12"/>
      <c r="Z1328" s="12"/>
      <c r="AA1328" s="12"/>
      <c r="AB1328" s="12"/>
      <c r="AC1328" s="12"/>
      <c r="AD1328" s="12"/>
      <c r="AE1328" s="12"/>
      <c r="AF1328" s="12"/>
      <c r="AG1328" s="12"/>
      <c r="AH1328" s="12"/>
      <c r="AI1328" s="12"/>
      <c r="AJ1328" s="12"/>
      <c r="AK1328" s="12"/>
      <c r="AL1328" s="12"/>
      <c r="AM1328" s="12"/>
      <c r="AN1328" s="12"/>
      <c r="AO1328" s="12"/>
      <c r="AP1328" s="12"/>
      <c r="AQ1328" s="12"/>
      <c r="AR1328" s="12"/>
      <c r="AS1328" s="12"/>
      <c r="AT1328" s="12"/>
      <c r="AU1328" s="12"/>
      <c r="AV1328" s="12"/>
      <c r="AW1328" s="12"/>
      <c r="AX1328" s="12"/>
      <c r="AY1328" s="12"/>
      <c r="AZ1328" s="12"/>
      <c r="BA1328" s="12"/>
      <c r="BB1328" s="12"/>
      <c r="BC1328" s="12"/>
      <c r="BD1328" s="12"/>
      <c r="BE1328" s="12"/>
      <c r="BF1328" s="12"/>
      <c r="BG1328" s="12"/>
      <c r="BH1328" s="12"/>
    </row>
    <row r="1329">
      <c r="A1329" s="12"/>
      <c r="B1329" s="12"/>
      <c r="C1329" s="12"/>
      <c r="D1329" s="12"/>
      <c r="E1329" s="12"/>
      <c r="F1329" s="12"/>
      <c r="G1329" s="12"/>
      <c r="H1329" s="12"/>
      <c r="I1329" s="12"/>
      <c r="J1329" s="12"/>
      <c r="K1329" s="12"/>
      <c r="L1329" s="12"/>
      <c r="M1329" s="12"/>
      <c r="N1329" s="12"/>
      <c r="O1329" s="12"/>
      <c r="P1329" s="12"/>
      <c r="Q1329" s="12"/>
      <c r="R1329" s="12"/>
      <c r="S1329" s="12"/>
      <c r="T1329" s="12"/>
      <c r="U1329" s="12"/>
      <c r="V1329" s="12"/>
      <c r="W1329" s="12"/>
      <c r="X1329" s="12"/>
      <c r="Y1329" s="12"/>
      <c r="Z1329" s="12"/>
      <c r="AA1329" s="12"/>
      <c r="AB1329" s="12"/>
      <c r="AC1329" s="12"/>
      <c r="AD1329" s="12"/>
      <c r="AE1329" s="12"/>
      <c r="AF1329" s="12"/>
      <c r="AG1329" s="12"/>
      <c r="AH1329" s="12"/>
      <c r="AI1329" s="12"/>
      <c r="AJ1329" s="12"/>
      <c r="AK1329" s="12"/>
      <c r="AL1329" s="12"/>
      <c r="AM1329" s="12"/>
      <c r="AN1329" s="12"/>
      <c r="AO1329" s="12"/>
      <c r="AP1329" s="12"/>
      <c r="AQ1329" s="12"/>
      <c r="AR1329" s="12"/>
      <c r="AS1329" s="12"/>
      <c r="AT1329" s="12"/>
      <c r="AU1329" s="12"/>
      <c r="AV1329" s="12"/>
      <c r="AW1329" s="12"/>
      <c r="AX1329" s="12"/>
      <c r="AY1329" s="12"/>
      <c r="AZ1329" s="12"/>
      <c r="BA1329" s="12"/>
      <c r="BB1329" s="12"/>
      <c r="BC1329" s="12"/>
      <c r="BD1329" s="12"/>
      <c r="BE1329" s="12"/>
      <c r="BF1329" s="12"/>
      <c r="BG1329" s="12"/>
      <c r="BH1329" s="12"/>
    </row>
    <row r="1330">
      <c r="A1330" s="12"/>
      <c r="B1330" s="12"/>
      <c r="C1330" s="12"/>
      <c r="D1330" s="12"/>
      <c r="E1330" s="12"/>
      <c r="F1330" s="12"/>
      <c r="G1330" s="12"/>
      <c r="H1330" s="12"/>
      <c r="I1330" s="12"/>
      <c r="J1330" s="12"/>
      <c r="K1330" s="12"/>
      <c r="L1330" s="12"/>
      <c r="M1330" s="12"/>
      <c r="N1330" s="12"/>
      <c r="O1330" s="12"/>
      <c r="P1330" s="12"/>
      <c r="Q1330" s="12"/>
      <c r="R1330" s="12"/>
      <c r="S1330" s="12"/>
      <c r="T1330" s="12"/>
      <c r="U1330" s="12"/>
      <c r="V1330" s="12"/>
      <c r="W1330" s="12"/>
      <c r="X1330" s="12"/>
      <c r="Y1330" s="12"/>
      <c r="Z1330" s="12"/>
      <c r="AA1330" s="12"/>
      <c r="AB1330" s="12"/>
      <c r="AC1330" s="12"/>
      <c r="AD1330" s="12"/>
      <c r="AE1330" s="12"/>
      <c r="AF1330" s="12"/>
      <c r="AG1330" s="12"/>
      <c r="AH1330" s="12"/>
      <c r="AI1330" s="12"/>
      <c r="AJ1330" s="12"/>
      <c r="AK1330" s="12"/>
      <c r="AL1330" s="12"/>
      <c r="AM1330" s="12"/>
      <c r="AN1330" s="12"/>
      <c r="AO1330" s="12"/>
      <c r="AP1330" s="12"/>
      <c r="AQ1330" s="12"/>
      <c r="AR1330" s="12"/>
      <c r="AS1330" s="12"/>
      <c r="AT1330" s="12"/>
      <c r="AU1330" s="12"/>
      <c r="AV1330" s="12"/>
      <c r="AW1330" s="12"/>
      <c r="AX1330" s="12"/>
      <c r="AY1330" s="12"/>
      <c r="AZ1330" s="12"/>
      <c r="BA1330" s="12"/>
      <c r="BB1330" s="12"/>
      <c r="BC1330" s="12"/>
      <c r="BD1330" s="12"/>
      <c r="BE1330" s="12"/>
      <c r="BF1330" s="12"/>
      <c r="BG1330" s="12"/>
      <c r="BH1330" s="12"/>
    </row>
    <row r="1331">
      <c r="A1331" s="12"/>
      <c r="B1331" s="12"/>
      <c r="C1331" s="12"/>
      <c r="D1331" s="12"/>
      <c r="E1331" s="12"/>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2"/>
      <c r="BH1331" s="12"/>
    </row>
    <row r="1332">
      <c r="A1332" s="12"/>
      <c r="B1332" s="12"/>
      <c r="C1332" s="12"/>
      <c r="D1332" s="12"/>
      <c r="E1332" s="12"/>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2"/>
      <c r="BH1332" s="12"/>
    </row>
    <row r="1333">
      <c r="A1333" s="12"/>
      <c r="B1333" s="12"/>
      <c r="C1333" s="12"/>
      <c r="D1333" s="12"/>
      <c r="E1333" s="12"/>
      <c r="F1333" s="12"/>
      <c r="G1333" s="12"/>
      <c r="H1333" s="12"/>
      <c r="I1333" s="12"/>
      <c r="J1333" s="12"/>
      <c r="K1333" s="12"/>
      <c r="L1333" s="12"/>
      <c r="M1333" s="12"/>
      <c r="N1333" s="12"/>
      <c r="O1333" s="12"/>
      <c r="P1333" s="12"/>
      <c r="Q1333" s="12"/>
      <c r="R1333" s="12"/>
      <c r="S1333" s="12"/>
      <c r="T1333" s="12"/>
      <c r="U1333" s="12"/>
      <c r="V1333" s="12"/>
      <c r="W1333" s="12"/>
      <c r="X1333" s="12"/>
      <c r="Y1333" s="12"/>
      <c r="Z1333" s="12"/>
      <c r="AA1333" s="12"/>
      <c r="AB1333" s="12"/>
      <c r="AC1333" s="12"/>
      <c r="AD1333" s="12"/>
      <c r="AE1333" s="12"/>
      <c r="AF1333" s="12"/>
      <c r="AG1333" s="12"/>
      <c r="AH1333" s="12"/>
      <c r="AI1333" s="12"/>
      <c r="AJ1333" s="12"/>
      <c r="AK1333" s="12"/>
      <c r="AL1333" s="12"/>
      <c r="AM1333" s="12"/>
      <c r="AN1333" s="12"/>
      <c r="AO1333" s="12"/>
      <c r="AP1333" s="12"/>
      <c r="AQ1333" s="12"/>
      <c r="AR1333" s="12"/>
      <c r="AS1333" s="12"/>
      <c r="AT1333" s="12"/>
      <c r="AU1333" s="12"/>
      <c r="AV1333" s="12"/>
      <c r="AW1333" s="12"/>
      <c r="AX1333" s="12"/>
      <c r="AY1333" s="12"/>
      <c r="AZ1333" s="12"/>
      <c r="BA1333" s="12"/>
      <c r="BB1333" s="12"/>
      <c r="BC1333" s="12"/>
      <c r="BD1333" s="12"/>
      <c r="BE1333" s="12"/>
      <c r="BF1333" s="12"/>
      <c r="BG1333" s="12"/>
      <c r="BH1333" s="12"/>
    </row>
    <row r="1334">
      <c r="A1334" s="12"/>
      <c r="B1334" s="12"/>
      <c r="C1334" s="12"/>
      <c r="D1334" s="12"/>
      <c r="E1334" s="12"/>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2"/>
      <c r="BH1334" s="12"/>
    </row>
    <row r="1335">
      <c r="A1335" s="12"/>
      <c r="B1335" s="12"/>
      <c r="C1335" s="12"/>
      <c r="D1335" s="12"/>
      <c r="E1335" s="12"/>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2"/>
      <c r="BH1335" s="12"/>
    </row>
    <row r="1336">
      <c r="A1336" s="12"/>
      <c r="B1336" s="12"/>
      <c r="C1336" s="12"/>
      <c r="D1336" s="12"/>
      <c r="E1336" s="12"/>
      <c r="F1336" s="12"/>
      <c r="G1336" s="12"/>
      <c r="H1336" s="12"/>
      <c r="I1336" s="12"/>
      <c r="J1336" s="12"/>
      <c r="K1336" s="12"/>
      <c r="L1336" s="12"/>
      <c r="M1336" s="12"/>
      <c r="N1336" s="12"/>
      <c r="O1336" s="12"/>
      <c r="P1336" s="12"/>
      <c r="Q1336" s="12"/>
      <c r="R1336" s="12"/>
      <c r="S1336" s="12"/>
      <c r="T1336" s="12"/>
      <c r="U1336" s="12"/>
      <c r="V1336" s="12"/>
      <c r="W1336" s="12"/>
      <c r="X1336" s="12"/>
      <c r="Y1336" s="12"/>
      <c r="Z1336" s="12"/>
      <c r="AA1336" s="12"/>
      <c r="AB1336" s="12"/>
      <c r="AC1336" s="12"/>
      <c r="AD1336" s="12"/>
      <c r="AE1336" s="12"/>
      <c r="AF1336" s="12"/>
      <c r="AG1336" s="12"/>
      <c r="AH1336" s="12"/>
      <c r="AI1336" s="12"/>
      <c r="AJ1336" s="12"/>
      <c r="AK1336" s="12"/>
      <c r="AL1336" s="12"/>
      <c r="AM1336" s="12"/>
      <c r="AN1336" s="12"/>
      <c r="AO1336" s="12"/>
      <c r="AP1336" s="12"/>
      <c r="AQ1336" s="12"/>
      <c r="AR1336" s="12"/>
      <c r="AS1336" s="12"/>
      <c r="AT1336" s="12"/>
      <c r="AU1336" s="12"/>
      <c r="AV1336" s="12"/>
      <c r="AW1336" s="12"/>
      <c r="AX1336" s="12"/>
      <c r="AY1336" s="12"/>
      <c r="AZ1336" s="12"/>
      <c r="BA1336" s="12"/>
      <c r="BB1336" s="12"/>
      <c r="BC1336" s="12"/>
      <c r="BD1336" s="12"/>
      <c r="BE1336" s="12"/>
      <c r="BF1336" s="12"/>
      <c r="BG1336" s="12"/>
      <c r="BH1336" s="12"/>
    </row>
    <row r="1337">
      <c r="A1337" s="12"/>
      <c r="B1337" s="12"/>
      <c r="C1337" s="12"/>
      <c r="D1337" s="12"/>
      <c r="E1337" s="12"/>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2"/>
      <c r="BH1337" s="12"/>
    </row>
    <row r="1338">
      <c r="A1338" s="12"/>
      <c r="B1338" s="12"/>
      <c r="C1338" s="12"/>
      <c r="D1338" s="12"/>
      <c r="E1338" s="12"/>
      <c r="F1338" s="12"/>
      <c r="G1338" s="12"/>
      <c r="H1338" s="12"/>
      <c r="I1338" s="12"/>
      <c r="J1338" s="12"/>
      <c r="K1338" s="12"/>
      <c r="L1338" s="12"/>
      <c r="M1338" s="12"/>
      <c r="N1338" s="12"/>
      <c r="O1338" s="12"/>
      <c r="P1338" s="12"/>
      <c r="Q1338" s="12"/>
      <c r="R1338" s="12"/>
      <c r="S1338" s="12"/>
      <c r="T1338" s="12"/>
      <c r="U1338" s="12"/>
      <c r="V1338" s="12"/>
      <c r="W1338" s="12"/>
      <c r="X1338" s="12"/>
      <c r="Y1338" s="12"/>
      <c r="Z1338" s="12"/>
      <c r="AA1338" s="12"/>
      <c r="AB1338" s="12"/>
      <c r="AC1338" s="12"/>
      <c r="AD1338" s="12"/>
      <c r="AE1338" s="12"/>
      <c r="AF1338" s="12"/>
      <c r="AG1338" s="12"/>
      <c r="AH1338" s="12"/>
      <c r="AI1338" s="12"/>
      <c r="AJ1338" s="12"/>
      <c r="AK1338" s="12"/>
      <c r="AL1338" s="12"/>
      <c r="AM1338" s="12"/>
      <c r="AN1338" s="12"/>
      <c r="AO1338" s="12"/>
      <c r="AP1338" s="12"/>
      <c r="AQ1338" s="12"/>
      <c r="AR1338" s="12"/>
      <c r="AS1338" s="12"/>
      <c r="AT1338" s="12"/>
      <c r="AU1338" s="12"/>
      <c r="AV1338" s="12"/>
      <c r="AW1338" s="12"/>
      <c r="AX1338" s="12"/>
      <c r="AY1338" s="12"/>
      <c r="AZ1338" s="12"/>
      <c r="BA1338" s="12"/>
      <c r="BB1338" s="12"/>
      <c r="BC1338" s="12"/>
      <c r="BD1338" s="12"/>
      <c r="BE1338" s="12"/>
      <c r="BF1338" s="12"/>
      <c r="BG1338" s="12"/>
      <c r="BH1338" s="12"/>
    </row>
    <row r="1339">
      <c r="A1339" s="12"/>
      <c r="B1339" s="12"/>
      <c r="C1339" s="12"/>
      <c r="D1339" s="12"/>
      <c r="E1339" s="12"/>
      <c r="F1339" s="12"/>
      <c r="G1339" s="12"/>
      <c r="H1339" s="12"/>
      <c r="I1339" s="12"/>
      <c r="J1339" s="12"/>
      <c r="K1339" s="12"/>
      <c r="L1339" s="12"/>
      <c r="M1339" s="12"/>
      <c r="N1339" s="12"/>
      <c r="O1339" s="12"/>
      <c r="P1339" s="12"/>
      <c r="Q1339" s="12"/>
      <c r="R1339" s="12"/>
      <c r="S1339" s="12"/>
      <c r="T1339" s="12"/>
      <c r="U1339" s="12"/>
      <c r="V1339" s="12"/>
      <c r="W1339" s="12"/>
      <c r="X1339" s="12"/>
      <c r="Y1339" s="12"/>
      <c r="Z1339" s="12"/>
      <c r="AA1339" s="12"/>
      <c r="AB1339" s="12"/>
      <c r="AC1339" s="12"/>
      <c r="AD1339" s="12"/>
      <c r="AE1339" s="12"/>
      <c r="AF1339" s="12"/>
      <c r="AG1339" s="12"/>
      <c r="AH1339" s="12"/>
      <c r="AI1339" s="12"/>
      <c r="AJ1339" s="12"/>
      <c r="AK1339" s="12"/>
      <c r="AL1339" s="12"/>
      <c r="AM1339" s="12"/>
      <c r="AN1339" s="12"/>
      <c r="AO1339" s="12"/>
      <c r="AP1339" s="12"/>
      <c r="AQ1339" s="12"/>
      <c r="AR1339" s="12"/>
      <c r="AS1339" s="12"/>
      <c r="AT1339" s="12"/>
      <c r="AU1339" s="12"/>
      <c r="AV1339" s="12"/>
      <c r="AW1339" s="12"/>
      <c r="AX1339" s="12"/>
      <c r="AY1339" s="12"/>
      <c r="AZ1339" s="12"/>
      <c r="BA1339" s="12"/>
      <c r="BB1339" s="12"/>
      <c r="BC1339" s="12"/>
      <c r="BD1339" s="12"/>
      <c r="BE1339" s="12"/>
      <c r="BF1339" s="12"/>
      <c r="BG1339" s="12"/>
      <c r="BH1339" s="12"/>
    </row>
    <row r="1340">
      <c r="A1340" s="12"/>
      <c r="B1340" s="12"/>
      <c r="C1340" s="12"/>
      <c r="D1340" s="12"/>
      <c r="E1340" s="12"/>
      <c r="F1340" s="12"/>
      <c r="G1340" s="12"/>
      <c r="H1340" s="12"/>
      <c r="I1340" s="12"/>
      <c r="J1340" s="12"/>
      <c r="K1340" s="12"/>
      <c r="L1340" s="12"/>
      <c r="M1340" s="12"/>
      <c r="N1340" s="12"/>
      <c r="O1340" s="12"/>
      <c r="P1340" s="12"/>
      <c r="Q1340" s="12"/>
      <c r="R1340" s="12"/>
      <c r="S1340" s="12"/>
      <c r="T1340" s="12"/>
      <c r="U1340" s="12"/>
      <c r="V1340" s="12"/>
      <c r="W1340" s="12"/>
      <c r="X1340" s="12"/>
      <c r="Y1340" s="12"/>
      <c r="Z1340" s="12"/>
      <c r="AA1340" s="12"/>
      <c r="AB1340" s="12"/>
      <c r="AC1340" s="12"/>
      <c r="AD1340" s="12"/>
      <c r="AE1340" s="12"/>
      <c r="AF1340" s="12"/>
      <c r="AG1340" s="12"/>
      <c r="AH1340" s="12"/>
      <c r="AI1340" s="12"/>
      <c r="AJ1340" s="12"/>
      <c r="AK1340" s="12"/>
      <c r="AL1340" s="12"/>
      <c r="AM1340" s="12"/>
      <c r="AN1340" s="12"/>
      <c r="AO1340" s="12"/>
      <c r="AP1340" s="12"/>
      <c r="AQ1340" s="12"/>
      <c r="AR1340" s="12"/>
      <c r="AS1340" s="12"/>
      <c r="AT1340" s="12"/>
      <c r="AU1340" s="12"/>
      <c r="AV1340" s="12"/>
      <c r="AW1340" s="12"/>
      <c r="AX1340" s="12"/>
      <c r="AY1340" s="12"/>
      <c r="AZ1340" s="12"/>
      <c r="BA1340" s="12"/>
      <c r="BB1340" s="12"/>
      <c r="BC1340" s="12"/>
      <c r="BD1340" s="12"/>
      <c r="BE1340" s="12"/>
      <c r="BF1340" s="12"/>
      <c r="BG1340" s="12"/>
      <c r="BH1340" s="12"/>
    </row>
    <row r="1341">
      <c r="A1341" s="12"/>
      <c r="B1341" s="12"/>
      <c r="C1341" s="12"/>
      <c r="D1341" s="12"/>
      <c r="E1341" s="12"/>
      <c r="F1341" s="12"/>
      <c r="G1341" s="12"/>
      <c r="H1341" s="12"/>
      <c r="I1341" s="12"/>
      <c r="J1341" s="12"/>
      <c r="K1341" s="12"/>
      <c r="L1341" s="12"/>
      <c r="M1341" s="12"/>
      <c r="N1341" s="12"/>
      <c r="O1341" s="12"/>
      <c r="P1341" s="12"/>
      <c r="Q1341" s="12"/>
      <c r="R1341" s="12"/>
      <c r="S1341" s="12"/>
      <c r="T1341" s="12"/>
      <c r="U1341" s="12"/>
      <c r="V1341" s="12"/>
      <c r="W1341" s="12"/>
      <c r="X1341" s="12"/>
      <c r="Y1341" s="12"/>
      <c r="Z1341" s="12"/>
      <c r="AA1341" s="12"/>
      <c r="AB1341" s="12"/>
      <c r="AC1341" s="12"/>
      <c r="AD1341" s="12"/>
      <c r="AE1341" s="12"/>
      <c r="AF1341" s="12"/>
      <c r="AG1341" s="12"/>
      <c r="AH1341" s="12"/>
      <c r="AI1341" s="12"/>
      <c r="AJ1341" s="12"/>
      <c r="AK1341" s="12"/>
      <c r="AL1341" s="12"/>
      <c r="AM1341" s="12"/>
      <c r="AN1341" s="12"/>
      <c r="AO1341" s="12"/>
      <c r="AP1341" s="12"/>
      <c r="AQ1341" s="12"/>
      <c r="AR1341" s="12"/>
      <c r="AS1341" s="12"/>
      <c r="AT1341" s="12"/>
      <c r="AU1341" s="12"/>
      <c r="AV1341" s="12"/>
      <c r="AW1341" s="12"/>
      <c r="AX1341" s="12"/>
      <c r="AY1341" s="12"/>
      <c r="AZ1341" s="12"/>
      <c r="BA1341" s="12"/>
      <c r="BB1341" s="12"/>
      <c r="BC1341" s="12"/>
      <c r="BD1341" s="12"/>
      <c r="BE1341" s="12"/>
      <c r="BF1341" s="12"/>
      <c r="BG1341" s="12"/>
      <c r="BH1341" s="12"/>
    </row>
    <row r="1342">
      <c r="A1342" s="12"/>
      <c r="B1342" s="12"/>
      <c r="C1342" s="12"/>
      <c r="D1342" s="12"/>
      <c r="E1342" s="12"/>
      <c r="F1342" s="12"/>
      <c r="G1342" s="12"/>
      <c r="H1342" s="12"/>
      <c r="I1342" s="12"/>
      <c r="J1342" s="12"/>
      <c r="K1342" s="12"/>
      <c r="L1342" s="12"/>
      <c r="M1342" s="12"/>
      <c r="N1342" s="12"/>
      <c r="O1342" s="12"/>
      <c r="P1342" s="12"/>
      <c r="Q1342" s="12"/>
      <c r="R1342" s="12"/>
      <c r="S1342" s="12"/>
      <c r="T1342" s="12"/>
      <c r="U1342" s="12"/>
      <c r="V1342" s="12"/>
      <c r="W1342" s="12"/>
      <c r="X1342" s="12"/>
      <c r="Y1342" s="12"/>
      <c r="Z1342" s="12"/>
      <c r="AA1342" s="12"/>
      <c r="AB1342" s="12"/>
      <c r="AC1342" s="12"/>
      <c r="AD1342" s="12"/>
      <c r="AE1342" s="12"/>
      <c r="AF1342" s="12"/>
      <c r="AG1342" s="12"/>
      <c r="AH1342" s="12"/>
      <c r="AI1342" s="12"/>
      <c r="AJ1342" s="12"/>
      <c r="AK1342" s="12"/>
      <c r="AL1342" s="12"/>
      <c r="AM1342" s="12"/>
      <c r="AN1342" s="12"/>
      <c r="AO1342" s="12"/>
      <c r="AP1342" s="12"/>
      <c r="AQ1342" s="12"/>
      <c r="AR1342" s="12"/>
      <c r="AS1342" s="12"/>
      <c r="AT1342" s="12"/>
      <c r="AU1342" s="12"/>
      <c r="AV1342" s="12"/>
      <c r="AW1342" s="12"/>
      <c r="AX1342" s="12"/>
      <c r="AY1342" s="12"/>
      <c r="AZ1342" s="12"/>
      <c r="BA1342" s="12"/>
      <c r="BB1342" s="12"/>
      <c r="BC1342" s="12"/>
      <c r="BD1342" s="12"/>
      <c r="BE1342" s="12"/>
      <c r="BF1342" s="12"/>
      <c r="BG1342" s="12"/>
      <c r="BH1342" s="12"/>
    </row>
    <row r="1343">
      <c r="A1343" s="12"/>
      <c r="B1343" s="12"/>
      <c r="C1343" s="12"/>
      <c r="D1343" s="12"/>
      <c r="E1343" s="12"/>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2"/>
      <c r="BH1343" s="12"/>
    </row>
    <row r="1344">
      <c r="A1344" s="12"/>
      <c r="B1344" s="12"/>
      <c r="C1344" s="12"/>
      <c r="D1344" s="12"/>
      <c r="E1344" s="12"/>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2"/>
      <c r="BH1344" s="12"/>
    </row>
    <row r="1345">
      <c r="A1345" s="12"/>
      <c r="B1345" s="12"/>
      <c r="C1345" s="12"/>
      <c r="D1345" s="12"/>
      <c r="E1345" s="12"/>
      <c r="F1345" s="12"/>
      <c r="G1345" s="12"/>
      <c r="H1345" s="12"/>
      <c r="I1345" s="12"/>
      <c r="J1345" s="12"/>
      <c r="K1345" s="12"/>
      <c r="L1345" s="12"/>
      <c r="M1345" s="12"/>
      <c r="N1345" s="12"/>
      <c r="O1345" s="12"/>
      <c r="P1345" s="12"/>
      <c r="Q1345" s="12"/>
      <c r="R1345" s="12"/>
      <c r="S1345" s="12"/>
      <c r="T1345" s="12"/>
      <c r="U1345" s="12"/>
      <c r="V1345" s="12"/>
      <c r="W1345" s="12"/>
      <c r="X1345" s="12"/>
      <c r="Y1345" s="12"/>
      <c r="Z1345" s="12"/>
      <c r="AA1345" s="12"/>
      <c r="AB1345" s="12"/>
      <c r="AC1345" s="12"/>
      <c r="AD1345" s="12"/>
      <c r="AE1345" s="12"/>
      <c r="AF1345" s="12"/>
      <c r="AG1345" s="12"/>
      <c r="AH1345" s="12"/>
      <c r="AI1345" s="12"/>
      <c r="AJ1345" s="12"/>
      <c r="AK1345" s="12"/>
      <c r="AL1345" s="12"/>
      <c r="AM1345" s="12"/>
      <c r="AN1345" s="12"/>
      <c r="AO1345" s="12"/>
      <c r="AP1345" s="12"/>
      <c r="AQ1345" s="12"/>
      <c r="AR1345" s="12"/>
      <c r="AS1345" s="12"/>
      <c r="AT1345" s="12"/>
      <c r="AU1345" s="12"/>
      <c r="AV1345" s="12"/>
      <c r="AW1345" s="12"/>
      <c r="AX1345" s="12"/>
      <c r="AY1345" s="12"/>
      <c r="AZ1345" s="12"/>
      <c r="BA1345" s="12"/>
      <c r="BB1345" s="12"/>
      <c r="BC1345" s="12"/>
      <c r="BD1345" s="12"/>
      <c r="BE1345" s="12"/>
      <c r="BF1345" s="12"/>
      <c r="BG1345" s="12"/>
      <c r="BH1345" s="12"/>
    </row>
    <row r="1346">
      <c r="A1346" s="12"/>
      <c r="B1346" s="12"/>
      <c r="C1346" s="12"/>
      <c r="D1346" s="12"/>
      <c r="E1346" s="12"/>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2"/>
      <c r="BH1346" s="12"/>
    </row>
    <row r="1347">
      <c r="A1347" s="12"/>
      <c r="B1347" s="12"/>
      <c r="C1347" s="12"/>
      <c r="D1347" s="12"/>
      <c r="E1347" s="12"/>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2"/>
      <c r="BH1347" s="12"/>
    </row>
    <row r="1348">
      <c r="A1348" s="12"/>
      <c r="B1348" s="12"/>
      <c r="C1348" s="12"/>
      <c r="D1348" s="12"/>
      <c r="E1348" s="12"/>
      <c r="F1348" s="12"/>
      <c r="G1348" s="12"/>
      <c r="H1348" s="12"/>
      <c r="I1348" s="12"/>
      <c r="J1348" s="12"/>
      <c r="K1348" s="12"/>
      <c r="L1348" s="12"/>
      <c r="M1348" s="12"/>
      <c r="N1348" s="12"/>
      <c r="O1348" s="12"/>
      <c r="P1348" s="12"/>
      <c r="Q1348" s="12"/>
      <c r="R1348" s="12"/>
      <c r="S1348" s="12"/>
      <c r="T1348" s="12"/>
      <c r="U1348" s="12"/>
      <c r="V1348" s="12"/>
      <c r="W1348" s="12"/>
      <c r="X1348" s="12"/>
      <c r="Y1348" s="12"/>
      <c r="Z1348" s="12"/>
      <c r="AA1348" s="12"/>
      <c r="AB1348" s="12"/>
      <c r="AC1348" s="12"/>
      <c r="AD1348" s="12"/>
      <c r="AE1348" s="12"/>
      <c r="AF1348" s="12"/>
      <c r="AG1348" s="12"/>
      <c r="AH1348" s="12"/>
      <c r="AI1348" s="12"/>
      <c r="AJ1348" s="12"/>
      <c r="AK1348" s="12"/>
      <c r="AL1348" s="12"/>
      <c r="AM1348" s="12"/>
      <c r="AN1348" s="12"/>
      <c r="AO1348" s="12"/>
      <c r="AP1348" s="12"/>
      <c r="AQ1348" s="12"/>
      <c r="AR1348" s="12"/>
      <c r="AS1348" s="12"/>
      <c r="AT1348" s="12"/>
      <c r="AU1348" s="12"/>
      <c r="AV1348" s="12"/>
      <c r="AW1348" s="12"/>
      <c r="AX1348" s="12"/>
      <c r="AY1348" s="12"/>
      <c r="AZ1348" s="12"/>
      <c r="BA1348" s="12"/>
      <c r="BB1348" s="12"/>
      <c r="BC1348" s="12"/>
      <c r="BD1348" s="12"/>
      <c r="BE1348" s="12"/>
      <c r="BF1348" s="12"/>
      <c r="BG1348" s="12"/>
      <c r="BH1348" s="12"/>
    </row>
    <row r="1349">
      <c r="A1349" s="12"/>
      <c r="B1349" s="12"/>
      <c r="C1349" s="12"/>
      <c r="D1349" s="12"/>
      <c r="E1349" s="12"/>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2"/>
      <c r="BH1349" s="12"/>
    </row>
    <row r="1350">
      <c r="A1350" s="12"/>
      <c r="B1350" s="12"/>
      <c r="C1350" s="12"/>
      <c r="D1350" s="12"/>
      <c r="E1350" s="12"/>
      <c r="F1350" s="12"/>
      <c r="G1350" s="12"/>
      <c r="H1350" s="12"/>
      <c r="I1350" s="12"/>
      <c r="J1350" s="12"/>
      <c r="K1350" s="12"/>
      <c r="L1350" s="12"/>
      <c r="M1350" s="12"/>
      <c r="N1350" s="12"/>
      <c r="O1350" s="12"/>
      <c r="P1350" s="12"/>
      <c r="Q1350" s="12"/>
      <c r="R1350" s="12"/>
      <c r="S1350" s="12"/>
      <c r="T1350" s="12"/>
      <c r="U1350" s="12"/>
      <c r="V1350" s="12"/>
      <c r="W1350" s="12"/>
      <c r="X1350" s="12"/>
      <c r="Y1350" s="12"/>
      <c r="Z1350" s="12"/>
      <c r="AA1350" s="12"/>
      <c r="AB1350" s="12"/>
      <c r="AC1350" s="12"/>
      <c r="AD1350" s="12"/>
      <c r="AE1350" s="12"/>
      <c r="AF1350" s="12"/>
      <c r="AG1350" s="12"/>
      <c r="AH1350" s="12"/>
      <c r="AI1350" s="12"/>
      <c r="AJ1350" s="12"/>
      <c r="AK1350" s="12"/>
      <c r="AL1350" s="12"/>
      <c r="AM1350" s="12"/>
      <c r="AN1350" s="12"/>
      <c r="AO1350" s="12"/>
      <c r="AP1350" s="12"/>
      <c r="AQ1350" s="12"/>
      <c r="AR1350" s="12"/>
      <c r="AS1350" s="12"/>
      <c r="AT1350" s="12"/>
      <c r="AU1350" s="12"/>
      <c r="AV1350" s="12"/>
      <c r="AW1350" s="12"/>
      <c r="AX1350" s="12"/>
      <c r="AY1350" s="12"/>
      <c r="AZ1350" s="12"/>
      <c r="BA1350" s="12"/>
      <c r="BB1350" s="12"/>
      <c r="BC1350" s="12"/>
      <c r="BD1350" s="12"/>
      <c r="BE1350" s="12"/>
      <c r="BF1350" s="12"/>
      <c r="BG1350" s="12"/>
      <c r="BH1350" s="12"/>
    </row>
    <row r="1351">
      <c r="A1351" s="12"/>
      <c r="B1351" s="12"/>
      <c r="C1351" s="12"/>
      <c r="D1351" s="12"/>
      <c r="E1351" s="12"/>
      <c r="F1351" s="12"/>
      <c r="G1351" s="12"/>
      <c r="H1351" s="12"/>
      <c r="I1351" s="12"/>
      <c r="J1351" s="12"/>
      <c r="K1351" s="12"/>
      <c r="L1351" s="12"/>
      <c r="M1351" s="12"/>
      <c r="N1351" s="12"/>
      <c r="O1351" s="12"/>
      <c r="P1351" s="12"/>
      <c r="Q1351" s="12"/>
      <c r="R1351" s="12"/>
      <c r="S1351" s="12"/>
      <c r="T1351" s="12"/>
      <c r="U1351" s="12"/>
      <c r="V1351" s="12"/>
      <c r="W1351" s="12"/>
      <c r="X1351" s="12"/>
      <c r="Y1351" s="12"/>
      <c r="Z1351" s="12"/>
      <c r="AA1351" s="12"/>
      <c r="AB1351" s="12"/>
      <c r="AC1351" s="12"/>
      <c r="AD1351" s="12"/>
      <c r="AE1351" s="12"/>
      <c r="AF1351" s="12"/>
      <c r="AG1351" s="12"/>
      <c r="AH1351" s="12"/>
      <c r="AI1351" s="12"/>
      <c r="AJ1351" s="12"/>
      <c r="AK1351" s="12"/>
      <c r="AL1351" s="12"/>
      <c r="AM1351" s="12"/>
      <c r="AN1351" s="12"/>
      <c r="AO1351" s="12"/>
      <c r="AP1351" s="12"/>
      <c r="AQ1351" s="12"/>
      <c r="AR1351" s="12"/>
      <c r="AS1351" s="12"/>
      <c r="AT1351" s="12"/>
      <c r="AU1351" s="12"/>
      <c r="AV1351" s="12"/>
      <c r="AW1351" s="12"/>
      <c r="AX1351" s="12"/>
      <c r="AY1351" s="12"/>
      <c r="AZ1351" s="12"/>
      <c r="BA1351" s="12"/>
      <c r="BB1351" s="12"/>
      <c r="BC1351" s="12"/>
      <c r="BD1351" s="12"/>
      <c r="BE1351" s="12"/>
      <c r="BF1351" s="12"/>
      <c r="BG1351" s="12"/>
      <c r="BH1351" s="12"/>
    </row>
    <row r="1352">
      <c r="A1352" s="12"/>
      <c r="B1352" s="12"/>
      <c r="C1352" s="12"/>
      <c r="D1352" s="12"/>
      <c r="E1352" s="12"/>
      <c r="F1352" s="12"/>
      <c r="G1352" s="12"/>
      <c r="H1352" s="12"/>
      <c r="I1352" s="12"/>
      <c r="J1352" s="12"/>
      <c r="K1352" s="12"/>
      <c r="L1352" s="12"/>
      <c r="M1352" s="12"/>
      <c r="N1352" s="12"/>
      <c r="O1352" s="12"/>
      <c r="P1352" s="12"/>
      <c r="Q1352" s="12"/>
      <c r="R1352" s="12"/>
      <c r="S1352" s="12"/>
      <c r="T1352" s="12"/>
      <c r="U1352" s="12"/>
      <c r="V1352" s="12"/>
      <c r="W1352" s="12"/>
      <c r="X1352" s="12"/>
      <c r="Y1352" s="12"/>
      <c r="Z1352" s="12"/>
      <c r="AA1352" s="12"/>
      <c r="AB1352" s="12"/>
      <c r="AC1352" s="12"/>
      <c r="AD1352" s="12"/>
      <c r="AE1352" s="12"/>
      <c r="AF1352" s="12"/>
      <c r="AG1352" s="12"/>
      <c r="AH1352" s="12"/>
      <c r="AI1352" s="12"/>
      <c r="AJ1352" s="12"/>
      <c r="AK1352" s="12"/>
      <c r="AL1352" s="12"/>
      <c r="AM1352" s="12"/>
      <c r="AN1352" s="12"/>
      <c r="AO1352" s="12"/>
      <c r="AP1352" s="12"/>
      <c r="AQ1352" s="12"/>
      <c r="AR1352" s="12"/>
      <c r="AS1352" s="12"/>
      <c r="AT1352" s="12"/>
      <c r="AU1352" s="12"/>
      <c r="AV1352" s="12"/>
      <c r="AW1352" s="12"/>
      <c r="AX1352" s="12"/>
      <c r="AY1352" s="12"/>
      <c r="AZ1352" s="12"/>
      <c r="BA1352" s="12"/>
      <c r="BB1352" s="12"/>
      <c r="BC1352" s="12"/>
      <c r="BD1352" s="12"/>
      <c r="BE1352" s="12"/>
      <c r="BF1352" s="12"/>
      <c r="BG1352" s="12"/>
      <c r="BH1352" s="12"/>
    </row>
    <row r="1353">
      <c r="A1353" s="12"/>
      <c r="B1353" s="12"/>
      <c r="C1353" s="12"/>
      <c r="D1353" s="12"/>
      <c r="E1353" s="12"/>
      <c r="F1353" s="12"/>
      <c r="G1353" s="12"/>
      <c r="H1353" s="12"/>
      <c r="I1353" s="12"/>
      <c r="J1353" s="12"/>
      <c r="K1353" s="12"/>
      <c r="L1353" s="12"/>
      <c r="M1353" s="12"/>
      <c r="N1353" s="12"/>
      <c r="O1353" s="12"/>
      <c r="P1353" s="12"/>
      <c r="Q1353" s="12"/>
      <c r="R1353" s="12"/>
      <c r="S1353" s="12"/>
      <c r="T1353" s="12"/>
      <c r="U1353" s="12"/>
      <c r="V1353" s="12"/>
      <c r="W1353" s="12"/>
      <c r="X1353" s="12"/>
      <c r="Y1353" s="12"/>
      <c r="Z1353" s="12"/>
      <c r="AA1353" s="12"/>
      <c r="AB1353" s="12"/>
      <c r="AC1353" s="12"/>
      <c r="AD1353" s="12"/>
      <c r="AE1353" s="12"/>
      <c r="AF1353" s="12"/>
      <c r="AG1353" s="12"/>
      <c r="AH1353" s="12"/>
      <c r="AI1353" s="12"/>
      <c r="AJ1353" s="12"/>
      <c r="AK1353" s="12"/>
      <c r="AL1353" s="12"/>
      <c r="AM1353" s="12"/>
      <c r="AN1353" s="12"/>
      <c r="AO1353" s="12"/>
      <c r="AP1353" s="12"/>
      <c r="AQ1353" s="12"/>
      <c r="AR1353" s="12"/>
      <c r="AS1353" s="12"/>
      <c r="AT1353" s="12"/>
      <c r="AU1353" s="12"/>
      <c r="AV1353" s="12"/>
      <c r="AW1353" s="12"/>
      <c r="AX1353" s="12"/>
      <c r="AY1353" s="12"/>
      <c r="AZ1353" s="12"/>
      <c r="BA1353" s="12"/>
      <c r="BB1353" s="12"/>
      <c r="BC1353" s="12"/>
      <c r="BD1353" s="12"/>
      <c r="BE1353" s="12"/>
      <c r="BF1353" s="12"/>
      <c r="BG1353" s="12"/>
      <c r="BH1353" s="12"/>
    </row>
    <row r="1354">
      <c r="A1354" s="12"/>
      <c r="B1354" s="12"/>
      <c r="C1354" s="12"/>
      <c r="D1354" s="12"/>
      <c r="E1354" s="12"/>
      <c r="F1354" s="12"/>
      <c r="G1354" s="12"/>
      <c r="H1354" s="12"/>
      <c r="I1354" s="12"/>
      <c r="J1354" s="12"/>
      <c r="K1354" s="12"/>
      <c r="L1354" s="12"/>
      <c r="M1354" s="12"/>
      <c r="N1354" s="12"/>
      <c r="O1354" s="12"/>
      <c r="P1354" s="12"/>
      <c r="Q1354" s="12"/>
      <c r="R1354" s="12"/>
      <c r="S1354" s="12"/>
      <c r="T1354" s="12"/>
      <c r="U1354" s="12"/>
      <c r="V1354" s="12"/>
      <c r="W1354" s="12"/>
      <c r="X1354" s="12"/>
      <c r="Y1354" s="12"/>
      <c r="Z1354" s="12"/>
      <c r="AA1354" s="12"/>
      <c r="AB1354" s="12"/>
      <c r="AC1354" s="12"/>
      <c r="AD1354" s="12"/>
      <c r="AE1354" s="12"/>
      <c r="AF1354" s="12"/>
      <c r="AG1354" s="12"/>
      <c r="AH1354" s="12"/>
      <c r="AI1354" s="12"/>
      <c r="AJ1354" s="12"/>
      <c r="AK1354" s="12"/>
      <c r="AL1354" s="12"/>
      <c r="AM1354" s="12"/>
      <c r="AN1354" s="12"/>
      <c r="AO1354" s="12"/>
      <c r="AP1354" s="12"/>
      <c r="AQ1354" s="12"/>
      <c r="AR1354" s="12"/>
      <c r="AS1354" s="12"/>
      <c r="AT1354" s="12"/>
      <c r="AU1354" s="12"/>
      <c r="AV1354" s="12"/>
      <c r="AW1354" s="12"/>
      <c r="AX1354" s="12"/>
      <c r="AY1354" s="12"/>
      <c r="AZ1354" s="12"/>
      <c r="BA1354" s="12"/>
      <c r="BB1354" s="12"/>
      <c r="BC1354" s="12"/>
      <c r="BD1354" s="12"/>
      <c r="BE1354" s="12"/>
      <c r="BF1354" s="12"/>
      <c r="BG1354" s="12"/>
      <c r="BH1354" s="12"/>
    </row>
    <row r="1355">
      <c r="A1355" s="12"/>
      <c r="B1355" s="12"/>
      <c r="C1355" s="12"/>
      <c r="D1355" s="12"/>
      <c r="E1355" s="12"/>
      <c r="F1355" s="12"/>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2"/>
      <c r="BH1355" s="12"/>
    </row>
    <row r="1356">
      <c r="A1356" s="12"/>
      <c r="B1356" s="12"/>
      <c r="C1356" s="12"/>
      <c r="D1356" s="12"/>
      <c r="E1356" s="12"/>
      <c r="F1356" s="12"/>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2"/>
      <c r="BH1356" s="12"/>
    </row>
    <row r="1357">
      <c r="A1357" s="12"/>
      <c r="B1357" s="12"/>
      <c r="C1357" s="12"/>
      <c r="D1357" s="12"/>
      <c r="E1357" s="12"/>
      <c r="F1357" s="12"/>
      <c r="G1357" s="12"/>
      <c r="H1357" s="12"/>
      <c r="I1357" s="12"/>
      <c r="J1357" s="12"/>
      <c r="K1357" s="12"/>
      <c r="L1357" s="12"/>
      <c r="M1357" s="12"/>
      <c r="N1357" s="12"/>
      <c r="O1357" s="12"/>
      <c r="P1357" s="12"/>
      <c r="Q1357" s="12"/>
      <c r="R1357" s="12"/>
      <c r="S1357" s="12"/>
      <c r="T1357" s="12"/>
      <c r="U1357" s="12"/>
      <c r="V1357" s="12"/>
      <c r="W1357" s="12"/>
      <c r="X1357" s="12"/>
      <c r="Y1357" s="12"/>
      <c r="Z1357" s="12"/>
      <c r="AA1357" s="12"/>
      <c r="AB1357" s="12"/>
      <c r="AC1357" s="12"/>
      <c r="AD1357" s="12"/>
      <c r="AE1357" s="12"/>
      <c r="AF1357" s="12"/>
      <c r="AG1357" s="12"/>
      <c r="AH1357" s="12"/>
      <c r="AI1357" s="12"/>
      <c r="AJ1357" s="12"/>
      <c r="AK1357" s="12"/>
      <c r="AL1357" s="12"/>
      <c r="AM1357" s="12"/>
      <c r="AN1357" s="12"/>
      <c r="AO1357" s="12"/>
      <c r="AP1357" s="12"/>
      <c r="AQ1357" s="12"/>
      <c r="AR1357" s="12"/>
      <c r="AS1357" s="12"/>
      <c r="AT1357" s="12"/>
      <c r="AU1357" s="12"/>
      <c r="AV1357" s="12"/>
      <c r="AW1357" s="12"/>
      <c r="AX1357" s="12"/>
      <c r="AY1357" s="12"/>
      <c r="AZ1357" s="12"/>
      <c r="BA1357" s="12"/>
      <c r="BB1357" s="12"/>
      <c r="BC1357" s="12"/>
      <c r="BD1357" s="12"/>
      <c r="BE1357" s="12"/>
      <c r="BF1357" s="12"/>
      <c r="BG1357" s="12"/>
      <c r="BH1357" s="12"/>
    </row>
    <row r="1358">
      <c r="A1358" s="12"/>
      <c r="B1358" s="12"/>
      <c r="C1358" s="12"/>
      <c r="D1358" s="12"/>
      <c r="E1358" s="12"/>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2"/>
      <c r="BH1358" s="12"/>
    </row>
    <row r="1359">
      <c r="A1359" s="12"/>
      <c r="B1359" s="12"/>
      <c r="C1359" s="12"/>
      <c r="D1359" s="12"/>
      <c r="E1359" s="12"/>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2"/>
      <c r="BH1359" s="12"/>
    </row>
    <row r="1360">
      <c r="A1360" s="12"/>
      <c r="B1360" s="12"/>
      <c r="C1360" s="12"/>
      <c r="D1360" s="12"/>
      <c r="E1360" s="12"/>
      <c r="F1360" s="12"/>
      <c r="G1360" s="12"/>
      <c r="H1360" s="12"/>
      <c r="I1360" s="12"/>
      <c r="J1360" s="12"/>
      <c r="K1360" s="12"/>
      <c r="L1360" s="12"/>
      <c r="M1360" s="12"/>
      <c r="N1360" s="12"/>
      <c r="O1360" s="12"/>
      <c r="P1360" s="12"/>
      <c r="Q1360" s="12"/>
      <c r="R1360" s="12"/>
      <c r="S1360" s="12"/>
      <c r="T1360" s="12"/>
      <c r="U1360" s="12"/>
      <c r="V1360" s="12"/>
      <c r="W1360" s="12"/>
      <c r="X1360" s="12"/>
      <c r="Y1360" s="12"/>
      <c r="Z1360" s="12"/>
      <c r="AA1360" s="12"/>
      <c r="AB1360" s="12"/>
      <c r="AC1360" s="12"/>
      <c r="AD1360" s="12"/>
      <c r="AE1360" s="12"/>
      <c r="AF1360" s="12"/>
      <c r="AG1360" s="12"/>
      <c r="AH1360" s="12"/>
      <c r="AI1360" s="12"/>
      <c r="AJ1360" s="12"/>
      <c r="AK1360" s="12"/>
      <c r="AL1360" s="12"/>
      <c r="AM1360" s="12"/>
      <c r="AN1360" s="12"/>
      <c r="AO1360" s="12"/>
      <c r="AP1360" s="12"/>
      <c r="AQ1360" s="12"/>
      <c r="AR1360" s="12"/>
      <c r="AS1360" s="12"/>
      <c r="AT1360" s="12"/>
      <c r="AU1360" s="12"/>
      <c r="AV1360" s="12"/>
      <c r="AW1360" s="12"/>
      <c r="AX1360" s="12"/>
      <c r="AY1360" s="12"/>
      <c r="AZ1360" s="12"/>
      <c r="BA1360" s="12"/>
      <c r="BB1360" s="12"/>
      <c r="BC1360" s="12"/>
      <c r="BD1360" s="12"/>
      <c r="BE1360" s="12"/>
      <c r="BF1360" s="12"/>
      <c r="BG1360" s="12"/>
      <c r="BH1360" s="12"/>
    </row>
    <row r="1361">
      <c r="A1361" s="12"/>
      <c r="B1361" s="12"/>
      <c r="C1361" s="12"/>
      <c r="D1361" s="12"/>
      <c r="E1361" s="12"/>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2"/>
      <c r="BH1361" s="12"/>
    </row>
    <row r="1362">
      <c r="A1362" s="12"/>
      <c r="B1362" s="12"/>
      <c r="C1362" s="12"/>
      <c r="D1362" s="12"/>
      <c r="E1362" s="12"/>
      <c r="F1362" s="12"/>
      <c r="G1362" s="12"/>
      <c r="H1362" s="12"/>
      <c r="I1362" s="12"/>
      <c r="J1362" s="12"/>
      <c r="K1362" s="12"/>
      <c r="L1362" s="12"/>
      <c r="M1362" s="12"/>
      <c r="N1362" s="12"/>
      <c r="O1362" s="12"/>
      <c r="P1362" s="12"/>
      <c r="Q1362" s="12"/>
      <c r="R1362" s="12"/>
      <c r="S1362" s="12"/>
      <c r="T1362" s="12"/>
      <c r="U1362" s="12"/>
      <c r="V1362" s="12"/>
      <c r="W1362" s="12"/>
      <c r="X1362" s="12"/>
      <c r="Y1362" s="12"/>
      <c r="Z1362" s="12"/>
      <c r="AA1362" s="12"/>
      <c r="AB1362" s="12"/>
      <c r="AC1362" s="12"/>
      <c r="AD1362" s="12"/>
      <c r="AE1362" s="12"/>
      <c r="AF1362" s="12"/>
      <c r="AG1362" s="12"/>
      <c r="AH1362" s="12"/>
      <c r="AI1362" s="12"/>
      <c r="AJ1362" s="12"/>
      <c r="AK1362" s="12"/>
      <c r="AL1362" s="12"/>
      <c r="AM1362" s="12"/>
      <c r="AN1362" s="12"/>
      <c r="AO1362" s="12"/>
      <c r="AP1362" s="12"/>
      <c r="AQ1362" s="12"/>
      <c r="AR1362" s="12"/>
      <c r="AS1362" s="12"/>
      <c r="AT1362" s="12"/>
      <c r="AU1362" s="12"/>
      <c r="AV1362" s="12"/>
      <c r="AW1362" s="12"/>
      <c r="AX1362" s="12"/>
      <c r="AY1362" s="12"/>
      <c r="AZ1362" s="12"/>
      <c r="BA1362" s="12"/>
      <c r="BB1362" s="12"/>
      <c r="BC1362" s="12"/>
      <c r="BD1362" s="12"/>
      <c r="BE1362" s="12"/>
      <c r="BF1362" s="12"/>
      <c r="BG1362" s="12"/>
      <c r="BH1362" s="12"/>
    </row>
    <row r="1363">
      <c r="A1363" s="12"/>
      <c r="B1363" s="12"/>
      <c r="C1363" s="12"/>
      <c r="D1363" s="12"/>
      <c r="E1363" s="12"/>
      <c r="F1363" s="12"/>
      <c r="G1363" s="12"/>
      <c r="H1363" s="12"/>
      <c r="I1363" s="12"/>
      <c r="J1363" s="12"/>
      <c r="K1363" s="12"/>
      <c r="L1363" s="12"/>
      <c r="M1363" s="12"/>
      <c r="N1363" s="12"/>
      <c r="O1363" s="12"/>
      <c r="P1363" s="12"/>
      <c r="Q1363" s="12"/>
      <c r="R1363" s="12"/>
      <c r="S1363" s="12"/>
      <c r="T1363" s="12"/>
      <c r="U1363" s="12"/>
      <c r="V1363" s="12"/>
      <c r="W1363" s="12"/>
      <c r="X1363" s="12"/>
      <c r="Y1363" s="12"/>
      <c r="Z1363" s="12"/>
      <c r="AA1363" s="12"/>
      <c r="AB1363" s="12"/>
      <c r="AC1363" s="12"/>
      <c r="AD1363" s="12"/>
      <c r="AE1363" s="12"/>
      <c r="AF1363" s="12"/>
      <c r="AG1363" s="12"/>
      <c r="AH1363" s="12"/>
      <c r="AI1363" s="12"/>
      <c r="AJ1363" s="12"/>
      <c r="AK1363" s="12"/>
      <c r="AL1363" s="12"/>
      <c r="AM1363" s="12"/>
      <c r="AN1363" s="12"/>
      <c r="AO1363" s="12"/>
      <c r="AP1363" s="12"/>
      <c r="AQ1363" s="12"/>
      <c r="AR1363" s="12"/>
      <c r="AS1363" s="12"/>
      <c r="AT1363" s="12"/>
      <c r="AU1363" s="12"/>
      <c r="AV1363" s="12"/>
      <c r="AW1363" s="12"/>
      <c r="AX1363" s="12"/>
      <c r="AY1363" s="12"/>
      <c r="AZ1363" s="12"/>
      <c r="BA1363" s="12"/>
      <c r="BB1363" s="12"/>
      <c r="BC1363" s="12"/>
      <c r="BD1363" s="12"/>
      <c r="BE1363" s="12"/>
      <c r="BF1363" s="12"/>
      <c r="BG1363" s="12"/>
      <c r="BH1363" s="12"/>
    </row>
    <row r="1364">
      <c r="A1364" s="12"/>
      <c r="B1364" s="12"/>
      <c r="C1364" s="12"/>
      <c r="D1364" s="12"/>
      <c r="E1364" s="12"/>
      <c r="F1364" s="12"/>
      <c r="G1364" s="12"/>
      <c r="H1364" s="12"/>
      <c r="I1364" s="12"/>
      <c r="J1364" s="12"/>
      <c r="K1364" s="12"/>
      <c r="L1364" s="12"/>
      <c r="M1364" s="12"/>
      <c r="N1364" s="12"/>
      <c r="O1364" s="12"/>
      <c r="P1364" s="12"/>
      <c r="Q1364" s="12"/>
      <c r="R1364" s="12"/>
      <c r="S1364" s="12"/>
      <c r="T1364" s="12"/>
      <c r="U1364" s="12"/>
      <c r="V1364" s="12"/>
      <c r="W1364" s="12"/>
      <c r="X1364" s="12"/>
      <c r="Y1364" s="12"/>
      <c r="Z1364" s="12"/>
      <c r="AA1364" s="12"/>
      <c r="AB1364" s="12"/>
      <c r="AC1364" s="12"/>
      <c r="AD1364" s="12"/>
      <c r="AE1364" s="12"/>
      <c r="AF1364" s="12"/>
      <c r="AG1364" s="12"/>
      <c r="AH1364" s="12"/>
      <c r="AI1364" s="12"/>
      <c r="AJ1364" s="12"/>
      <c r="AK1364" s="12"/>
      <c r="AL1364" s="12"/>
      <c r="AM1364" s="12"/>
      <c r="AN1364" s="12"/>
      <c r="AO1364" s="12"/>
      <c r="AP1364" s="12"/>
      <c r="AQ1364" s="12"/>
      <c r="AR1364" s="12"/>
      <c r="AS1364" s="12"/>
      <c r="AT1364" s="12"/>
      <c r="AU1364" s="12"/>
      <c r="AV1364" s="12"/>
      <c r="AW1364" s="12"/>
      <c r="AX1364" s="12"/>
      <c r="AY1364" s="12"/>
      <c r="AZ1364" s="12"/>
      <c r="BA1364" s="12"/>
      <c r="BB1364" s="12"/>
      <c r="BC1364" s="12"/>
      <c r="BD1364" s="12"/>
      <c r="BE1364" s="12"/>
      <c r="BF1364" s="12"/>
      <c r="BG1364" s="12"/>
      <c r="BH1364" s="12"/>
    </row>
    <row r="1365">
      <c r="A1365" s="12"/>
      <c r="B1365" s="12"/>
      <c r="C1365" s="12"/>
      <c r="D1365" s="12"/>
      <c r="E1365" s="12"/>
      <c r="F1365" s="12"/>
      <c r="G1365" s="12"/>
      <c r="H1365" s="12"/>
      <c r="I1365" s="12"/>
      <c r="J1365" s="12"/>
      <c r="K1365" s="12"/>
      <c r="L1365" s="12"/>
      <c r="M1365" s="12"/>
      <c r="N1365" s="12"/>
      <c r="O1365" s="12"/>
      <c r="P1365" s="12"/>
      <c r="Q1365" s="12"/>
      <c r="R1365" s="12"/>
      <c r="S1365" s="12"/>
      <c r="T1365" s="12"/>
      <c r="U1365" s="12"/>
      <c r="V1365" s="12"/>
      <c r="W1365" s="12"/>
      <c r="X1365" s="12"/>
      <c r="Y1365" s="12"/>
      <c r="Z1365" s="12"/>
      <c r="AA1365" s="12"/>
      <c r="AB1365" s="12"/>
      <c r="AC1365" s="12"/>
      <c r="AD1365" s="12"/>
      <c r="AE1365" s="12"/>
      <c r="AF1365" s="12"/>
      <c r="AG1365" s="12"/>
      <c r="AH1365" s="12"/>
      <c r="AI1365" s="12"/>
      <c r="AJ1365" s="12"/>
      <c r="AK1365" s="12"/>
      <c r="AL1365" s="12"/>
      <c r="AM1365" s="12"/>
      <c r="AN1365" s="12"/>
      <c r="AO1365" s="12"/>
      <c r="AP1365" s="12"/>
      <c r="AQ1365" s="12"/>
      <c r="AR1365" s="12"/>
      <c r="AS1365" s="12"/>
      <c r="AT1365" s="12"/>
      <c r="AU1365" s="12"/>
      <c r="AV1365" s="12"/>
      <c r="AW1365" s="12"/>
      <c r="AX1365" s="12"/>
      <c r="AY1365" s="12"/>
      <c r="AZ1365" s="12"/>
      <c r="BA1365" s="12"/>
      <c r="BB1365" s="12"/>
      <c r="BC1365" s="12"/>
      <c r="BD1365" s="12"/>
      <c r="BE1365" s="12"/>
      <c r="BF1365" s="12"/>
      <c r="BG1365" s="12"/>
      <c r="BH1365" s="12"/>
    </row>
    <row r="1366">
      <c r="A1366" s="12"/>
      <c r="B1366" s="12"/>
      <c r="C1366" s="12"/>
      <c r="D1366" s="12"/>
      <c r="E1366" s="12"/>
      <c r="F1366" s="12"/>
      <c r="G1366" s="12"/>
      <c r="H1366" s="12"/>
      <c r="I1366" s="12"/>
      <c r="J1366" s="12"/>
      <c r="K1366" s="12"/>
      <c r="L1366" s="12"/>
      <c r="M1366" s="12"/>
      <c r="N1366" s="12"/>
      <c r="O1366" s="12"/>
      <c r="P1366" s="12"/>
      <c r="Q1366" s="12"/>
      <c r="R1366" s="12"/>
      <c r="S1366" s="12"/>
      <c r="T1366" s="12"/>
      <c r="U1366" s="12"/>
      <c r="V1366" s="12"/>
      <c r="W1366" s="12"/>
      <c r="X1366" s="12"/>
      <c r="Y1366" s="12"/>
      <c r="Z1366" s="12"/>
      <c r="AA1366" s="12"/>
      <c r="AB1366" s="12"/>
      <c r="AC1366" s="12"/>
      <c r="AD1366" s="12"/>
      <c r="AE1366" s="12"/>
      <c r="AF1366" s="12"/>
      <c r="AG1366" s="12"/>
      <c r="AH1366" s="12"/>
      <c r="AI1366" s="12"/>
      <c r="AJ1366" s="12"/>
      <c r="AK1366" s="12"/>
      <c r="AL1366" s="12"/>
      <c r="AM1366" s="12"/>
      <c r="AN1366" s="12"/>
      <c r="AO1366" s="12"/>
      <c r="AP1366" s="12"/>
      <c r="AQ1366" s="12"/>
      <c r="AR1366" s="12"/>
      <c r="AS1366" s="12"/>
      <c r="AT1366" s="12"/>
      <c r="AU1366" s="12"/>
      <c r="AV1366" s="12"/>
      <c r="AW1366" s="12"/>
      <c r="AX1366" s="12"/>
      <c r="AY1366" s="12"/>
      <c r="AZ1366" s="12"/>
      <c r="BA1366" s="12"/>
      <c r="BB1366" s="12"/>
      <c r="BC1366" s="12"/>
      <c r="BD1366" s="12"/>
      <c r="BE1366" s="12"/>
      <c r="BF1366" s="12"/>
      <c r="BG1366" s="12"/>
      <c r="BH1366" s="12"/>
    </row>
    <row r="1367">
      <c r="A1367" s="12"/>
      <c r="B1367" s="12"/>
      <c r="C1367" s="12"/>
      <c r="D1367" s="12"/>
      <c r="E1367" s="12"/>
      <c r="F1367" s="12"/>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2"/>
      <c r="BH1367" s="12"/>
    </row>
    <row r="1368">
      <c r="A1368" s="12"/>
      <c r="B1368" s="12"/>
      <c r="C1368" s="12"/>
      <c r="D1368" s="12"/>
      <c r="E1368" s="12"/>
      <c r="F1368" s="12"/>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2"/>
      <c r="BH1368" s="12"/>
    </row>
    <row r="1369">
      <c r="A1369" s="12"/>
      <c r="B1369" s="12"/>
      <c r="C1369" s="12"/>
      <c r="D1369" s="12"/>
      <c r="E1369" s="12"/>
      <c r="F1369" s="12"/>
      <c r="G1369" s="12"/>
      <c r="H1369" s="12"/>
      <c r="I1369" s="12"/>
      <c r="J1369" s="12"/>
      <c r="K1369" s="12"/>
      <c r="L1369" s="12"/>
      <c r="M1369" s="12"/>
      <c r="N1369" s="12"/>
      <c r="O1369" s="12"/>
      <c r="P1369" s="12"/>
      <c r="Q1369" s="12"/>
      <c r="R1369" s="12"/>
      <c r="S1369" s="12"/>
      <c r="T1369" s="12"/>
      <c r="U1369" s="12"/>
      <c r="V1369" s="12"/>
      <c r="W1369" s="12"/>
      <c r="X1369" s="12"/>
      <c r="Y1369" s="12"/>
      <c r="Z1369" s="12"/>
      <c r="AA1369" s="12"/>
      <c r="AB1369" s="12"/>
      <c r="AC1369" s="12"/>
      <c r="AD1369" s="12"/>
      <c r="AE1369" s="12"/>
      <c r="AF1369" s="12"/>
      <c r="AG1369" s="12"/>
      <c r="AH1369" s="12"/>
      <c r="AI1369" s="12"/>
      <c r="AJ1369" s="12"/>
      <c r="AK1369" s="12"/>
      <c r="AL1369" s="12"/>
      <c r="AM1369" s="12"/>
      <c r="AN1369" s="12"/>
      <c r="AO1369" s="12"/>
      <c r="AP1369" s="12"/>
      <c r="AQ1369" s="12"/>
      <c r="AR1369" s="12"/>
      <c r="AS1369" s="12"/>
      <c r="AT1369" s="12"/>
      <c r="AU1369" s="12"/>
      <c r="AV1369" s="12"/>
      <c r="AW1369" s="12"/>
      <c r="AX1369" s="12"/>
      <c r="AY1369" s="12"/>
      <c r="AZ1369" s="12"/>
      <c r="BA1369" s="12"/>
      <c r="BB1369" s="12"/>
      <c r="BC1369" s="12"/>
      <c r="BD1369" s="12"/>
      <c r="BE1369" s="12"/>
      <c r="BF1369" s="12"/>
      <c r="BG1369" s="12"/>
      <c r="BH1369" s="12"/>
    </row>
    <row r="1370">
      <c r="A1370" s="12"/>
      <c r="B1370" s="12"/>
      <c r="C1370" s="12"/>
      <c r="D1370" s="12"/>
      <c r="E1370" s="12"/>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2"/>
      <c r="BH1370" s="12"/>
    </row>
    <row r="1371">
      <c r="A1371" s="12"/>
      <c r="B1371" s="12"/>
      <c r="C1371" s="12"/>
      <c r="D1371" s="12"/>
      <c r="E1371" s="12"/>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2"/>
      <c r="BH1371" s="12"/>
    </row>
    <row r="1372">
      <c r="A1372" s="12"/>
      <c r="B1372" s="12"/>
      <c r="C1372" s="12"/>
      <c r="D1372" s="12"/>
      <c r="E1372" s="12"/>
      <c r="F1372" s="12"/>
      <c r="G1372" s="12"/>
      <c r="H1372" s="12"/>
      <c r="I1372" s="12"/>
      <c r="J1372" s="12"/>
      <c r="K1372" s="12"/>
      <c r="L1372" s="12"/>
      <c r="M1372" s="12"/>
      <c r="N1372" s="12"/>
      <c r="O1372" s="12"/>
      <c r="P1372" s="12"/>
      <c r="Q1372" s="12"/>
      <c r="R1372" s="12"/>
      <c r="S1372" s="12"/>
      <c r="T1372" s="12"/>
      <c r="U1372" s="12"/>
      <c r="V1372" s="12"/>
      <c r="W1372" s="12"/>
      <c r="X1372" s="12"/>
      <c r="Y1372" s="12"/>
      <c r="Z1372" s="12"/>
      <c r="AA1372" s="12"/>
      <c r="AB1372" s="12"/>
      <c r="AC1372" s="12"/>
      <c r="AD1372" s="12"/>
      <c r="AE1372" s="12"/>
      <c r="AF1372" s="12"/>
      <c r="AG1372" s="12"/>
      <c r="AH1372" s="12"/>
      <c r="AI1372" s="12"/>
      <c r="AJ1372" s="12"/>
      <c r="AK1372" s="12"/>
      <c r="AL1372" s="12"/>
      <c r="AM1372" s="12"/>
      <c r="AN1372" s="12"/>
      <c r="AO1372" s="12"/>
      <c r="AP1372" s="12"/>
      <c r="AQ1372" s="12"/>
      <c r="AR1372" s="12"/>
      <c r="AS1372" s="12"/>
      <c r="AT1372" s="12"/>
      <c r="AU1372" s="12"/>
      <c r="AV1372" s="12"/>
      <c r="AW1372" s="12"/>
      <c r="AX1372" s="12"/>
      <c r="AY1372" s="12"/>
      <c r="AZ1372" s="12"/>
      <c r="BA1372" s="12"/>
      <c r="BB1372" s="12"/>
      <c r="BC1372" s="12"/>
      <c r="BD1372" s="12"/>
      <c r="BE1372" s="12"/>
      <c r="BF1372" s="12"/>
      <c r="BG1372" s="12"/>
      <c r="BH1372" s="12"/>
    </row>
    <row r="1373">
      <c r="A1373" s="12"/>
      <c r="B1373" s="12"/>
      <c r="C1373" s="12"/>
      <c r="D1373" s="12"/>
      <c r="E1373" s="12"/>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2"/>
      <c r="BH1373" s="12"/>
    </row>
    <row r="1374">
      <c r="A1374" s="12"/>
      <c r="B1374" s="12"/>
      <c r="C1374" s="12"/>
      <c r="D1374" s="12"/>
      <c r="E1374" s="12"/>
      <c r="F1374" s="12"/>
      <c r="G1374" s="12"/>
      <c r="H1374" s="12"/>
      <c r="I1374" s="12"/>
      <c r="J1374" s="12"/>
      <c r="K1374" s="12"/>
      <c r="L1374" s="12"/>
      <c r="M1374" s="12"/>
      <c r="N1374" s="12"/>
      <c r="O1374" s="12"/>
      <c r="P1374" s="12"/>
      <c r="Q1374" s="12"/>
      <c r="R1374" s="12"/>
      <c r="S1374" s="12"/>
      <c r="T1374" s="12"/>
      <c r="U1374" s="12"/>
      <c r="V1374" s="12"/>
      <c r="W1374" s="12"/>
      <c r="X1374" s="12"/>
      <c r="Y1374" s="12"/>
      <c r="Z1374" s="12"/>
      <c r="AA1374" s="12"/>
      <c r="AB1374" s="12"/>
      <c r="AC1374" s="12"/>
      <c r="AD1374" s="12"/>
      <c r="AE1374" s="12"/>
      <c r="AF1374" s="12"/>
      <c r="AG1374" s="12"/>
      <c r="AH1374" s="12"/>
      <c r="AI1374" s="12"/>
      <c r="AJ1374" s="12"/>
      <c r="AK1374" s="12"/>
      <c r="AL1374" s="12"/>
      <c r="AM1374" s="12"/>
      <c r="AN1374" s="12"/>
      <c r="AO1374" s="12"/>
      <c r="AP1374" s="12"/>
      <c r="AQ1374" s="12"/>
      <c r="AR1374" s="12"/>
      <c r="AS1374" s="12"/>
      <c r="AT1374" s="12"/>
      <c r="AU1374" s="12"/>
      <c r="AV1374" s="12"/>
      <c r="AW1374" s="12"/>
      <c r="AX1374" s="12"/>
      <c r="AY1374" s="12"/>
      <c r="AZ1374" s="12"/>
      <c r="BA1374" s="12"/>
      <c r="BB1374" s="12"/>
      <c r="BC1374" s="12"/>
      <c r="BD1374" s="12"/>
      <c r="BE1374" s="12"/>
      <c r="BF1374" s="12"/>
      <c r="BG1374" s="12"/>
      <c r="BH1374" s="12"/>
    </row>
    <row r="1375">
      <c r="A1375" s="12"/>
      <c r="B1375" s="12"/>
      <c r="C1375" s="12"/>
      <c r="D1375" s="12"/>
      <c r="E1375" s="12"/>
      <c r="F1375" s="12"/>
      <c r="G1375" s="12"/>
      <c r="H1375" s="12"/>
      <c r="I1375" s="12"/>
      <c r="J1375" s="12"/>
      <c r="K1375" s="12"/>
      <c r="L1375" s="12"/>
      <c r="M1375" s="12"/>
      <c r="N1375" s="12"/>
      <c r="O1375" s="12"/>
      <c r="P1375" s="12"/>
      <c r="Q1375" s="12"/>
      <c r="R1375" s="12"/>
      <c r="S1375" s="12"/>
      <c r="T1375" s="12"/>
      <c r="U1375" s="12"/>
      <c r="V1375" s="12"/>
      <c r="W1375" s="12"/>
      <c r="X1375" s="12"/>
      <c r="Y1375" s="12"/>
      <c r="Z1375" s="12"/>
      <c r="AA1375" s="12"/>
      <c r="AB1375" s="12"/>
      <c r="AC1375" s="12"/>
      <c r="AD1375" s="12"/>
      <c r="AE1375" s="12"/>
      <c r="AF1375" s="12"/>
      <c r="AG1375" s="12"/>
      <c r="AH1375" s="12"/>
      <c r="AI1375" s="12"/>
      <c r="AJ1375" s="12"/>
      <c r="AK1375" s="12"/>
      <c r="AL1375" s="12"/>
      <c r="AM1375" s="12"/>
      <c r="AN1375" s="12"/>
      <c r="AO1375" s="12"/>
      <c r="AP1375" s="12"/>
      <c r="AQ1375" s="12"/>
      <c r="AR1375" s="12"/>
      <c r="AS1375" s="12"/>
      <c r="AT1375" s="12"/>
      <c r="AU1375" s="12"/>
      <c r="AV1375" s="12"/>
      <c r="AW1375" s="12"/>
      <c r="AX1375" s="12"/>
      <c r="AY1375" s="12"/>
      <c r="AZ1375" s="12"/>
      <c r="BA1375" s="12"/>
      <c r="BB1375" s="12"/>
      <c r="BC1375" s="12"/>
      <c r="BD1375" s="12"/>
      <c r="BE1375" s="12"/>
      <c r="BF1375" s="12"/>
      <c r="BG1375" s="12"/>
      <c r="BH1375" s="12"/>
    </row>
    <row r="1376">
      <c r="A1376" s="12"/>
      <c r="B1376" s="12"/>
      <c r="C1376" s="12"/>
      <c r="D1376" s="12"/>
      <c r="E1376" s="12"/>
      <c r="F1376" s="12"/>
      <c r="G1376" s="12"/>
      <c r="H1376" s="12"/>
      <c r="I1376" s="12"/>
      <c r="J1376" s="12"/>
      <c r="K1376" s="12"/>
      <c r="L1376" s="12"/>
      <c r="M1376" s="12"/>
      <c r="N1376" s="12"/>
      <c r="O1376" s="12"/>
      <c r="P1376" s="12"/>
      <c r="Q1376" s="12"/>
      <c r="R1376" s="12"/>
      <c r="S1376" s="12"/>
      <c r="T1376" s="12"/>
      <c r="U1376" s="12"/>
      <c r="V1376" s="12"/>
      <c r="W1376" s="12"/>
      <c r="X1376" s="12"/>
      <c r="Y1376" s="12"/>
      <c r="Z1376" s="12"/>
      <c r="AA1376" s="12"/>
      <c r="AB1376" s="12"/>
      <c r="AC1376" s="12"/>
      <c r="AD1376" s="12"/>
      <c r="AE1376" s="12"/>
      <c r="AF1376" s="12"/>
      <c r="AG1376" s="12"/>
      <c r="AH1376" s="12"/>
      <c r="AI1376" s="12"/>
      <c r="AJ1376" s="12"/>
      <c r="AK1376" s="12"/>
      <c r="AL1376" s="12"/>
      <c r="AM1376" s="12"/>
      <c r="AN1376" s="12"/>
      <c r="AO1376" s="12"/>
      <c r="AP1376" s="12"/>
      <c r="AQ1376" s="12"/>
      <c r="AR1376" s="12"/>
      <c r="AS1376" s="12"/>
      <c r="AT1376" s="12"/>
      <c r="AU1376" s="12"/>
      <c r="AV1376" s="12"/>
      <c r="AW1376" s="12"/>
      <c r="AX1376" s="12"/>
      <c r="AY1376" s="12"/>
      <c r="AZ1376" s="12"/>
      <c r="BA1376" s="12"/>
      <c r="BB1376" s="12"/>
      <c r="BC1376" s="12"/>
      <c r="BD1376" s="12"/>
      <c r="BE1376" s="12"/>
      <c r="BF1376" s="12"/>
      <c r="BG1376" s="12"/>
      <c r="BH1376" s="12"/>
    </row>
    <row r="1377">
      <c r="A1377" s="12"/>
      <c r="B1377" s="12"/>
      <c r="C1377" s="12"/>
      <c r="D1377" s="12"/>
      <c r="E1377" s="12"/>
      <c r="F1377" s="12"/>
      <c r="G1377" s="12"/>
      <c r="H1377" s="12"/>
      <c r="I1377" s="12"/>
      <c r="J1377" s="12"/>
      <c r="K1377" s="12"/>
      <c r="L1377" s="12"/>
      <c r="M1377" s="12"/>
      <c r="N1377" s="12"/>
      <c r="O1377" s="12"/>
      <c r="P1377" s="12"/>
      <c r="Q1377" s="12"/>
      <c r="R1377" s="12"/>
      <c r="S1377" s="12"/>
      <c r="T1377" s="12"/>
      <c r="U1377" s="12"/>
      <c r="V1377" s="12"/>
      <c r="W1377" s="12"/>
      <c r="X1377" s="12"/>
      <c r="Y1377" s="12"/>
      <c r="Z1377" s="12"/>
      <c r="AA1377" s="12"/>
      <c r="AB1377" s="12"/>
      <c r="AC1377" s="12"/>
      <c r="AD1377" s="12"/>
      <c r="AE1377" s="12"/>
      <c r="AF1377" s="12"/>
      <c r="AG1377" s="12"/>
      <c r="AH1377" s="12"/>
      <c r="AI1377" s="12"/>
      <c r="AJ1377" s="12"/>
      <c r="AK1377" s="12"/>
      <c r="AL1377" s="12"/>
      <c r="AM1377" s="12"/>
      <c r="AN1377" s="12"/>
      <c r="AO1377" s="12"/>
      <c r="AP1377" s="12"/>
      <c r="AQ1377" s="12"/>
      <c r="AR1377" s="12"/>
      <c r="AS1377" s="12"/>
      <c r="AT1377" s="12"/>
      <c r="AU1377" s="12"/>
      <c r="AV1377" s="12"/>
      <c r="AW1377" s="12"/>
      <c r="AX1377" s="12"/>
      <c r="AY1377" s="12"/>
      <c r="AZ1377" s="12"/>
      <c r="BA1377" s="12"/>
      <c r="BB1377" s="12"/>
      <c r="BC1377" s="12"/>
      <c r="BD1377" s="12"/>
      <c r="BE1377" s="12"/>
      <c r="BF1377" s="12"/>
      <c r="BG1377" s="12"/>
      <c r="BH1377" s="12"/>
    </row>
    <row r="1378">
      <c r="A1378" s="12"/>
      <c r="B1378" s="12"/>
      <c r="C1378" s="12"/>
      <c r="D1378" s="12"/>
      <c r="E1378" s="12"/>
      <c r="F1378" s="12"/>
      <c r="G1378" s="12"/>
      <c r="H1378" s="12"/>
      <c r="I1378" s="12"/>
      <c r="J1378" s="12"/>
      <c r="K1378" s="12"/>
      <c r="L1378" s="12"/>
      <c r="M1378" s="12"/>
      <c r="N1378" s="12"/>
      <c r="O1378" s="12"/>
      <c r="P1378" s="12"/>
      <c r="Q1378" s="12"/>
      <c r="R1378" s="12"/>
      <c r="S1378" s="12"/>
      <c r="T1378" s="12"/>
      <c r="U1378" s="12"/>
      <c r="V1378" s="12"/>
      <c r="W1378" s="12"/>
      <c r="X1378" s="12"/>
      <c r="Y1378" s="12"/>
      <c r="Z1378" s="12"/>
      <c r="AA1378" s="12"/>
      <c r="AB1378" s="12"/>
      <c r="AC1378" s="12"/>
      <c r="AD1378" s="12"/>
      <c r="AE1378" s="12"/>
      <c r="AF1378" s="12"/>
      <c r="AG1378" s="12"/>
      <c r="AH1378" s="12"/>
      <c r="AI1378" s="12"/>
      <c r="AJ1378" s="12"/>
      <c r="AK1378" s="12"/>
      <c r="AL1378" s="12"/>
      <c r="AM1378" s="12"/>
      <c r="AN1378" s="12"/>
      <c r="AO1378" s="12"/>
      <c r="AP1378" s="12"/>
      <c r="AQ1378" s="12"/>
      <c r="AR1378" s="12"/>
      <c r="AS1378" s="12"/>
      <c r="AT1378" s="12"/>
      <c r="AU1378" s="12"/>
      <c r="AV1378" s="12"/>
      <c r="AW1378" s="12"/>
      <c r="AX1378" s="12"/>
      <c r="AY1378" s="12"/>
      <c r="AZ1378" s="12"/>
      <c r="BA1378" s="12"/>
      <c r="BB1378" s="12"/>
      <c r="BC1378" s="12"/>
      <c r="BD1378" s="12"/>
      <c r="BE1378" s="12"/>
      <c r="BF1378" s="12"/>
      <c r="BG1378" s="12"/>
      <c r="BH1378" s="12"/>
    </row>
    <row r="1379">
      <c r="A1379" s="12"/>
      <c r="B1379" s="12"/>
      <c r="C1379" s="12"/>
      <c r="D1379" s="12"/>
      <c r="E1379" s="12"/>
      <c r="F1379" s="12"/>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2"/>
      <c r="BH1379" s="12"/>
    </row>
    <row r="1380">
      <c r="A1380" s="12"/>
      <c r="B1380" s="12"/>
      <c r="C1380" s="12"/>
      <c r="D1380" s="12"/>
      <c r="E1380" s="12"/>
      <c r="F1380" s="12"/>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2"/>
      <c r="BH1380" s="12"/>
    </row>
    <row r="1381">
      <c r="A1381" s="12"/>
      <c r="B1381" s="12"/>
      <c r="C1381" s="12"/>
      <c r="D1381" s="12"/>
      <c r="E1381" s="12"/>
      <c r="F1381" s="12"/>
      <c r="G1381" s="12"/>
      <c r="H1381" s="12"/>
      <c r="I1381" s="12"/>
      <c r="J1381" s="12"/>
      <c r="K1381" s="12"/>
      <c r="L1381" s="12"/>
      <c r="M1381" s="12"/>
      <c r="N1381" s="12"/>
      <c r="O1381" s="12"/>
      <c r="P1381" s="12"/>
      <c r="Q1381" s="12"/>
      <c r="R1381" s="12"/>
      <c r="S1381" s="12"/>
      <c r="T1381" s="12"/>
      <c r="U1381" s="12"/>
      <c r="V1381" s="12"/>
      <c r="W1381" s="12"/>
      <c r="X1381" s="12"/>
      <c r="Y1381" s="12"/>
      <c r="Z1381" s="12"/>
      <c r="AA1381" s="12"/>
      <c r="AB1381" s="12"/>
      <c r="AC1381" s="12"/>
      <c r="AD1381" s="12"/>
      <c r="AE1381" s="12"/>
      <c r="AF1381" s="12"/>
      <c r="AG1381" s="12"/>
      <c r="AH1381" s="12"/>
      <c r="AI1381" s="12"/>
      <c r="AJ1381" s="12"/>
      <c r="AK1381" s="12"/>
      <c r="AL1381" s="12"/>
      <c r="AM1381" s="12"/>
      <c r="AN1381" s="12"/>
      <c r="AO1381" s="12"/>
      <c r="AP1381" s="12"/>
      <c r="AQ1381" s="12"/>
      <c r="AR1381" s="12"/>
      <c r="AS1381" s="12"/>
      <c r="AT1381" s="12"/>
      <c r="AU1381" s="12"/>
      <c r="AV1381" s="12"/>
      <c r="AW1381" s="12"/>
      <c r="AX1381" s="12"/>
      <c r="AY1381" s="12"/>
      <c r="AZ1381" s="12"/>
      <c r="BA1381" s="12"/>
      <c r="BB1381" s="12"/>
      <c r="BC1381" s="12"/>
      <c r="BD1381" s="12"/>
      <c r="BE1381" s="12"/>
      <c r="BF1381" s="12"/>
      <c r="BG1381" s="12"/>
      <c r="BH1381" s="12"/>
    </row>
    <row r="1382">
      <c r="A1382" s="12"/>
      <c r="B1382" s="12"/>
      <c r="C1382" s="12"/>
      <c r="D1382" s="12"/>
      <c r="E1382" s="12"/>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2"/>
      <c r="BH1382" s="12"/>
    </row>
    <row r="1383">
      <c r="A1383" s="12"/>
      <c r="B1383" s="12"/>
      <c r="C1383" s="12"/>
      <c r="D1383" s="12"/>
      <c r="E1383" s="12"/>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2"/>
      <c r="BH1383" s="12"/>
    </row>
    <row r="1384">
      <c r="A1384" s="12"/>
      <c r="B1384" s="12"/>
      <c r="C1384" s="12"/>
      <c r="D1384" s="12"/>
      <c r="E1384" s="12"/>
      <c r="F1384" s="12"/>
      <c r="G1384" s="12"/>
      <c r="H1384" s="12"/>
      <c r="I1384" s="12"/>
      <c r="J1384" s="12"/>
      <c r="K1384" s="12"/>
      <c r="L1384" s="12"/>
      <c r="M1384" s="12"/>
      <c r="N1384" s="12"/>
      <c r="O1384" s="12"/>
      <c r="P1384" s="12"/>
      <c r="Q1384" s="12"/>
      <c r="R1384" s="12"/>
      <c r="S1384" s="12"/>
      <c r="T1384" s="12"/>
      <c r="U1384" s="12"/>
      <c r="V1384" s="12"/>
      <c r="W1384" s="12"/>
      <c r="X1384" s="12"/>
      <c r="Y1384" s="12"/>
      <c r="Z1384" s="12"/>
      <c r="AA1384" s="12"/>
      <c r="AB1384" s="12"/>
      <c r="AC1384" s="12"/>
      <c r="AD1384" s="12"/>
      <c r="AE1384" s="12"/>
      <c r="AF1384" s="12"/>
      <c r="AG1384" s="12"/>
      <c r="AH1384" s="12"/>
      <c r="AI1384" s="12"/>
      <c r="AJ1384" s="12"/>
      <c r="AK1384" s="12"/>
      <c r="AL1384" s="12"/>
      <c r="AM1384" s="12"/>
      <c r="AN1384" s="12"/>
      <c r="AO1384" s="12"/>
      <c r="AP1384" s="12"/>
      <c r="AQ1384" s="12"/>
      <c r="AR1384" s="12"/>
      <c r="AS1384" s="12"/>
      <c r="AT1384" s="12"/>
      <c r="AU1384" s="12"/>
      <c r="AV1384" s="12"/>
      <c r="AW1384" s="12"/>
      <c r="AX1384" s="12"/>
      <c r="AY1384" s="12"/>
      <c r="AZ1384" s="12"/>
      <c r="BA1384" s="12"/>
      <c r="BB1384" s="12"/>
      <c r="BC1384" s="12"/>
      <c r="BD1384" s="12"/>
      <c r="BE1384" s="12"/>
      <c r="BF1384" s="12"/>
      <c r="BG1384" s="12"/>
      <c r="BH1384" s="12"/>
    </row>
    <row r="1385">
      <c r="A1385" s="12"/>
      <c r="B1385" s="12"/>
      <c r="C1385" s="12"/>
      <c r="D1385" s="12"/>
      <c r="E1385" s="12"/>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2"/>
      <c r="BH1385" s="12"/>
    </row>
    <row r="1386">
      <c r="A1386" s="12"/>
      <c r="B1386" s="12"/>
      <c r="C1386" s="12"/>
      <c r="D1386" s="12"/>
      <c r="E1386" s="12"/>
      <c r="F1386" s="12"/>
      <c r="G1386" s="12"/>
      <c r="H1386" s="12"/>
      <c r="I1386" s="12"/>
      <c r="J1386" s="12"/>
      <c r="K1386" s="12"/>
      <c r="L1386" s="12"/>
      <c r="M1386" s="12"/>
      <c r="N1386" s="12"/>
      <c r="O1386" s="12"/>
      <c r="P1386" s="12"/>
      <c r="Q1386" s="12"/>
      <c r="R1386" s="12"/>
      <c r="S1386" s="12"/>
      <c r="T1386" s="12"/>
      <c r="U1386" s="12"/>
      <c r="V1386" s="12"/>
      <c r="W1386" s="12"/>
      <c r="X1386" s="12"/>
      <c r="Y1386" s="12"/>
      <c r="Z1386" s="12"/>
      <c r="AA1386" s="12"/>
      <c r="AB1386" s="12"/>
      <c r="AC1386" s="12"/>
      <c r="AD1386" s="12"/>
      <c r="AE1386" s="12"/>
      <c r="AF1386" s="12"/>
      <c r="AG1386" s="12"/>
      <c r="AH1386" s="12"/>
      <c r="AI1386" s="12"/>
      <c r="AJ1386" s="12"/>
      <c r="AK1386" s="12"/>
      <c r="AL1386" s="12"/>
      <c r="AM1386" s="12"/>
      <c r="AN1386" s="12"/>
      <c r="AO1386" s="12"/>
      <c r="AP1386" s="12"/>
      <c r="AQ1386" s="12"/>
      <c r="AR1386" s="12"/>
      <c r="AS1386" s="12"/>
      <c r="AT1386" s="12"/>
      <c r="AU1386" s="12"/>
      <c r="AV1386" s="12"/>
      <c r="AW1386" s="12"/>
      <c r="AX1386" s="12"/>
      <c r="AY1386" s="12"/>
      <c r="AZ1386" s="12"/>
      <c r="BA1386" s="12"/>
      <c r="BB1386" s="12"/>
      <c r="BC1386" s="12"/>
      <c r="BD1386" s="12"/>
      <c r="BE1386" s="12"/>
      <c r="BF1386" s="12"/>
      <c r="BG1386" s="12"/>
      <c r="BH1386" s="12"/>
    </row>
    <row r="1387">
      <c r="A1387" s="12"/>
      <c r="B1387" s="12"/>
      <c r="C1387" s="12"/>
      <c r="D1387" s="12"/>
      <c r="E1387" s="12"/>
      <c r="F1387" s="12"/>
      <c r="G1387" s="12"/>
      <c r="H1387" s="12"/>
      <c r="I1387" s="12"/>
      <c r="J1387" s="12"/>
      <c r="K1387" s="12"/>
      <c r="L1387" s="12"/>
      <c r="M1387" s="12"/>
      <c r="N1387" s="12"/>
      <c r="O1387" s="12"/>
      <c r="P1387" s="12"/>
      <c r="Q1387" s="12"/>
      <c r="R1387" s="12"/>
      <c r="S1387" s="12"/>
      <c r="T1387" s="12"/>
      <c r="U1387" s="12"/>
      <c r="V1387" s="12"/>
      <c r="W1387" s="12"/>
      <c r="X1387" s="12"/>
      <c r="Y1387" s="12"/>
      <c r="Z1387" s="12"/>
      <c r="AA1387" s="12"/>
      <c r="AB1387" s="12"/>
      <c r="AC1387" s="12"/>
      <c r="AD1387" s="12"/>
      <c r="AE1387" s="12"/>
      <c r="AF1387" s="12"/>
      <c r="AG1387" s="12"/>
      <c r="AH1387" s="12"/>
      <c r="AI1387" s="12"/>
      <c r="AJ1387" s="12"/>
      <c r="AK1387" s="12"/>
      <c r="AL1387" s="12"/>
      <c r="AM1387" s="12"/>
      <c r="AN1387" s="12"/>
      <c r="AO1387" s="12"/>
      <c r="AP1387" s="12"/>
      <c r="AQ1387" s="12"/>
      <c r="AR1387" s="12"/>
      <c r="AS1387" s="12"/>
      <c r="AT1387" s="12"/>
      <c r="AU1387" s="12"/>
      <c r="AV1387" s="12"/>
      <c r="AW1387" s="12"/>
      <c r="AX1387" s="12"/>
      <c r="AY1387" s="12"/>
      <c r="AZ1387" s="12"/>
      <c r="BA1387" s="12"/>
      <c r="BB1387" s="12"/>
      <c r="BC1387" s="12"/>
      <c r="BD1387" s="12"/>
      <c r="BE1387" s="12"/>
      <c r="BF1387" s="12"/>
      <c r="BG1387" s="12"/>
      <c r="BH1387" s="12"/>
    </row>
    <row r="1388">
      <c r="A1388" s="12"/>
      <c r="B1388" s="12"/>
      <c r="C1388" s="12"/>
      <c r="D1388" s="12"/>
      <c r="E1388" s="12"/>
      <c r="F1388" s="12"/>
      <c r="G1388" s="12"/>
      <c r="H1388" s="12"/>
      <c r="I1388" s="12"/>
      <c r="J1388" s="12"/>
      <c r="K1388" s="12"/>
      <c r="L1388" s="12"/>
      <c r="M1388" s="12"/>
      <c r="N1388" s="12"/>
      <c r="O1388" s="12"/>
      <c r="P1388" s="12"/>
      <c r="Q1388" s="12"/>
      <c r="R1388" s="12"/>
      <c r="S1388" s="12"/>
      <c r="T1388" s="12"/>
      <c r="U1388" s="12"/>
      <c r="V1388" s="12"/>
      <c r="W1388" s="12"/>
      <c r="X1388" s="12"/>
      <c r="Y1388" s="12"/>
      <c r="Z1388" s="12"/>
      <c r="AA1388" s="12"/>
      <c r="AB1388" s="12"/>
      <c r="AC1388" s="12"/>
      <c r="AD1388" s="12"/>
      <c r="AE1388" s="12"/>
      <c r="AF1388" s="12"/>
      <c r="AG1388" s="12"/>
      <c r="AH1388" s="12"/>
      <c r="AI1388" s="12"/>
      <c r="AJ1388" s="12"/>
      <c r="AK1388" s="12"/>
      <c r="AL1388" s="12"/>
      <c r="AM1388" s="12"/>
      <c r="AN1388" s="12"/>
      <c r="AO1388" s="12"/>
      <c r="AP1388" s="12"/>
      <c r="AQ1388" s="12"/>
      <c r="AR1388" s="12"/>
      <c r="AS1388" s="12"/>
      <c r="AT1388" s="12"/>
      <c r="AU1388" s="12"/>
      <c r="AV1388" s="12"/>
      <c r="AW1388" s="12"/>
      <c r="AX1388" s="12"/>
      <c r="AY1388" s="12"/>
      <c r="AZ1388" s="12"/>
      <c r="BA1388" s="12"/>
      <c r="BB1388" s="12"/>
      <c r="BC1388" s="12"/>
      <c r="BD1388" s="12"/>
      <c r="BE1388" s="12"/>
      <c r="BF1388" s="12"/>
      <c r="BG1388" s="12"/>
      <c r="BH1388" s="12"/>
    </row>
    <row r="1389">
      <c r="A1389" s="12"/>
      <c r="B1389" s="12"/>
      <c r="C1389" s="12"/>
      <c r="D1389" s="12"/>
      <c r="E1389" s="12"/>
      <c r="F1389" s="12"/>
      <c r="G1389" s="12"/>
      <c r="H1389" s="12"/>
      <c r="I1389" s="12"/>
      <c r="J1389" s="12"/>
      <c r="K1389" s="12"/>
      <c r="L1389" s="12"/>
      <c r="M1389" s="12"/>
      <c r="N1389" s="12"/>
      <c r="O1389" s="12"/>
      <c r="P1389" s="12"/>
      <c r="Q1389" s="12"/>
      <c r="R1389" s="12"/>
      <c r="S1389" s="12"/>
      <c r="T1389" s="12"/>
      <c r="U1389" s="12"/>
      <c r="V1389" s="12"/>
      <c r="W1389" s="12"/>
      <c r="X1389" s="12"/>
      <c r="Y1389" s="12"/>
      <c r="Z1389" s="12"/>
      <c r="AA1389" s="12"/>
      <c r="AB1389" s="12"/>
      <c r="AC1389" s="12"/>
      <c r="AD1389" s="12"/>
      <c r="AE1389" s="12"/>
      <c r="AF1389" s="12"/>
      <c r="AG1389" s="12"/>
      <c r="AH1389" s="12"/>
      <c r="AI1389" s="12"/>
      <c r="AJ1389" s="12"/>
      <c r="AK1389" s="12"/>
      <c r="AL1389" s="12"/>
      <c r="AM1389" s="12"/>
      <c r="AN1389" s="12"/>
      <c r="AO1389" s="12"/>
      <c r="AP1389" s="12"/>
      <c r="AQ1389" s="12"/>
      <c r="AR1389" s="12"/>
      <c r="AS1389" s="12"/>
      <c r="AT1389" s="12"/>
      <c r="AU1389" s="12"/>
      <c r="AV1389" s="12"/>
      <c r="AW1389" s="12"/>
      <c r="AX1389" s="12"/>
      <c r="AY1389" s="12"/>
      <c r="AZ1389" s="12"/>
      <c r="BA1389" s="12"/>
      <c r="BB1389" s="12"/>
      <c r="BC1389" s="12"/>
      <c r="BD1389" s="12"/>
      <c r="BE1389" s="12"/>
      <c r="BF1389" s="12"/>
      <c r="BG1389" s="12"/>
      <c r="BH1389" s="12"/>
    </row>
    <row r="1390">
      <c r="A1390" s="12"/>
      <c r="B1390" s="12"/>
      <c r="C1390" s="12"/>
      <c r="D1390" s="12"/>
      <c r="E1390" s="12"/>
      <c r="F1390" s="12"/>
      <c r="G1390" s="12"/>
      <c r="H1390" s="12"/>
      <c r="I1390" s="12"/>
      <c r="J1390" s="12"/>
      <c r="K1390" s="12"/>
      <c r="L1390" s="12"/>
      <c r="M1390" s="12"/>
      <c r="N1390" s="12"/>
      <c r="O1390" s="12"/>
      <c r="P1390" s="12"/>
      <c r="Q1390" s="12"/>
      <c r="R1390" s="12"/>
      <c r="S1390" s="12"/>
      <c r="T1390" s="12"/>
      <c r="U1390" s="12"/>
      <c r="V1390" s="12"/>
      <c r="W1390" s="12"/>
      <c r="X1390" s="12"/>
      <c r="Y1390" s="12"/>
      <c r="Z1390" s="12"/>
      <c r="AA1390" s="12"/>
      <c r="AB1390" s="12"/>
      <c r="AC1390" s="12"/>
      <c r="AD1390" s="12"/>
      <c r="AE1390" s="12"/>
      <c r="AF1390" s="12"/>
      <c r="AG1390" s="12"/>
      <c r="AH1390" s="12"/>
      <c r="AI1390" s="12"/>
      <c r="AJ1390" s="12"/>
      <c r="AK1390" s="12"/>
      <c r="AL1390" s="12"/>
      <c r="AM1390" s="12"/>
      <c r="AN1390" s="12"/>
      <c r="AO1390" s="12"/>
      <c r="AP1390" s="12"/>
      <c r="AQ1390" s="12"/>
      <c r="AR1390" s="12"/>
      <c r="AS1390" s="12"/>
      <c r="AT1390" s="12"/>
      <c r="AU1390" s="12"/>
      <c r="AV1390" s="12"/>
      <c r="AW1390" s="12"/>
      <c r="AX1390" s="12"/>
      <c r="AY1390" s="12"/>
      <c r="AZ1390" s="12"/>
      <c r="BA1390" s="12"/>
      <c r="BB1390" s="12"/>
      <c r="BC1390" s="12"/>
      <c r="BD1390" s="12"/>
      <c r="BE1390" s="12"/>
      <c r="BF1390" s="12"/>
      <c r="BG1390" s="12"/>
      <c r="BH1390" s="12"/>
    </row>
    <row r="1391">
      <c r="A1391" s="12"/>
      <c r="B1391" s="12"/>
      <c r="C1391" s="12"/>
      <c r="D1391" s="12"/>
      <c r="E1391" s="12"/>
      <c r="F1391" s="12"/>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2"/>
      <c r="BH1391" s="12"/>
    </row>
    <row r="1392">
      <c r="A1392" s="12"/>
      <c r="B1392" s="12"/>
      <c r="C1392" s="12"/>
      <c r="D1392" s="12"/>
      <c r="E1392" s="12"/>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2"/>
      <c r="BH1392" s="12"/>
    </row>
    <row r="1393">
      <c r="A1393" s="12"/>
      <c r="B1393" s="12"/>
      <c r="C1393" s="12"/>
      <c r="D1393" s="12"/>
      <c r="E1393" s="12"/>
      <c r="F1393" s="12"/>
      <c r="G1393" s="12"/>
      <c r="H1393" s="12"/>
      <c r="I1393" s="12"/>
      <c r="J1393" s="12"/>
      <c r="K1393" s="12"/>
      <c r="L1393" s="12"/>
      <c r="M1393" s="12"/>
      <c r="N1393" s="12"/>
      <c r="O1393" s="12"/>
      <c r="P1393" s="12"/>
      <c r="Q1393" s="12"/>
      <c r="R1393" s="12"/>
      <c r="S1393" s="12"/>
      <c r="T1393" s="12"/>
      <c r="U1393" s="12"/>
      <c r="V1393" s="12"/>
      <c r="W1393" s="12"/>
      <c r="X1393" s="12"/>
      <c r="Y1393" s="12"/>
      <c r="Z1393" s="12"/>
      <c r="AA1393" s="12"/>
      <c r="AB1393" s="12"/>
      <c r="AC1393" s="12"/>
      <c r="AD1393" s="12"/>
      <c r="AE1393" s="12"/>
      <c r="AF1393" s="12"/>
      <c r="AG1393" s="12"/>
      <c r="AH1393" s="12"/>
      <c r="AI1393" s="12"/>
      <c r="AJ1393" s="12"/>
      <c r="AK1393" s="12"/>
      <c r="AL1393" s="12"/>
      <c r="AM1393" s="12"/>
      <c r="AN1393" s="12"/>
      <c r="AO1393" s="12"/>
      <c r="AP1393" s="12"/>
      <c r="AQ1393" s="12"/>
      <c r="AR1393" s="12"/>
      <c r="AS1393" s="12"/>
      <c r="AT1393" s="12"/>
      <c r="AU1393" s="12"/>
      <c r="AV1393" s="12"/>
      <c r="AW1393" s="12"/>
      <c r="AX1393" s="12"/>
      <c r="AY1393" s="12"/>
      <c r="AZ1393" s="12"/>
      <c r="BA1393" s="12"/>
      <c r="BB1393" s="12"/>
      <c r="BC1393" s="12"/>
      <c r="BD1393" s="12"/>
      <c r="BE1393" s="12"/>
      <c r="BF1393" s="12"/>
      <c r="BG1393" s="12"/>
      <c r="BH1393" s="12"/>
    </row>
    <row r="1394">
      <c r="A1394" s="12"/>
      <c r="B1394" s="12"/>
      <c r="C1394" s="12"/>
      <c r="D1394" s="12"/>
      <c r="E1394" s="12"/>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2"/>
      <c r="BH1394" s="12"/>
    </row>
    <row r="1395">
      <c r="A1395" s="12"/>
      <c r="B1395" s="12"/>
      <c r="C1395" s="12"/>
      <c r="D1395" s="12"/>
      <c r="E1395" s="12"/>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2"/>
      <c r="BH1395" s="12"/>
    </row>
    <row r="1396">
      <c r="A1396" s="12"/>
      <c r="B1396" s="12"/>
      <c r="C1396" s="12"/>
      <c r="D1396" s="12"/>
      <c r="E1396" s="12"/>
      <c r="F1396" s="12"/>
      <c r="G1396" s="12"/>
      <c r="H1396" s="12"/>
      <c r="I1396" s="12"/>
      <c r="J1396" s="12"/>
      <c r="K1396" s="12"/>
      <c r="L1396" s="12"/>
      <c r="M1396" s="12"/>
      <c r="N1396" s="12"/>
      <c r="O1396" s="12"/>
      <c r="P1396" s="12"/>
      <c r="Q1396" s="12"/>
      <c r="R1396" s="12"/>
      <c r="S1396" s="12"/>
      <c r="T1396" s="12"/>
      <c r="U1396" s="12"/>
      <c r="V1396" s="12"/>
      <c r="W1396" s="12"/>
      <c r="X1396" s="12"/>
      <c r="Y1396" s="12"/>
      <c r="Z1396" s="12"/>
      <c r="AA1396" s="12"/>
      <c r="AB1396" s="12"/>
      <c r="AC1396" s="12"/>
      <c r="AD1396" s="12"/>
      <c r="AE1396" s="12"/>
      <c r="AF1396" s="12"/>
      <c r="AG1396" s="12"/>
      <c r="AH1396" s="12"/>
      <c r="AI1396" s="12"/>
      <c r="AJ1396" s="12"/>
      <c r="AK1396" s="12"/>
      <c r="AL1396" s="12"/>
      <c r="AM1396" s="12"/>
      <c r="AN1396" s="12"/>
      <c r="AO1396" s="12"/>
      <c r="AP1396" s="12"/>
      <c r="AQ1396" s="12"/>
      <c r="AR1396" s="12"/>
      <c r="AS1396" s="12"/>
      <c r="AT1396" s="12"/>
      <c r="AU1396" s="12"/>
      <c r="AV1396" s="12"/>
      <c r="AW1396" s="12"/>
      <c r="AX1396" s="12"/>
      <c r="AY1396" s="12"/>
      <c r="AZ1396" s="12"/>
      <c r="BA1396" s="12"/>
      <c r="BB1396" s="12"/>
      <c r="BC1396" s="12"/>
      <c r="BD1396" s="12"/>
      <c r="BE1396" s="12"/>
      <c r="BF1396" s="12"/>
      <c r="BG1396" s="12"/>
      <c r="BH1396" s="12"/>
    </row>
    <row r="1397">
      <c r="A1397" s="12"/>
      <c r="B1397" s="12"/>
      <c r="C1397" s="12"/>
      <c r="D1397" s="12"/>
      <c r="E1397" s="12"/>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2"/>
      <c r="BH1397" s="12"/>
    </row>
    <row r="1398">
      <c r="A1398" s="12"/>
      <c r="B1398" s="12"/>
      <c r="C1398" s="12"/>
      <c r="D1398" s="12"/>
      <c r="E1398" s="12"/>
      <c r="F1398" s="12"/>
      <c r="G1398" s="12"/>
      <c r="H1398" s="12"/>
      <c r="I1398" s="12"/>
      <c r="J1398" s="12"/>
      <c r="K1398" s="12"/>
      <c r="L1398" s="12"/>
      <c r="M1398" s="12"/>
      <c r="N1398" s="12"/>
      <c r="O1398" s="12"/>
      <c r="P1398" s="12"/>
      <c r="Q1398" s="12"/>
      <c r="R1398" s="12"/>
      <c r="S1398" s="12"/>
      <c r="T1398" s="12"/>
      <c r="U1398" s="12"/>
      <c r="V1398" s="12"/>
      <c r="W1398" s="12"/>
      <c r="X1398" s="12"/>
      <c r="Y1398" s="12"/>
      <c r="Z1398" s="12"/>
      <c r="AA1398" s="12"/>
      <c r="AB1398" s="12"/>
      <c r="AC1398" s="12"/>
      <c r="AD1398" s="12"/>
      <c r="AE1398" s="12"/>
      <c r="AF1398" s="12"/>
      <c r="AG1398" s="12"/>
      <c r="AH1398" s="12"/>
      <c r="AI1398" s="12"/>
      <c r="AJ1398" s="12"/>
      <c r="AK1398" s="12"/>
      <c r="AL1398" s="12"/>
      <c r="AM1398" s="12"/>
      <c r="AN1398" s="12"/>
      <c r="AO1398" s="12"/>
      <c r="AP1398" s="12"/>
      <c r="AQ1398" s="12"/>
      <c r="AR1398" s="12"/>
      <c r="AS1398" s="12"/>
      <c r="AT1398" s="12"/>
      <c r="AU1398" s="12"/>
      <c r="AV1398" s="12"/>
      <c r="AW1398" s="12"/>
      <c r="AX1398" s="12"/>
      <c r="AY1398" s="12"/>
      <c r="AZ1398" s="12"/>
      <c r="BA1398" s="12"/>
      <c r="BB1398" s="12"/>
      <c r="BC1398" s="12"/>
      <c r="BD1398" s="12"/>
      <c r="BE1398" s="12"/>
      <c r="BF1398" s="12"/>
      <c r="BG1398" s="12"/>
      <c r="BH1398" s="12"/>
    </row>
    <row r="1399">
      <c r="A1399" s="12"/>
      <c r="B1399" s="12"/>
      <c r="C1399" s="12"/>
      <c r="D1399" s="12"/>
      <c r="E1399" s="12"/>
      <c r="F1399" s="12"/>
      <c r="G1399" s="12"/>
      <c r="H1399" s="12"/>
      <c r="I1399" s="12"/>
      <c r="J1399" s="12"/>
      <c r="K1399" s="12"/>
      <c r="L1399" s="12"/>
      <c r="M1399" s="12"/>
      <c r="N1399" s="12"/>
      <c r="O1399" s="12"/>
      <c r="P1399" s="12"/>
      <c r="Q1399" s="12"/>
      <c r="R1399" s="12"/>
      <c r="S1399" s="12"/>
      <c r="T1399" s="12"/>
      <c r="U1399" s="12"/>
      <c r="V1399" s="12"/>
      <c r="W1399" s="12"/>
      <c r="X1399" s="12"/>
      <c r="Y1399" s="12"/>
      <c r="Z1399" s="12"/>
      <c r="AA1399" s="12"/>
      <c r="AB1399" s="12"/>
      <c r="AC1399" s="12"/>
      <c r="AD1399" s="12"/>
      <c r="AE1399" s="12"/>
      <c r="AF1399" s="12"/>
      <c r="AG1399" s="12"/>
      <c r="AH1399" s="12"/>
      <c r="AI1399" s="12"/>
      <c r="AJ1399" s="12"/>
      <c r="AK1399" s="12"/>
      <c r="AL1399" s="12"/>
      <c r="AM1399" s="12"/>
      <c r="AN1399" s="12"/>
      <c r="AO1399" s="12"/>
      <c r="AP1399" s="12"/>
      <c r="AQ1399" s="12"/>
      <c r="AR1399" s="12"/>
      <c r="AS1399" s="12"/>
      <c r="AT1399" s="12"/>
      <c r="AU1399" s="12"/>
      <c r="AV1399" s="12"/>
      <c r="AW1399" s="12"/>
      <c r="AX1399" s="12"/>
      <c r="AY1399" s="12"/>
      <c r="AZ1399" s="12"/>
      <c r="BA1399" s="12"/>
      <c r="BB1399" s="12"/>
      <c r="BC1399" s="12"/>
      <c r="BD1399" s="12"/>
      <c r="BE1399" s="12"/>
      <c r="BF1399" s="12"/>
      <c r="BG1399" s="12"/>
      <c r="BH1399" s="12"/>
    </row>
    <row r="1400">
      <c r="A1400" s="12"/>
      <c r="B1400" s="12"/>
      <c r="C1400" s="12"/>
      <c r="D1400" s="12"/>
      <c r="E1400" s="12"/>
      <c r="F1400" s="12"/>
      <c r="G1400" s="12"/>
      <c r="H1400" s="12"/>
      <c r="I1400" s="12"/>
      <c r="J1400" s="12"/>
      <c r="K1400" s="12"/>
      <c r="L1400" s="12"/>
      <c r="M1400" s="12"/>
      <c r="N1400" s="12"/>
      <c r="O1400" s="12"/>
      <c r="P1400" s="12"/>
      <c r="Q1400" s="12"/>
      <c r="R1400" s="12"/>
      <c r="S1400" s="12"/>
      <c r="T1400" s="12"/>
      <c r="U1400" s="12"/>
      <c r="V1400" s="12"/>
      <c r="W1400" s="12"/>
      <c r="X1400" s="12"/>
      <c r="Y1400" s="12"/>
      <c r="Z1400" s="12"/>
      <c r="AA1400" s="12"/>
      <c r="AB1400" s="12"/>
      <c r="AC1400" s="12"/>
      <c r="AD1400" s="12"/>
      <c r="AE1400" s="12"/>
      <c r="AF1400" s="12"/>
      <c r="AG1400" s="12"/>
      <c r="AH1400" s="12"/>
      <c r="AI1400" s="12"/>
      <c r="AJ1400" s="12"/>
      <c r="AK1400" s="12"/>
      <c r="AL1400" s="12"/>
      <c r="AM1400" s="12"/>
      <c r="AN1400" s="12"/>
      <c r="AO1400" s="12"/>
      <c r="AP1400" s="12"/>
      <c r="AQ1400" s="12"/>
      <c r="AR1400" s="12"/>
      <c r="AS1400" s="12"/>
      <c r="AT1400" s="12"/>
      <c r="AU1400" s="12"/>
      <c r="AV1400" s="12"/>
      <c r="AW1400" s="12"/>
      <c r="AX1400" s="12"/>
      <c r="AY1400" s="12"/>
      <c r="AZ1400" s="12"/>
      <c r="BA1400" s="12"/>
      <c r="BB1400" s="12"/>
      <c r="BC1400" s="12"/>
      <c r="BD1400" s="12"/>
      <c r="BE1400" s="12"/>
      <c r="BF1400" s="12"/>
      <c r="BG1400" s="12"/>
      <c r="BH1400" s="12"/>
    </row>
    <row r="1401">
      <c r="A1401" s="12"/>
      <c r="B1401" s="12"/>
      <c r="C1401" s="12"/>
      <c r="D1401" s="12"/>
      <c r="E1401" s="12"/>
      <c r="F1401" s="12"/>
      <c r="G1401" s="12"/>
      <c r="H1401" s="12"/>
      <c r="I1401" s="12"/>
      <c r="J1401" s="12"/>
      <c r="K1401" s="12"/>
      <c r="L1401" s="12"/>
      <c r="M1401" s="12"/>
      <c r="N1401" s="12"/>
      <c r="O1401" s="12"/>
      <c r="P1401" s="12"/>
      <c r="Q1401" s="12"/>
      <c r="R1401" s="12"/>
      <c r="S1401" s="12"/>
      <c r="T1401" s="12"/>
      <c r="U1401" s="12"/>
      <c r="V1401" s="12"/>
      <c r="W1401" s="12"/>
      <c r="X1401" s="12"/>
      <c r="Y1401" s="12"/>
      <c r="Z1401" s="12"/>
      <c r="AA1401" s="12"/>
      <c r="AB1401" s="12"/>
      <c r="AC1401" s="12"/>
      <c r="AD1401" s="12"/>
      <c r="AE1401" s="12"/>
      <c r="AF1401" s="12"/>
      <c r="AG1401" s="12"/>
      <c r="AH1401" s="12"/>
      <c r="AI1401" s="12"/>
      <c r="AJ1401" s="12"/>
      <c r="AK1401" s="12"/>
      <c r="AL1401" s="12"/>
      <c r="AM1401" s="12"/>
      <c r="AN1401" s="12"/>
      <c r="AO1401" s="12"/>
      <c r="AP1401" s="12"/>
      <c r="AQ1401" s="12"/>
      <c r="AR1401" s="12"/>
      <c r="AS1401" s="12"/>
      <c r="AT1401" s="12"/>
      <c r="AU1401" s="12"/>
      <c r="AV1401" s="12"/>
      <c r="AW1401" s="12"/>
      <c r="AX1401" s="12"/>
      <c r="AY1401" s="12"/>
      <c r="AZ1401" s="12"/>
      <c r="BA1401" s="12"/>
      <c r="BB1401" s="12"/>
      <c r="BC1401" s="12"/>
      <c r="BD1401" s="12"/>
      <c r="BE1401" s="12"/>
      <c r="BF1401" s="12"/>
      <c r="BG1401" s="12"/>
      <c r="BH1401" s="12"/>
    </row>
    <row r="1402">
      <c r="A1402" s="12"/>
      <c r="B1402" s="12"/>
      <c r="C1402" s="12"/>
      <c r="D1402" s="12"/>
      <c r="E1402" s="12"/>
      <c r="F1402" s="12"/>
      <c r="G1402" s="12"/>
      <c r="H1402" s="12"/>
      <c r="I1402" s="12"/>
      <c r="J1402" s="12"/>
      <c r="K1402" s="12"/>
      <c r="L1402" s="12"/>
      <c r="M1402" s="12"/>
      <c r="N1402" s="12"/>
      <c r="O1402" s="12"/>
      <c r="P1402" s="12"/>
      <c r="Q1402" s="12"/>
      <c r="R1402" s="12"/>
      <c r="S1402" s="12"/>
      <c r="T1402" s="12"/>
      <c r="U1402" s="12"/>
      <c r="V1402" s="12"/>
      <c r="W1402" s="12"/>
      <c r="X1402" s="12"/>
      <c r="Y1402" s="12"/>
      <c r="Z1402" s="12"/>
      <c r="AA1402" s="12"/>
      <c r="AB1402" s="12"/>
      <c r="AC1402" s="12"/>
      <c r="AD1402" s="12"/>
      <c r="AE1402" s="12"/>
      <c r="AF1402" s="12"/>
      <c r="AG1402" s="12"/>
      <c r="AH1402" s="12"/>
      <c r="AI1402" s="12"/>
      <c r="AJ1402" s="12"/>
      <c r="AK1402" s="12"/>
      <c r="AL1402" s="12"/>
      <c r="AM1402" s="12"/>
      <c r="AN1402" s="12"/>
      <c r="AO1402" s="12"/>
      <c r="AP1402" s="12"/>
      <c r="AQ1402" s="12"/>
      <c r="AR1402" s="12"/>
      <c r="AS1402" s="12"/>
      <c r="AT1402" s="12"/>
      <c r="AU1402" s="12"/>
      <c r="AV1402" s="12"/>
      <c r="AW1402" s="12"/>
      <c r="AX1402" s="12"/>
      <c r="AY1402" s="12"/>
      <c r="AZ1402" s="12"/>
      <c r="BA1402" s="12"/>
      <c r="BB1402" s="12"/>
      <c r="BC1402" s="12"/>
      <c r="BD1402" s="12"/>
      <c r="BE1402" s="12"/>
      <c r="BF1402" s="12"/>
      <c r="BG1402" s="12"/>
      <c r="BH1402" s="12"/>
    </row>
    <row r="1403">
      <c r="A1403" s="12"/>
      <c r="B1403" s="12"/>
      <c r="C1403" s="12"/>
      <c r="D1403" s="12"/>
      <c r="E1403" s="12"/>
      <c r="F1403" s="12"/>
      <c r="G1403" s="12"/>
      <c r="H1403" s="12"/>
      <c r="I1403" s="12"/>
      <c r="J1403" s="12"/>
      <c r="K1403" s="12"/>
      <c r="L1403" s="12"/>
      <c r="M1403" s="12"/>
      <c r="N1403" s="12"/>
      <c r="O1403" s="12"/>
      <c r="P1403" s="12"/>
      <c r="Q1403" s="12"/>
      <c r="R1403" s="12"/>
      <c r="S1403" s="12"/>
      <c r="T1403" s="12"/>
      <c r="U1403" s="12"/>
      <c r="V1403" s="12"/>
      <c r="W1403" s="12"/>
      <c r="X1403" s="12"/>
      <c r="Y1403" s="12"/>
      <c r="Z1403" s="12"/>
      <c r="AA1403" s="12"/>
      <c r="AB1403" s="12"/>
      <c r="AC1403" s="12"/>
      <c r="AD1403" s="12"/>
      <c r="AE1403" s="12"/>
      <c r="AF1403" s="12"/>
      <c r="AG1403" s="12"/>
      <c r="AH1403" s="12"/>
      <c r="AI1403" s="12"/>
      <c r="AJ1403" s="12"/>
      <c r="AK1403" s="12"/>
      <c r="AL1403" s="12"/>
      <c r="AM1403" s="12"/>
      <c r="AN1403" s="12"/>
      <c r="AO1403" s="12"/>
      <c r="AP1403" s="12"/>
      <c r="AQ1403" s="12"/>
      <c r="AR1403" s="12"/>
      <c r="AS1403" s="12"/>
      <c r="AT1403" s="12"/>
      <c r="AU1403" s="12"/>
      <c r="AV1403" s="12"/>
      <c r="AW1403" s="12"/>
      <c r="AX1403" s="12"/>
      <c r="AY1403" s="12"/>
      <c r="AZ1403" s="12"/>
      <c r="BA1403" s="12"/>
      <c r="BB1403" s="12"/>
      <c r="BC1403" s="12"/>
      <c r="BD1403" s="12"/>
      <c r="BE1403" s="12"/>
      <c r="BF1403" s="12"/>
      <c r="BG1403" s="12"/>
      <c r="BH1403" s="12"/>
    </row>
    <row r="1404">
      <c r="A1404" s="12"/>
      <c r="B1404" s="12"/>
      <c r="C1404" s="12"/>
      <c r="D1404" s="12"/>
      <c r="E1404" s="12"/>
      <c r="F1404" s="12"/>
      <c r="G1404" s="12"/>
      <c r="H1404" s="12"/>
      <c r="I1404" s="12"/>
      <c r="J1404" s="12"/>
      <c r="K1404" s="12"/>
      <c r="L1404" s="12"/>
      <c r="M1404" s="12"/>
      <c r="N1404" s="12"/>
      <c r="O1404" s="12"/>
      <c r="P1404" s="12"/>
      <c r="Q1404" s="12"/>
      <c r="R1404" s="12"/>
      <c r="S1404" s="12"/>
      <c r="T1404" s="12"/>
      <c r="U1404" s="12"/>
      <c r="V1404" s="12"/>
      <c r="W1404" s="12"/>
      <c r="X1404" s="12"/>
      <c r="Y1404" s="12"/>
      <c r="Z1404" s="12"/>
      <c r="AA1404" s="12"/>
      <c r="AB1404" s="12"/>
      <c r="AC1404" s="12"/>
      <c r="AD1404" s="12"/>
      <c r="AE1404" s="12"/>
      <c r="AF1404" s="12"/>
      <c r="AG1404" s="12"/>
      <c r="AH1404" s="12"/>
      <c r="AI1404" s="12"/>
      <c r="AJ1404" s="12"/>
      <c r="AK1404" s="12"/>
      <c r="AL1404" s="12"/>
      <c r="AM1404" s="12"/>
      <c r="AN1404" s="12"/>
      <c r="AO1404" s="12"/>
      <c r="AP1404" s="12"/>
      <c r="AQ1404" s="12"/>
      <c r="AR1404" s="12"/>
      <c r="AS1404" s="12"/>
      <c r="AT1404" s="12"/>
      <c r="AU1404" s="12"/>
      <c r="AV1404" s="12"/>
      <c r="AW1404" s="12"/>
      <c r="AX1404" s="12"/>
      <c r="AY1404" s="12"/>
      <c r="AZ1404" s="12"/>
      <c r="BA1404" s="12"/>
      <c r="BB1404" s="12"/>
      <c r="BC1404" s="12"/>
      <c r="BD1404" s="12"/>
      <c r="BE1404" s="12"/>
      <c r="BF1404" s="12"/>
      <c r="BG1404" s="12"/>
      <c r="BH1404" s="12"/>
    </row>
    <row r="1405">
      <c r="A1405" s="12"/>
      <c r="B1405" s="12"/>
      <c r="C1405" s="12"/>
      <c r="D1405" s="12"/>
      <c r="E1405" s="12"/>
      <c r="F1405" s="12"/>
      <c r="G1405" s="12"/>
      <c r="H1405" s="12"/>
      <c r="I1405" s="12"/>
      <c r="J1405" s="12"/>
      <c r="K1405" s="12"/>
      <c r="L1405" s="12"/>
      <c r="M1405" s="12"/>
      <c r="N1405" s="12"/>
      <c r="O1405" s="12"/>
      <c r="P1405" s="12"/>
      <c r="Q1405" s="12"/>
      <c r="R1405" s="12"/>
      <c r="S1405" s="12"/>
      <c r="T1405" s="12"/>
      <c r="U1405" s="12"/>
      <c r="V1405" s="12"/>
      <c r="W1405" s="12"/>
      <c r="X1405" s="12"/>
      <c r="Y1405" s="12"/>
      <c r="Z1405" s="12"/>
      <c r="AA1405" s="12"/>
      <c r="AB1405" s="12"/>
      <c r="AC1405" s="12"/>
      <c r="AD1405" s="12"/>
      <c r="AE1405" s="12"/>
      <c r="AF1405" s="12"/>
      <c r="AG1405" s="12"/>
      <c r="AH1405" s="12"/>
      <c r="AI1405" s="12"/>
      <c r="AJ1405" s="12"/>
      <c r="AK1405" s="12"/>
      <c r="AL1405" s="12"/>
      <c r="AM1405" s="12"/>
      <c r="AN1405" s="12"/>
      <c r="AO1405" s="12"/>
      <c r="AP1405" s="12"/>
      <c r="AQ1405" s="12"/>
      <c r="AR1405" s="12"/>
      <c r="AS1405" s="12"/>
      <c r="AT1405" s="12"/>
      <c r="AU1405" s="12"/>
      <c r="AV1405" s="12"/>
      <c r="AW1405" s="12"/>
      <c r="AX1405" s="12"/>
      <c r="AY1405" s="12"/>
      <c r="AZ1405" s="12"/>
      <c r="BA1405" s="12"/>
      <c r="BB1405" s="12"/>
      <c r="BC1405" s="12"/>
      <c r="BD1405" s="12"/>
      <c r="BE1405" s="12"/>
      <c r="BF1405" s="12"/>
      <c r="BG1405" s="12"/>
      <c r="BH1405" s="12"/>
    </row>
    <row r="1406">
      <c r="A1406" s="12"/>
      <c r="B1406" s="12"/>
      <c r="C1406" s="12"/>
      <c r="D1406" s="12"/>
      <c r="E1406" s="12"/>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2"/>
      <c r="BH1406" s="12"/>
    </row>
    <row r="1407">
      <c r="A1407" s="12"/>
      <c r="B1407" s="12"/>
      <c r="C1407" s="12"/>
      <c r="D1407" s="12"/>
      <c r="E1407" s="12"/>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2"/>
      <c r="BH1407" s="12"/>
    </row>
    <row r="1408">
      <c r="A1408" s="12"/>
      <c r="B1408" s="12"/>
      <c r="C1408" s="12"/>
      <c r="D1408" s="12"/>
      <c r="E1408" s="12"/>
      <c r="F1408" s="12"/>
      <c r="G1408" s="12"/>
      <c r="H1408" s="12"/>
      <c r="I1408" s="12"/>
      <c r="J1408" s="12"/>
      <c r="K1408" s="12"/>
      <c r="L1408" s="12"/>
      <c r="M1408" s="12"/>
      <c r="N1408" s="12"/>
      <c r="O1408" s="12"/>
      <c r="P1408" s="12"/>
      <c r="Q1408" s="12"/>
      <c r="R1408" s="12"/>
      <c r="S1408" s="12"/>
      <c r="T1408" s="12"/>
      <c r="U1408" s="12"/>
      <c r="V1408" s="12"/>
      <c r="W1408" s="12"/>
      <c r="X1408" s="12"/>
      <c r="Y1408" s="12"/>
      <c r="Z1408" s="12"/>
      <c r="AA1408" s="12"/>
      <c r="AB1408" s="12"/>
      <c r="AC1408" s="12"/>
      <c r="AD1408" s="12"/>
      <c r="AE1408" s="12"/>
      <c r="AF1408" s="12"/>
      <c r="AG1408" s="12"/>
      <c r="AH1408" s="12"/>
      <c r="AI1408" s="12"/>
      <c r="AJ1408" s="12"/>
      <c r="AK1408" s="12"/>
      <c r="AL1408" s="12"/>
      <c r="AM1408" s="12"/>
      <c r="AN1408" s="12"/>
      <c r="AO1408" s="12"/>
      <c r="AP1408" s="12"/>
      <c r="AQ1408" s="12"/>
      <c r="AR1408" s="12"/>
      <c r="AS1408" s="12"/>
      <c r="AT1408" s="12"/>
      <c r="AU1408" s="12"/>
      <c r="AV1408" s="12"/>
      <c r="AW1408" s="12"/>
      <c r="AX1408" s="12"/>
      <c r="AY1408" s="12"/>
      <c r="AZ1408" s="12"/>
      <c r="BA1408" s="12"/>
      <c r="BB1408" s="12"/>
      <c r="BC1408" s="12"/>
      <c r="BD1408" s="12"/>
      <c r="BE1408" s="12"/>
      <c r="BF1408" s="12"/>
      <c r="BG1408" s="12"/>
      <c r="BH1408" s="12"/>
    </row>
    <row r="1409">
      <c r="A1409" s="12"/>
      <c r="B1409" s="12"/>
      <c r="C1409" s="12"/>
      <c r="D1409" s="12"/>
      <c r="E1409" s="12"/>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2"/>
      <c r="BH1409" s="12"/>
    </row>
    <row r="1410">
      <c r="A1410" s="12"/>
      <c r="B1410" s="12"/>
      <c r="C1410" s="12"/>
      <c r="D1410" s="12"/>
      <c r="E1410" s="12"/>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2"/>
      <c r="BH1410" s="12"/>
    </row>
    <row r="1411">
      <c r="A1411" s="12"/>
      <c r="B1411" s="12"/>
      <c r="C1411" s="12"/>
      <c r="D1411" s="12"/>
      <c r="E1411" s="12"/>
      <c r="F1411" s="12"/>
      <c r="G1411" s="12"/>
      <c r="H1411" s="12"/>
      <c r="I1411" s="12"/>
      <c r="J1411" s="12"/>
      <c r="K1411" s="12"/>
      <c r="L1411" s="12"/>
      <c r="M1411" s="12"/>
      <c r="N1411" s="12"/>
      <c r="O1411" s="12"/>
      <c r="P1411" s="12"/>
      <c r="Q1411" s="12"/>
      <c r="R1411" s="12"/>
      <c r="S1411" s="12"/>
      <c r="T1411" s="12"/>
      <c r="U1411" s="12"/>
      <c r="V1411" s="12"/>
      <c r="W1411" s="12"/>
      <c r="X1411" s="12"/>
      <c r="Y1411" s="12"/>
      <c r="Z1411" s="12"/>
      <c r="AA1411" s="12"/>
      <c r="AB1411" s="12"/>
      <c r="AC1411" s="12"/>
      <c r="AD1411" s="12"/>
      <c r="AE1411" s="12"/>
      <c r="AF1411" s="12"/>
      <c r="AG1411" s="12"/>
      <c r="AH1411" s="12"/>
      <c r="AI1411" s="12"/>
      <c r="AJ1411" s="12"/>
      <c r="AK1411" s="12"/>
      <c r="AL1411" s="12"/>
      <c r="AM1411" s="12"/>
      <c r="AN1411" s="12"/>
      <c r="AO1411" s="12"/>
      <c r="AP1411" s="12"/>
      <c r="AQ1411" s="12"/>
      <c r="AR1411" s="12"/>
      <c r="AS1411" s="12"/>
      <c r="AT1411" s="12"/>
      <c r="AU1411" s="12"/>
      <c r="AV1411" s="12"/>
      <c r="AW1411" s="12"/>
      <c r="AX1411" s="12"/>
      <c r="AY1411" s="12"/>
      <c r="AZ1411" s="12"/>
      <c r="BA1411" s="12"/>
      <c r="BB1411" s="12"/>
      <c r="BC1411" s="12"/>
      <c r="BD1411" s="12"/>
      <c r="BE1411" s="12"/>
      <c r="BF1411" s="12"/>
      <c r="BG1411" s="12"/>
      <c r="BH1411" s="12"/>
    </row>
    <row r="1412">
      <c r="A1412" s="12"/>
      <c r="B1412" s="12"/>
      <c r="C1412" s="12"/>
      <c r="D1412" s="12"/>
      <c r="E1412" s="12"/>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2"/>
      <c r="BH1412" s="12"/>
    </row>
    <row r="1413">
      <c r="A1413" s="12"/>
      <c r="B1413" s="12"/>
      <c r="C1413" s="12"/>
      <c r="D1413" s="12"/>
      <c r="E1413" s="12"/>
      <c r="F1413" s="12"/>
      <c r="G1413" s="12"/>
      <c r="H1413" s="12"/>
      <c r="I1413" s="12"/>
      <c r="J1413" s="12"/>
      <c r="K1413" s="12"/>
      <c r="L1413" s="12"/>
      <c r="M1413" s="12"/>
      <c r="N1413" s="12"/>
      <c r="O1413" s="12"/>
      <c r="P1413" s="12"/>
      <c r="Q1413" s="12"/>
      <c r="R1413" s="12"/>
      <c r="S1413" s="12"/>
      <c r="T1413" s="12"/>
      <c r="U1413" s="12"/>
      <c r="V1413" s="12"/>
      <c r="W1413" s="12"/>
      <c r="X1413" s="12"/>
      <c r="Y1413" s="12"/>
      <c r="Z1413" s="12"/>
      <c r="AA1413" s="12"/>
      <c r="AB1413" s="12"/>
      <c r="AC1413" s="12"/>
      <c r="AD1413" s="12"/>
      <c r="AE1413" s="12"/>
      <c r="AF1413" s="12"/>
      <c r="AG1413" s="12"/>
      <c r="AH1413" s="12"/>
      <c r="AI1413" s="12"/>
      <c r="AJ1413" s="12"/>
      <c r="AK1413" s="12"/>
      <c r="AL1413" s="12"/>
      <c r="AM1413" s="12"/>
      <c r="AN1413" s="12"/>
      <c r="AO1413" s="12"/>
      <c r="AP1413" s="12"/>
      <c r="AQ1413" s="12"/>
      <c r="AR1413" s="12"/>
      <c r="AS1413" s="12"/>
      <c r="AT1413" s="12"/>
      <c r="AU1413" s="12"/>
      <c r="AV1413" s="12"/>
      <c r="AW1413" s="12"/>
      <c r="AX1413" s="12"/>
      <c r="AY1413" s="12"/>
      <c r="AZ1413" s="12"/>
      <c r="BA1413" s="12"/>
      <c r="BB1413" s="12"/>
      <c r="BC1413" s="12"/>
      <c r="BD1413" s="12"/>
      <c r="BE1413" s="12"/>
      <c r="BF1413" s="12"/>
      <c r="BG1413" s="12"/>
      <c r="BH1413" s="12"/>
    </row>
    <row r="1414">
      <c r="A1414" s="12"/>
      <c r="B1414" s="12"/>
      <c r="C1414" s="12"/>
      <c r="D1414" s="12"/>
      <c r="E1414" s="12"/>
      <c r="F1414" s="12"/>
      <c r="G1414" s="12"/>
      <c r="H1414" s="12"/>
      <c r="I1414" s="12"/>
      <c r="J1414" s="12"/>
      <c r="K1414" s="12"/>
      <c r="L1414" s="12"/>
      <c r="M1414" s="12"/>
      <c r="N1414" s="12"/>
      <c r="O1414" s="12"/>
      <c r="P1414" s="12"/>
      <c r="Q1414" s="12"/>
      <c r="R1414" s="12"/>
      <c r="S1414" s="12"/>
      <c r="T1414" s="12"/>
      <c r="U1414" s="12"/>
      <c r="V1414" s="12"/>
      <c r="W1414" s="12"/>
      <c r="X1414" s="12"/>
      <c r="Y1414" s="12"/>
      <c r="Z1414" s="12"/>
      <c r="AA1414" s="12"/>
      <c r="AB1414" s="12"/>
      <c r="AC1414" s="12"/>
      <c r="AD1414" s="12"/>
      <c r="AE1414" s="12"/>
      <c r="AF1414" s="12"/>
      <c r="AG1414" s="12"/>
      <c r="AH1414" s="12"/>
      <c r="AI1414" s="12"/>
      <c r="AJ1414" s="12"/>
      <c r="AK1414" s="12"/>
      <c r="AL1414" s="12"/>
      <c r="AM1414" s="12"/>
      <c r="AN1414" s="12"/>
      <c r="AO1414" s="12"/>
      <c r="AP1414" s="12"/>
      <c r="AQ1414" s="12"/>
      <c r="AR1414" s="12"/>
      <c r="AS1414" s="12"/>
      <c r="AT1414" s="12"/>
      <c r="AU1414" s="12"/>
      <c r="AV1414" s="12"/>
      <c r="AW1414" s="12"/>
      <c r="AX1414" s="12"/>
      <c r="AY1414" s="12"/>
      <c r="AZ1414" s="12"/>
      <c r="BA1414" s="12"/>
      <c r="BB1414" s="12"/>
      <c r="BC1414" s="12"/>
      <c r="BD1414" s="12"/>
      <c r="BE1414" s="12"/>
      <c r="BF1414" s="12"/>
      <c r="BG1414" s="12"/>
      <c r="BH1414" s="12"/>
    </row>
    <row r="1415">
      <c r="A1415" s="12"/>
      <c r="B1415" s="12"/>
      <c r="C1415" s="12"/>
      <c r="D1415" s="12"/>
      <c r="E1415" s="12"/>
      <c r="F1415" s="12"/>
      <c r="G1415" s="12"/>
      <c r="H1415" s="12"/>
      <c r="I1415" s="12"/>
      <c r="J1415" s="12"/>
      <c r="K1415" s="12"/>
      <c r="L1415" s="12"/>
      <c r="M1415" s="12"/>
      <c r="N1415" s="12"/>
      <c r="O1415" s="12"/>
      <c r="P1415" s="12"/>
      <c r="Q1415" s="12"/>
      <c r="R1415" s="12"/>
      <c r="S1415" s="12"/>
      <c r="T1415" s="12"/>
      <c r="U1415" s="12"/>
      <c r="V1415" s="12"/>
      <c r="W1415" s="12"/>
      <c r="X1415" s="12"/>
      <c r="Y1415" s="12"/>
      <c r="Z1415" s="12"/>
      <c r="AA1415" s="12"/>
      <c r="AB1415" s="12"/>
      <c r="AC1415" s="12"/>
      <c r="AD1415" s="12"/>
      <c r="AE1415" s="12"/>
      <c r="AF1415" s="12"/>
      <c r="AG1415" s="12"/>
      <c r="AH1415" s="12"/>
      <c r="AI1415" s="12"/>
      <c r="AJ1415" s="12"/>
      <c r="AK1415" s="12"/>
      <c r="AL1415" s="12"/>
      <c r="AM1415" s="12"/>
      <c r="AN1415" s="12"/>
      <c r="AO1415" s="12"/>
      <c r="AP1415" s="12"/>
      <c r="AQ1415" s="12"/>
      <c r="AR1415" s="12"/>
      <c r="AS1415" s="12"/>
      <c r="AT1415" s="12"/>
      <c r="AU1415" s="12"/>
      <c r="AV1415" s="12"/>
      <c r="AW1415" s="12"/>
      <c r="AX1415" s="12"/>
      <c r="AY1415" s="12"/>
      <c r="AZ1415" s="12"/>
      <c r="BA1415" s="12"/>
      <c r="BB1415" s="12"/>
      <c r="BC1415" s="12"/>
      <c r="BD1415" s="12"/>
      <c r="BE1415" s="12"/>
      <c r="BF1415" s="12"/>
      <c r="BG1415" s="12"/>
      <c r="BH1415" s="12"/>
    </row>
    <row r="1416">
      <c r="A1416" s="12"/>
      <c r="B1416" s="12"/>
      <c r="C1416" s="12"/>
      <c r="D1416" s="12"/>
      <c r="E1416" s="12"/>
      <c r="F1416" s="12"/>
      <c r="G1416" s="12"/>
      <c r="H1416" s="12"/>
      <c r="I1416" s="12"/>
      <c r="J1416" s="12"/>
      <c r="K1416" s="12"/>
      <c r="L1416" s="12"/>
      <c r="M1416" s="12"/>
      <c r="N1416" s="12"/>
      <c r="O1416" s="12"/>
      <c r="P1416" s="12"/>
      <c r="Q1416" s="12"/>
      <c r="R1416" s="12"/>
      <c r="S1416" s="12"/>
      <c r="T1416" s="12"/>
      <c r="U1416" s="12"/>
      <c r="V1416" s="12"/>
      <c r="W1416" s="12"/>
      <c r="X1416" s="12"/>
      <c r="Y1416" s="12"/>
      <c r="Z1416" s="12"/>
      <c r="AA1416" s="12"/>
      <c r="AB1416" s="12"/>
      <c r="AC1416" s="12"/>
      <c r="AD1416" s="12"/>
      <c r="AE1416" s="12"/>
      <c r="AF1416" s="12"/>
      <c r="AG1416" s="12"/>
      <c r="AH1416" s="12"/>
      <c r="AI1416" s="12"/>
      <c r="AJ1416" s="12"/>
      <c r="AK1416" s="12"/>
      <c r="AL1416" s="12"/>
      <c r="AM1416" s="12"/>
      <c r="AN1416" s="12"/>
      <c r="AO1416" s="12"/>
      <c r="AP1416" s="12"/>
      <c r="AQ1416" s="12"/>
      <c r="AR1416" s="12"/>
      <c r="AS1416" s="12"/>
      <c r="AT1416" s="12"/>
      <c r="AU1416" s="12"/>
      <c r="AV1416" s="12"/>
      <c r="AW1416" s="12"/>
      <c r="AX1416" s="12"/>
      <c r="AY1416" s="12"/>
      <c r="AZ1416" s="12"/>
      <c r="BA1416" s="12"/>
      <c r="BB1416" s="12"/>
      <c r="BC1416" s="12"/>
      <c r="BD1416" s="12"/>
      <c r="BE1416" s="12"/>
      <c r="BF1416" s="12"/>
      <c r="BG1416" s="12"/>
      <c r="BH1416" s="12"/>
    </row>
    <row r="1417">
      <c r="A1417" s="12"/>
      <c r="B1417" s="12"/>
      <c r="C1417" s="12"/>
      <c r="D1417" s="12"/>
      <c r="E1417" s="12"/>
      <c r="F1417" s="12"/>
      <c r="G1417" s="12"/>
      <c r="H1417" s="12"/>
      <c r="I1417" s="12"/>
      <c r="J1417" s="12"/>
      <c r="K1417" s="12"/>
      <c r="L1417" s="12"/>
      <c r="M1417" s="12"/>
      <c r="N1417" s="12"/>
      <c r="O1417" s="12"/>
      <c r="P1417" s="12"/>
      <c r="Q1417" s="12"/>
      <c r="R1417" s="12"/>
      <c r="S1417" s="12"/>
      <c r="T1417" s="12"/>
      <c r="U1417" s="12"/>
      <c r="V1417" s="12"/>
      <c r="W1417" s="12"/>
      <c r="X1417" s="12"/>
      <c r="Y1417" s="12"/>
      <c r="Z1417" s="12"/>
      <c r="AA1417" s="12"/>
      <c r="AB1417" s="12"/>
      <c r="AC1417" s="12"/>
      <c r="AD1417" s="12"/>
      <c r="AE1417" s="12"/>
      <c r="AF1417" s="12"/>
      <c r="AG1417" s="12"/>
      <c r="AH1417" s="12"/>
      <c r="AI1417" s="12"/>
      <c r="AJ1417" s="12"/>
      <c r="AK1417" s="12"/>
      <c r="AL1417" s="12"/>
      <c r="AM1417" s="12"/>
      <c r="AN1417" s="12"/>
      <c r="AO1417" s="12"/>
      <c r="AP1417" s="12"/>
      <c r="AQ1417" s="12"/>
      <c r="AR1417" s="12"/>
      <c r="AS1417" s="12"/>
      <c r="AT1417" s="12"/>
      <c r="AU1417" s="12"/>
      <c r="AV1417" s="12"/>
      <c r="AW1417" s="12"/>
      <c r="AX1417" s="12"/>
      <c r="AY1417" s="12"/>
      <c r="AZ1417" s="12"/>
      <c r="BA1417" s="12"/>
      <c r="BB1417" s="12"/>
      <c r="BC1417" s="12"/>
      <c r="BD1417" s="12"/>
      <c r="BE1417" s="12"/>
      <c r="BF1417" s="12"/>
      <c r="BG1417" s="12"/>
      <c r="BH1417" s="12"/>
    </row>
    <row r="1418">
      <c r="A1418" s="12"/>
      <c r="B1418" s="12"/>
      <c r="C1418" s="12"/>
      <c r="D1418" s="12"/>
      <c r="E1418" s="12"/>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2"/>
      <c r="BH1418" s="12"/>
    </row>
    <row r="1419">
      <c r="A1419" s="12"/>
      <c r="B1419" s="12"/>
      <c r="C1419" s="12"/>
      <c r="D1419" s="12"/>
      <c r="E1419" s="12"/>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2"/>
      <c r="BH1419" s="12"/>
    </row>
    <row r="1420">
      <c r="A1420" s="12"/>
      <c r="B1420" s="12"/>
      <c r="C1420" s="12"/>
      <c r="D1420" s="12"/>
      <c r="E1420" s="12"/>
      <c r="F1420" s="12"/>
      <c r="G1420" s="12"/>
      <c r="H1420" s="12"/>
      <c r="I1420" s="12"/>
      <c r="J1420" s="12"/>
      <c r="K1420" s="12"/>
      <c r="L1420" s="12"/>
      <c r="M1420" s="12"/>
      <c r="N1420" s="12"/>
      <c r="O1420" s="12"/>
      <c r="P1420" s="12"/>
      <c r="Q1420" s="12"/>
      <c r="R1420" s="12"/>
      <c r="S1420" s="12"/>
      <c r="T1420" s="12"/>
      <c r="U1420" s="12"/>
      <c r="V1420" s="12"/>
      <c r="W1420" s="12"/>
      <c r="X1420" s="12"/>
      <c r="Y1420" s="12"/>
      <c r="Z1420" s="12"/>
      <c r="AA1420" s="12"/>
      <c r="AB1420" s="12"/>
      <c r="AC1420" s="12"/>
      <c r="AD1420" s="12"/>
      <c r="AE1420" s="12"/>
      <c r="AF1420" s="12"/>
      <c r="AG1420" s="12"/>
      <c r="AH1420" s="12"/>
      <c r="AI1420" s="12"/>
      <c r="AJ1420" s="12"/>
      <c r="AK1420" s="12"/>
      <c r="AL1420" s="12"/>
      <c r="AM1420" s="12"/>
      <c r="AN1420" s="12"/>
      <c r="AO1420" s="12"/>
      <c r="AP1420" s="12"/>
      <c r="AQ1420" s="12"/>
      <c r="AR1420" s="12"/>
      <c r="AS1420" s="12"/>
      <c r="AT1420" s="12"/>
      <c r="AU1420" s="12"/>
      <c r="AV1420" s="12"/>
      <c r="AW1420" s="12"/>
      <c r="AX1420" s="12"/>
      <c r="AY1420" s="12"/>
      <c r="AZ1420" s="12"/>
      <c r="BA1420" s="12"/>
      <c r="BB1420" s="12"/>
      <c r="BC1420" s="12"/>
      <c r="BD1420" s="12"/>
      <c r="BE1420" s="12"/>
      <c r="BF1420" s="12"/>
      <c r="BG1420" s="12"/>
      <c r="BH1420" s="12"/>
    </row>
    <row r="1421">
      <c r="A1421" s="12"/>
      <c r="B1421" s="12"/>
      <c r="C1421" s="12"/>
      <c r="D1421" s="12"/>
      <c r="E1421" s="12"/>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2"/>
      <c r="BH1421" s="12"/>
    </row>
    <row r="1422">
      <c r="A1422" s="12"/>
      <c r="B1422" s="12"/>
      <c r="C1422" s="12"/>
      <c r="D1422" s="12"/>
      <c r="E1422" s="12"/>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2"/>
      <c r="BH1422" s="12"/>
    </row>
    <row r="1423">
      <c r="A1423" s="12"/>
      <c r="B1423" s="12"/>
      <c r="C1423" s="12"/>
      <c r="D1423" s="12"/>
      <c r="E1423" s="12"/>
      <c r="F1423" s="12"/>
      <c r="G1423" s="12"/>
      <c r="H1423" s="12"/>
      <c r="I1423" s="12"/>
      <c r="J1423" s="12"/>
      <c r="K1423" s="12"/>
      <c r="L1423" s="12"/>
      <c r="M1423" s="12"/>
      <c r="N1423" s="12"/>
      <c r="O1423" s="12"/>
      <c r="P1423" s="12"/>
      <c r="Q1423" s="12"/>
      <c r="R1423" s="12"/>
      <c r="S1423" s="12"/>
      <c r="T1423" s="12"/>
      <c r="U1423" s="12"/>
      <c r="V1423" s="12"/>
      <c r="W1423" s="12"/>
      <c r="X1423" s="12"/>
      <c r="Y1423" s="12"/>
      <c r="Z1423" s="12"/>
      <c r="AA1423" s="12"/>
      <c r="AB1423" s="12"/>
      <c r="AC1423" s="12"/>
      <c r="AD1423" s="12"/>
      <c r="AE1423" s="12"/>
      <c r="AF1423" s="12"/>
      <c r="AG1423" s="12"/>
      <c r="AH1423" s="12"/>
      <c r="AI1423" s="12"/>
      <c r="AJ1423" s="12"/>
      <c r="AK1423" s="12"/>
      <c r="AL1423" s="12"/>
      <c r="AM1423" s="12"/>
      <c r="AN1423" s="12"/>
      <c r="AO1423" s="12"/>
      <c r="AP1423" s="12"/>
      <c r="AQ1423" s="12"/>
      <c r="AR1423" s="12"/>
      <c r="AS1423" s="12"/>
      <c r="AT1423" s="12"/>
      <c r="AU1423" s="12"/>
      <c r="AV1423" s="12"/>
      <c r="AW1423" s="12"/>
      <c r="AX1423" s="12"/>
      <c r="AY1423" s="12"/>
      <c r="AZ1423" s="12"/>
      <c r="BA1423" s="12"/>
      <c r="BB1423" s="12"/>
      <c r="BC1423" s="12"/>
      <c r="BD1423" s="12"/>
      <c r="BE1423" s="12"/>
      <c r="BF1423" s="12"/>
      <c r="BG1423" s="12"/>
      <c r="BH1423" s="12"/>
    </row>
    <row r="1424">
      <c r="A1424" s="12"/>
      <c r="B1424" s="12"/>
      <c r="C1424" s="12"/>
      <c r="D1424" s="12"/>
      <c r="E1424" s="12"/>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2"/>
      <c r="BH1424" s="12"/>
    </row>
    <row r="1425">
      <c r="A1425" s="12"/>
      <c r="B1425" s="12"/>
      <c r="C1425" s="12"/>
      <c r="D1425" s="12"/>
      <c r="E1425" s="12"/>
      <c r="F1425" s="12"/>
      <c r="G1425" s="12"/>
      <c r="H1425" s="12"/>
      <c r="I1425" s="12"/>
      <c r="J1425" s="12"/>
      <c r="K1425" s="12"/>
      <c r="L1425" s="12"/>
      <c r="M1425" s="12"/>
      <c r="N1425" s="12"/>
      <c r="O1425" s="12"/>
      <c r="P1425" s="12"/>
      <c r="Q1425" s="12"/>
      <c r="R1425" s="12"/>
      <c r="S1425" s="12"/>
      <c r="T1425" s="12"/>
      <c r="U1425" s="12"/>
      <c r="V1425" s="12"/>
      <c r="W1425" s="12"/>
      <c r="X1425" s="12"/>
      <c r="Y1425" s="12"/>
      <c r="Z1425" s="12"/>
      <c r="AA1425" s="12"/>
      <c r="AB1425" s="12"/>
      <c r="AC1425" s="12"/>
      <c r="AD1425" s="12"/>
      <c r="AE1425" s="12"/>
      <c r="AF1425" s="12"/>
      <c r="AG1425" s="12"/>
      <c r="AH1425" s="12"/>
      <c r="AI1425" s="12"/>
      <c r="AJ1425" s="12"/>
      <c r="AK1425" s="12"/>
      <c r="AL1425" s="12"/>
      <c r="AM1425" s="12"/>
      <c r="AN1425" s="12"/>
      <c r="AO1425" s="12"/>
      <c r="AP1425" s="12"/>
      <c r="AQ1425" s="12"/>
      <c r="AR1425" s="12"/>
      <c r="AS1425" s="12"/>
      <c r="AT1425" s="12"/>
      <c r="AU1425" s="12"/>
      <c r="AV1425" s="12"/>
      <c r="AW1425" s="12"/>
      <c r="AX1425" s="12"/>
      <c r="AY1425" s="12"/>
      <c r="AZ1425" s="12"/>
      <c r="BA1425" s="12"/>
      <c r="BB1425" s="12"/>
      <c r="BC1425" s="12"/>
      <c r="BD1425" s="12"/>
      <c r="BE1425" s="12"/>
      <c r="BF1425" s="12"/>
      <c r="BG1425" s="12"/>
      <c r="BH1425" s="12"/>
    </row>
    <row r="1426">
      <c r="A1426" s="12"/>
      <c r="B1426" s="12"/>
      <c r="C1426" s="12"/>
      <c r="D1426" s="12"/>
      <c r="E1426" s="12"/>
      <c r="F1426" s="12"/>
      <c r="G1426" s="12"/>
      <c r="H1426" s="12"/>
      <c r="I1426" s="12"/>
      <c r="J1426" s="12"/>
      <c r="K1426" s="12"/>
      <c r="L1426" s="12"/>
      <c r="M1426" s="12"/>
      <c r="N1426" s="12"/>
      <c r="O1426" s="12"/>
      <c r="P1426" s="12"/>
      <c r="Q1426" s="12"/>
      <c r="R1426" s="12"/>
      <c r="S1426" s="12"/>
      <c r="T1426" s="12"/>
      <c r="U1426" s="12"/>
      <c r="V1426" s="12"/>
      <c r="W1426" s="12"/>
      <c r="X1426" s="12"/>
      <c r="Y1426" s="12"/>
      <c r="Z1426" s="12"/>
      <c r="AA1426" s="12"/>
      <c r="AB1426" s="12"/>
      <c r="AC1426" s="12"/>
      <c r="AD1426" s="12"/>
      <c r="AE1426" s="12"/>
      <c r="AF1426" s="12"/>
      <c r="AG1426" s="12"/>
      <c r="AH1426" s="12"/>
      <c r="AI1426" s="12"/>
      <c r="AJ1426" s="12"/>
      <c r="AK1426" s="12"/>
      <c r="AL1426" s="12"/>
      <c r="AM1426" s="12"/>
      <c r="AN1426" s="12"/>
      <c r="AO1426" s="12"/>
      <c r="AP1426" s="12"/>
      <c r="AQ1426" s="12"/>
      <c r="AR1426" s="12"/>
      <c r="AS1426" s="12"/>
      <c r="AT1426" s="12"/>
      <c r="AU1426" s="12"/>
      <c r="AV1426" s="12"/>
      <c r="AW1426" s="12"/>
      <c r="AX1426" s="12"/>
      <c r="AY1426" s="12"/>
      <c r="AZ1426" s="12"/>
      <c r="BA1426" s="12"/>
      <c r="BB1426" s="12"/>
      <c r="BC1426" s="12"/>
      <c r="BD1426" s="12"/>
      <c r="BE1426" s="12"/>
      <c r="BF1426" s="12"/>
      <c r="BG1426" s="12"/>
      <c r="BH1426" s="12"/>
    </row>
    <row r="1427">
      <c r="A1427" s="12"/>
      <c r="B1427" s="12"/>
      <c r="C1427" s="12"/>
      <c r="D1427" s="12"/>
      <c r="E1427" s="12"/>
      <c r="F1427" s="12"/>
      <c r="G1427" s="12"/>
      <c r="H1427" s="12"/>
      <c r="I1427" s="12"/>
      <c r="J1427" s="12"/>
      <c r="K1427" s="12"/>
      <c r="L1427" s="12"/>
      <c r="M1427" s="12"/>
      <c r="N1427" s="12"/>
      <c r="O1427" s="12"/>
      <c r="P1427" s="12"/>
      <c r="Q1427" s="12"/>
      <c r="R1427" s="12"/>
      <c r="S1427" s="12"/>
      <c r="T1427" s="12"/>
      <c r="U1427" s="12"/>
      <c r="V1427" s="12"/>
      <c r="W1427" s="12"/>
      <c r="X1427" s="12"/>
      <c r="Y1427" s="12"/>
      <c r="Z1427" s="12"/>
      <c r="AA1427" s="12"/>
      <c r="AB1427" s="12"/>
      <c r="AC1427" s="12"/>
      <c r="AD1427" s="12"/>
      <c r="AE1427" s="12"/>
      <c r="AF1427" s="12"/>
      <c r="AG1427" s="12"/>
      <c r="AH1427" s="12"/>
      <c r="AI1427" s="12"/>
      <c r="AJ1427" s="12"/>
      <c r="AK1427" s="12"/>
      <c r="AL1427" s="12"/>
      <c r="AM1427" s="12"/>
      <c r="AN1427" s="12"/>
      <c r="AO1427" s="12"/>
      <c r="AP1427" s="12"/>
      <c r="AQ1427" s="12"/>
      <c r="AR1427" s="12"/>
      <c r="AS1427" s="12"/>
      <c r="AT1427" s="12"/>
      <c r="AU1427" s="12"/>
      <c r="AV1427" s="12"/>
      <c r="AW1427" s="12"/>
      <c r="AX1427" s="12"/>
      <c r="AY1427" s="12"/>
      <c r="AZ1427" s="12"/>
      <c r="BA1427" s="12"/>
      <c r="BB1427" s="12"/>
      <c r="BC1427" s="12"/>
      <c r="BD1427" s="12"/>
      <c r="BE1427" s="12"/>
      <c r="BF1427" s="12"/>
      <c r="BG1427" s="12"/>
      <c r="BH1427" s="12"/>
    </row>
    <row r="1428">
      <c r="A1428" s="12"/>
      <c r="B1428" s="12"/>
      <c r="C1428" s="12"/>
      <c r="D1428" s="12"/>
      <c r="E1428" s="12"/>
      <c r="F1428" s="12"/>
      <c r="G1428" s="12"/>
      <c r="H1428" s="12"/>
      <c r="I1428" s="12"/>
      <c r="J1428" s="12"/>
      <c r="K1428" s="12"/>
      <c r="L1428" s="12"/>
      <c r="M1428" s="12"/>
      <c r="N1428" s="12"/>
      <c r="O1428" s="12"/>
      <c r="P1428" s="12"/>
      <c r="Q1428" s="12"/>
      <c r="R1428" s="12"/>
      <c r="S1428" s="12"/>
      <c r="T1428" s="12"/>
      <c r="U1428" s="12"/>
      <c r="V1428" s="12"/>
      <c r="W1428" s="12"/>
      <c r="X1428" s="12"/>
      <c r="Y1428" s="12"/>
      <c r="Z1428" s="12"/>
      <c r="AA1428" s="12"/>
      <c r="AB1428" s="12"/>
      <c r="AC1428" s="12"/>
      <c r="AD1428" s="12"/>
      <c r="AE1428" s="12"/>
      <c r="AF1428" s="12"/>
      <c r="AG1428" s="12"/>
      <c r="AH1428" s="12"/>
      <c r="AI1428" s="12"/>
      <c r="AJ1428" s="12"/>
      <c r="AK1428" s="12"/>
      <c r="AL1428" s="12"/>
      <c r="AM1428" s="12"/>
      <c r="AN1428" s="12"/>
      <c r="AO1428" s="12"/>
      <c r="AP1428" s="12"/>
      <c r="AQ1428" s="12"/>
      <c r="AR1428" s="12"/>
      <c r="AS1428" s="12"/>
      <c r="AT1428" s="12"/>
      <c r="AU1428" s="12"/>
      <c r="AV1428" s="12"/>
      <c r="AW1428" s="12"/>
      <c r="AX1428" s="12"/>
      <c r="AY1428" s="12"/>
      <c r="AZ1428" s="12"/>
      <c r="BA1428" s="12"/>
      <c r="BB1428" s="12"/>
      <c r="BC1428" s="12"/>
      <c r="BD1428" s="12"/>
      <c r="BE1428" s="12"/>
      <c r="BF1428" s="12"/>
      <c r="BG1428" s="12"/>
      <c r="BH1428" s="12"/>
    </row>
    <row r="1429">
      <c r="A1429" s="12"/>
      <c r="B1429" s="12"/>
      <c r="C1429" s="12"/>
      <c r="D1429" s="12"/>
      <c r="E1429" s="12"/>
      <c r="F1429" s="12"/>
      <c r="G1429" s="12"/>
      <c r="H1429" s="12"/>
      <c r="I1429" s="12"/>
      <c r="J1429" s="12"/>
      <c r="K1429" s="12"/>
      <c r="L1429" s="12"/>
      <c r="M1429" s="12"/>
      <c r="N1429" s="12"/>
      <c r="O1429" s="12"/>
      <c r="P1429" s="12"/>
      <c r="Q1429" s="12"/>
      <c r="R1429" s="12"/>
      <c r="S1429" s="12"/>
      <c r="T1429" s="12"/>
      <c r="U1429" s="12"/>
      <c r="V1429" s="12"/>
      <c r="W1429" s="12"/>
      <c r="X1429" s="12"/>
      <c r="Y1429" s="12"/>
      <c r="Z1429" s="12"/>
      <c r="AA1429" s="12"/>
      <c r="AB1429" s="12"/>
      <c r="AC1429" s="12"/>
      <c r="AD1429" s="12"/>
      <c r="AE1429" s="12"/>
      <c r="AF1429" s="12"/>
      <c r="AG1429" s="12"/>
      <c r="AH1429" s="12"/>
      <c r="AI1429" s="12"/>
      <c r="AJ1429" s="12"/>
      <c r="AK1429" s="12"/>
      <c r="AL1429" s="12"/>
      <c r="AM1429" s="12"/>
      <c r="AN1429" s="12"/>
      <c r="AO1429" s="12"/>
      <c r="AP1429" s="12"/>
      <c r="AQ1429" s="12"/>
      <c r="AR1429" s="12"/>
      <c r="AS1429" s="12"/>
      <c r="AT1429" s="12"/>
      <c r="AU1429" s="12"/>
      <c r="AV1429" s="12"/>
      <c r="AW1429" s="12"/>
      <c r="AX1429" s="12"/>
      <c r="AY1429" s="12"/>
      <c r="AZ1429" s="12"/>
      <c r="BA1429" s="12"/>
      <c r="BB1429" s="12"/>
      <c r="BC1429" s="12"/>
      <c r="BD1429" s="12"/>
      <c r="BE1429" s="12"/>
      <c r="BF1429" s="12"/>
      <c r="BG1429" s="12"/>
      <c r="BH1429" s="12"/>
    </row>
    <row r="1430">
      <c r="A1430" s="12"/>
      <c r="B1430" s="12"/>
      <c r="C1430" s="12"/>
      <c r="D1430" s="12"/>
      <c r="E1430" s="12"/>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2"/>
      <c r="BH1430" s="12"/>
    </row>
    <row r="1431">
      <c r="A1431" s="12"/>
      <c r="B1431" s="12"/>
      <c r="C1431" s="12"/>
      <c r="D1431" s="12"/>
      <c r="E1431" s="12"/>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2"/>
      <c r="BH1431" s="12"/>
    </row>
    <row r="1432">
      <c r="A1432" s="12"/>
      <c r="B1432" s="12"/>
      <c r="C1432" s="12"/>
      <c r="D1432" s="12"/>
      <c r="E1432" s="12"/>
      <c r="F1432" s="12"/>
      <c r="G1432" s="12"/>
      <c r="H1432" s="12"/>
      <c r="I1432" s="12"/>
      <c r="J1432" s="12"/>
      <c r="K1432" s="12"/>
      <c r="L1432" s="12"/>
      <c r="M1432" s="12"/>
      <c r="N1432" s="12"/>
      <c r="O1432" s="12"/>
      <c r="P1432" s="12"/>
      <c r="Q1432" s="12"/>
      <c r="R1432" s="12"/>
      <c r="S1432" s="12"/>
      <c r="T1432" s="12"/>
      <c r="U1432" s="12"/>
      <c r="V1432" s="12"/>
      <c r="W1432" s="12"/>
      <c r="X1432" s="12"/>
      <c r="Y1432" s="12"/>
      <c r="Z1432" s="12"/>
      <c r="AA1432" s="12"/>
      <c r="AB1432" s="12"/>
      <c r="AC1432" s="12"/>
      <c r="AD1432" s="12"/>
      <c r="AE1432" s="12"/>
      <c r="AF1432" s="12"/>
      <c r="AG1432" s="12"/>
      <c r="AH1432" s="12"/>
      <c r="AI1432" s="12"/>
      <c r="AJ1432" s="12"/>
      <c r="AK1432" s="12"/>
      <c r="AL1432" s="12"/>
      <c r="AM1432" s="12"/>
      <c r="AN1432" s="12"/>
      <c r="AO1432" s="12"/>
      <c r="AP1432" s="12"/>
      <c r="AQ1432" s="12"/>
      <c r="AR1432" s="12"/>
      <c r="AS1432" s="12"/>
      <c r="AT1432" s="12"/>
      <c r="AU1432" s="12"/>
      <c r="AV1432" s="12"/>
      <c r="AW1432" s="12"/>
      <c r="AX1432" s="12"/>
      <c r="AY1432" s="12"/>
      <c r="AZ1432" s="12"/>
      <c r="BA1432" s="12"/>
      <c r="BB1432" s="12"/>
      <c r="BC1432" s="12"/>
      <c r="BD1432" s="12"/>
      <c r="BE1432" s="12"/>
      <c r="BF1432" s="12"/>
      <c r="BG1432" s="12"/>
      <c r="BH1432" s="12"/>
    </row>
    <row r="1433">
      <c r="A1433" s="12"/>
      <c r="B1433" s="12"/>
      <c r="C1433" s="12"/>
      <c r="D1433" s="12"/>
      <c r="E1433" s="12"/>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2"/>
      <c r="BH1433" s="12"/>
    </row>
    <row r="1434">
      <c r="A1434" s="12"/>
      <c r="B1434" s="12"/>
      <c r="C1434" s="12"/>
      <c r="D1434" s="12"/>
      <c r="E1434" s="12"/>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2"/>
      <c r="BH1434" s="12"/>
    </row>
    <row r="1435">
      <c r="A1435" s="12"/>
      <c r="B1435" s="12"/>
      <c r="C1435" s="12"/>
      <c r="D1435" s="12"/>
      <c r="E1435" s="12"/>
      <c r="F1435" s="12"/>
      <c r="G1435" s="12"/>
      <c r="H1435" s="12"/>
      <c r="I1435" s="12"/>
      <c r="J1435" s="12"/>
      <c r="K1435" s="12"/>
      <c r="L1435" s="12"/>
      <c r="M1435" s="12"/>
      <c r="N1435" s="12"/>
      <c r="O1435" s="12"/>
      <c r="P1435" s="12"/>
      <c r="Q1435" s="12"/>
      <c r="R1435" s="12"/>
      <c r="S1435" s="12"/>
      <c r="T1435" s="12"/>
      <c r="U1435" s="12"/>
      <c r="V1435" s="12"/>
      <c r="W1435" s="12"/>
      <c r="X1435" s="12"/>
      <c r="Y1435" s="12"/>
      <c r="Z1435" s="12"/>
      <c r="AA1435" s="12"/>
      <c r="AB1435" s="12"/>
      <c r="AC1435" s="12"/>
      <c r="AD1435" s="12"/>
      <c r="AE1435" s="12"/>
      <c r="AF1435" s="12"/>
      <c r="AG1435" s="12"/>
      <c r="AH1435" s="12"/>
      <c r="AI1435" s="12"/>
      <c r="AJ1435" s="12"/>
      <c r="AK1435" s="12"/>
      <c r="AL1435" s="12"/>
      <c r="AM1435" s="12"/>
      <c r="AN1435" s="12"/>
      <c r="AO1435" s="12"/>
      <c r="AP1435" s="12"/>
      <c r="AQ1435" s="12"/>
      <c r="AR1435" s="12"/>
      <c r="AS1435" s="12"/>
      <c r="AT1435" s="12"/>
      <c r="AU1435" s="12"/>
      <c r="AV1435" s="12"/>
      <c r="AW1435" s="12"/>
      <c r="AX1435" s="12"/>
      <c r="AY1435" s="12"/>
      <c r="AZ1435" s="12"/>
      <c r="BA1435" s="12"/>
      <c r="BB1435" s="12"/>
      <c r="BC1435" s="12"/>
      <c r="BD1435" s="12"/>
      <c r="BE1435" s="12"/>
      <c r="BF1435" s="12"/>
      <c r="BG1435" s="12"/>
      <c r="BH1435" s="12"/>
    </row>
    <row r="1436">
      <c r="A1436" s="12"/>
      <c r="B1436" s="12"/>
      <c r="C1436" s="12"/>
      <c r="D1436" s="12"/>
      <c r="E1436" s="12"/>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2"/>
      <c r="BH1436" s="12"/>
    </row>
    <row r="1437">
      <c r="A1437" s="12"/>
      <c r="B1437" s="12"/>
      <c r="C1437" s="12"/>
      <c r="D1437" s="12"/>
      <c r="E1437" s="12"/>
      <c r="F1437" s="12"/>
      <c r="G1437" s="12"/>
      <c r="H1437" s="12"/>
      <c r="I1437" s="12"/>
      <c r="J1437" s="12"/>
      <c r="K1437" s="12"/>
      <c r="L1437" s="12"/>
      <c r="M1437" s="12"/>
      <c r="N1437" s="12"/>
      <c r="O1437" s="12"/>
      <c r="P1437" s="12"/>
      <c r="Q1437" s="12"/>
      <c r="R1437" s="12"/>
      <c r="S1437" s="12"/>
      <c r="T1437" s="12"/>
      <c r="U1437" s="12"/>
      <c r="V1437" s="12"/>
      <c r="W1437" s="12"/>
      <c r="X1437" s="12"/>
      <c r="Y1437" s="12"/>
      <c r="Z1437" s="12"/>
      <c r="AA1437" s="12"/>
      <c r="AB1437" s="12"/>
      <c r="AC1437" s="12"/>
      <c r="AD1437" s="12"/>
      <c r="AE1437" s="12"/>
      <c r="AF1437" s="12"/>
      <c r="AG1437" s="12"/>
      <c r="AH1437" s="12"/>
      <c r="AI1437" s="12"/>
      <c r="AJ1437" s="12"/>
      <c r="AK1437" s="12"/>
      <c r="AL1437" s="12"/>
      <c r="AM1437" s="12"/>
      <c r="AN1437" s="12"/>
      <c r="AO1437" s="12"/>
      <c r="AP1437" s="12"/>
      <c r="AQ1437" s="12"/>
      <c r="AR1437" s="12"/>
      <c r="AS1437" s="12"/>
      <c r="AT1437" s="12"/>
      <c r="AU1437" s="12"/>
      <c r="AV1437" s="12"/>
      <c r="AW1437" s="12"/>
      <c r="AX1437" s="12"/>
      <c r="AY1437" s="12"/>
      <c r="AZ1437" s="12"/>
      <c r="BA1437" s="12"/>
      <c r="BB1437" s="12"/>
      <c r="BC1437" s="12"/>
      <c r="BD1437" s="12"/>
      <c r="BE1437" s="12"/>
      <c r="BF1437" s="12"/>
      <c r="BG1437" s="12"/>
      <c r="BH1437" s="12"/>
    </row>
    <row r="1438">
      <c r="A1438" s="12"/>
      <c r="B1438" s="12"/>
      <c r="C1438" s="12"/>
      <c r="D1438" s="12"/>
      <c r="E1438" s="12"/>
      <c r="F1438" s="12"/>
      <c r="G1438" s="12"/>
      <c r="H1438" s="12"/>
      <c r="I1438" s="12"/>
      <c r="J1438" s="12"/>
      <c r="K1438" s="12"/>
      <c r="L1438" s="12"/>
      <c r="M1438" s="12"/>
      <c r="N1438" s="12"/>
      <c r="O1438" s="12"/>
      <c r="P1438" s="12"/>
      <c r="Q1438" s="12"/>
      <c r="R1438" s="12"/>
      <c r="S1438" s="12"/>
      <c r="T1438" s="12"/>
      <c r="U1438" s="12"/>
      <c r="V1438" s="12"/>
      <c r="W1438" s="12"/>
      <c r="X1438" s="12"/>
      <c r="Y1438" s="12"/>
      <c r="Z1438" s="12"/>
      <c r="AA1438" s="12"/>
      <c r="AB1438" s="12"/>
      <c r="AC1438" s="12"/>
      <c r="AD1438" s="12"/>
      <c r="AE1438" s="12"/>
      <c r="AF1438" s="12"/>
      <c r="AG1438" s="12"/>
      <c r="AH1438" s="12"/>
      <c r="AI1438" s="12"/>
      <c r="AJ1438" s="12"/>
      <c r="AK1438" s="12"/>
      <c r="AL1438" s="12"/>
      <c r="AM1438" s="12"/>
      <c r="AN1438" s="12"/>
      <c r="AO1438" s="12"/>
      <c r="AP1438" s="12"/>
      <c r="AQ1438" s="12"/>
      <c r="AR1438" s="12"/>
      <c r="AS1438" s="12"/>
      <c r="AT1438" s="12"/>
      <c r="AU1438" s="12"/>
      <c r="AV1438" s="12"/>
      <c r="AW1438" s="12"/>
      <c r="AX1438" s="12"/>
      <c r="AY1438" s="12"/>
      <c r="AZ1438" s="12"/>
      <c r="BA1438" s="12"/>
      <c r="BB1438" s="12"/>
      <c r="BC1438" s="12"/>
      <c r="BD1438" s="12"/>
      <c r="BE1438" s="12"/>
      <c r="BF1438" s="12"/>
      <c r="BG1438" s="12"/>
      <c r="BH1438" s="12"/>
    </row>
    <row r="1439">
      <c r="A1439" s="12"/>
      <c r="B1439" s="12"/>
      <c r="C1439" s="12"/>
      <c r="D1439" s="12"/>
      <c r="E1439" s="12"/>
      <c r="F1439" s="12"/>
      <c r="G1439" s="12"/>
      <c r="H1439" s="12"/>
      <c r="I1439" s="12"/>
      <c r="J1439" s="12"/>
      <c r="K1439" s="12"/>
      <c r="L1439" s="12"/>
      <c r="M1439" s="12"/>
      <c r="N1439" s="12"/>
      <c r="O1439" s="12"/>
      <c r="P1439" s="12"/>
      <c r="Q1439" s="12"/>
      <c r="R1439" s="12"/>
      <c r="S1439" s="12"/>
      <c r="T1439" s="12"/>
      <c r="U1439" s="12"/>
      <c r="V1439" s="12"/>
      <c r="W1439" s="12"/>
      <c r="X1439" s="12"/>
      <c r="Y1439" s="12"/>
      <c r="Z1439" s="12"/>
      <c r="AA1439" s="12"/>
      <c r="AB1439" s="12"/>
      <c r="AC1439" s="12"/>
      <c r="AD1439" s="12"/>
      <c r="AE1439" s="12"/>
      <c r="AF1439" s="12"/>
      <c r="AG1439" s="12"/>
      <c r="AH1439" s="12"/>
      <c r="AI1439" s="12"/>
      <c r="AJ1439" s="12"/>
      <c r="AK1439" s="12"/>
      <c r="AL1439" s="12"/>
      <c r="AM1439" s="12"/>
      <c r="AN1439" s="12"/>
      <c r="AO1439" s="12"/>
      <c r="AP1439" s="12"/>
      <c r="AQ1439" s="12"/>
      <c r="AR1439" s="12"/>
      <c r="AS1439" s="12"/>
      <c r="AT1439" s="12"/>
      <c r="AU1439" s="12"/>
      <c r="AV1439" s="12"/>
      <c r="AW1439" s="12"/>
      <c r="AX1439" s="12"/>
      <c r="AY1439" s="12"/>
      <c r="AZ1439" s="12"/>
      <c r="BA1439" s="12"/>
      <c r="BB1439" s="12"/>
      <c r="BC1439" s="12"/>
      <c r="BD1439" s="12"/>
      <c r="BE1439" s="12"/>
      <c r="BF1439" s="12"/>
      <c r="BG1439" s="12"/>
      <c r="BH1439" s="12"/>
    </row>
    <row r="1440">
      <c r="A1440" s="12"/>
      <c r="B1440" s="12"/>
      <c r="C1440" s="12"/>
      <c r="D1440" s="12"/>
      <c r="E1440" s="12"/>
      <c r="F1440" s="12"/>
      <c r="G1440" s="12"/>
      <c r="H1440" s="12"/>
      <c r="I1440" s="12"/>
      <c r="J1440" s="12"/>
      <c r="K1440" s="12"/>
      <c r="L1440" s="12"/>
      <c r="M1440" s="12"/>
      <c r="N1440" s="12"/>
      <c r="O1440" s="12"/>
      <c r="P1440" s="12"/>
      <c r="Q1440" s="12"/>
      <c r="R1440" s="12"/>
      <c r="S1440" s="12"/>
      <c r="T1440" s="12"/>
      <c r="U1440" s="12"/>
      <c r="V1440" s="12"/>
      <c r="W1440" s="12"/>
      <c r="X1440" s="12"/>
      <c r="Y1440" s="12"/>
      <c r="Z1440" s="12"/>
      <c r="AA1440" s="12"/>
      <c r="AB1440" s="12"/>
      <c r="AC1440" s="12"/>
      <c r="AD1440" s="12"/>
      <c r="AE1440" s="12"/>
      <c r="AF1440" s="12"/>
      <c r="AG1440" s="12"/>
      <c r="AH1440" s="12"/>
      <c r="AI1440" s="12"/>
      <c r="AJ1440" s="12"/>
      <c r="AK1440" s="12"/>
      <c r="AL1440" s="12"/>
      <c r="AM1440" s="12"/>
      <c r="AN1440" s="12"/>
      <c r="AO1440" s="12"/>
      <c r="AP1440" s="12"/>
      <c r="AQ1440" s="12"/>
      <c r="AR1440" s="12"/>
      <c r="AS1440" s="12"/>
      <c r="AT1440" s="12"/>
      <c r="AU1440" s="12"/>
      <c r="AV1440" s="12"/>
      <c r="AW1440" s="12"/>
      <c r="AX1440" s="12"/>
      <c r="AY1440" s="12"/>
      <c r="AZ1440" s="12"/>
      <c r="BA1440" s="12"/>
      <c r="BB1440" s="12"/>
      <c r="BC1440" s="12"/>
      <c r="BD1440" s="12"/>
      <c r="BE1440" s="12"/>
      <c r="BF1440" s="12"/>
      <c r="BG1440" s="12"/>
      <c r="BH1440" s="12"/>
    </row>
    <row r="1441">
      <c r="A1441" s="12"/>
      <c r="B1441" s="12"/>
      <c r="C1441" s="12"/>
      <c r="D1441" s="12"/>
      <c r="E1441" s="12"/>
      <c r="F1441" s="12"/>
      <c r="G1441" s="12"/>
      <c r="H1441" s="12"/>
      <c r="I1441" s="12"/>
      <c r="J1441" s="12"/>
      <c r="K1441" s="12"/>
      <c r="L1441" s="12"/>
      <c r="M1441" s="12"/>
      <c r="N1441" s="12"/>
      <c r="O1441" s="12"/>
      <c r="P1441" s="12"/>
      <c r="Q1441" s="12"/>
      <c r="R1441" s="12"/>
      <c r="S1441" s="12"/>
      <c r="T1441" s="12"/>
      <c r="U1441" s="12"/>
      <c r="V1441" s="12"/>
      <c r="W1441" s="12"/>
      <c r="X1441" s="12"/>
      <c r="Y1441" s="12"/>
      <c r="Z1441" s="12"/>
      <c r="AA1441" s="12"/>
      <c r="AB1441" s="12"/>
      <c r="AC1441" s="12"/>
      <c r="AD1441" s="12"/>
      <c r="AE1441" s="12"/>
      <c r="AF1441" s="12"/>
      <c r="AG1441" s="12"/>
      <c r="AH1441" s="12"/>
      <c r="AI1441" s="12"/>
      <c r="AJ1441" s="12"/>
      <c r="AK1441" s="12"/>
      <c r="AL1441" s="12"/>
      <c r="AM1441" s="12"/>
      <c r="AN1441" s="12"/>
      <c r="AO1441" s="12"/>
      <c r="AP1441" s="12"/>
      <c r="AQ1441" s="12"/>
      <c r="AR1441" s="12"/>
      <c r="AS1441" s="12"/>
      <c r="AT1441" s="12"/>
      <c r="AU1441" s="12"/>
      <c r="AV1441" s="12"/>
      <c r="AW1441" s="12"/>
      <c r="AX1441" s="12"/>
      <c r="AY1441" s="12"/>
      <c r="AZ1441" s="12"/>
      <c r="BA1441" s="12"/>
      <c r="BB1441" s="12"/>
      <c r="BC1441" s="12"/>
      <c r="BD1441" s="12"/>
      <c r="BE1441" s="12"/>
      <c r="BF1441" s="12"/>
      <c r="BG1441" s="12"/>
      <c r="BH1441" s="12"/>
    </row>
    <row r="1442">
      <c r="A1442" s="12"/>
      <c r="B1442" s="12"/>
      <c r="C1442" s="12"/>
      <c r="D1442" s="12"/>
      <c r="E1442" s="12"/>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2"/>
      <c r="BH1442" s="12"/>
    </row>
    <row r="1443">
      <c r="A1443" s="12"/>
      <c r="B1443" s="12"/>
      <c r="C1443" s="12"/>
      <c r="D1443" s="12"/>
      <c r="E1443" s="12"/>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2"/>
      <c r="BH1443" s="12"/>
    </row>
    <row r="1444">
      <c r="A1444" s="12"/>
      <c r="B1444" s="12"/>
      <c r="C1444" s="12"/>
      <c r="D1444" s="12"/>
      <c r="E1444" s="12"/>
      <c r="F1444" s="12"/>
      <c r="G1444" s="12"/>
      <c r="H1444" s="12"/>
      <c r="I1444" s="12"/>
      <c r="J1444" s="12"/>
      <c r="K1444" s="12"/>
      <c r="L1444" s="12"/>
      <c r="M1444" s="12"/>
      <c r="N1444" s="12"/>
      <c r="O1444" s="12"/>
      <c r="P1444" s="12"/>
      <c r="Q1444" s="12"/>
      <c r="R1444" s="12"/>
      <c r="S1444" s="12"/>
      <c r="T1444" s="12"/>
      <c r="U1444" s="12"/>
      <c r="V1444" s="12"/>
      <c r="W1444" s="12"/>
      <c r="X1444" s="12"/>
      <c r="Y1444" s="12"/>
      <c r="Z1444" s="12"/>
      <c r="AA1444" s="12"/>
      <c r="AB1444" s="12"/>
      <c r="AC1444" s="12"/>
      <c r="AD1444" s="12"/>
      <c r="AE1444" s="12"/>
      <c r="AF1444" s="12"/>
      <c r="AG1444" s="12"/>
      <c r="AH1444" s="12"/>
      <c r="AI1444" s="12"/>
      <c r="AJ1444" s="12"/>
      <c r="AK1444" s="12"/>
      <c r="AL1444" s="12"/>
      <c r="AM1444" s="12"/>
      <c r="AN1444" s="12"/>
      <c r="AO1444" s="12"/>
      <c r="AP1444" s="12"/>
      <c r="AQ1444" s="12"/>
      <c r="AR1444" s="12"/>
      <c r="AS1444" s="12"/>
      <c r="AT1444" s="12"/>
      <c r="AU1444" s="12"/>
      <c r="AV1444" s="12"/>
      <c r="AW1444" s="12"/>
      <c r="AX1444" s="12"/>
      <c r="AY1444" s="12"/>
      <c r="AZ1444" s="12"/>
      <c r="BA1444" s="12"/>
      <c r="BB1444" s="12"/>
      <c r="BC1444" s="12"/>
      <c r="BD1444" s="12"/>
      <c r="BE1444" s="12"/>
      <c r="BF1444" s="12"/>
      <c r="BG1444" s="12"/>
      <c r="BH1444" s="12"/>
    </row>
    <row r="1445">
      <c r="A1445" s="12"/>
      <c r="B1445" s="12"/>
      <c r="C1445" s="12"/>
      <c r="D1445" s="12"/>
      <c r="E1445" s="12"/>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2"/>
      <c r="BH1445" s="12"/>
    </row>
    <row r="1446">
      <c r="A1446" s="12"/>
      <c r="B1446" s="12"/>
      <c r="C1446" s="12"/>
      <c r="D1446" s="12"/>
      <c r="E1446" s="12"/>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2"/>
      <c r="BH1446" s="12"/>
    </row>
    <row r="1447">
      <c r="A1447" s="12"/>
      <c r="B1447" s="12"/>
      <c r="C1447" s="12"/>
      <c r="D1447" s="12"/>
      <c r="E1447" s="12"/>
      <c r="F1447" s="12"/>
      <c r="G1447" s="12"/>
      <c r="H1447" s="12"/>
      <c r="I1447" s="12"/>
      <c r="J1447" s="12"/>
      <c r="K1447" s="12"/>
      <c r="L1447" s="12"/>
      <c r="M1447" s="12"/>
      <c r="N1447" s="12"/>
      <c r="O1447" s="12"/>
      <c r="P1447" s="12"/>
      <c r="Q1447" s="12"/>
      <c r="R1447" s="12"/>
      <c r="S1447" s="12"/>
      <c r="T1447" s="12"/>
      <c r="U1447" s="12"/>
      <c r="V1447" s="12"/>
      <c r="W1447" s="12"/>
      <c r="X1447" s="12"/>
      <c r="Y1447" s="12"/>
      <c r="Z1447" s="12"/>
      <c r="AA1447" s="12"/>
      <c r="AB1447" s="12"/>
      <c r="AC1447" s="12"/>
      <c r="AD1447" s="12"/>
      <c r="AE1447" s="12"/>
      <c r="AF1447" s="12"/>
      <c r="AG1447" s="12"/>
      <c r="AH1447" s="12"/>
      <c r="AI1447" s="12"/>
      <c r="AJ1447" s="12"/>
      <c r="AK1447" s="12"/>
      <c r="AL1447" s="12"/>
      <c r="AM1447" s="12"/>
      <c r="AN1447" s="12"/>
      <c r="AO1447" s="12"/>
      <c r="AP1447" s="12"/>
      <c r="AQ1447" s="12"/>
      <c r="AR1447" s="12"/>
      <c r="AS1447" s="12"/>
      <c r="AT1447" s="12"/>
      <c r="AU1447" s="12"/>
      <c r="AV1447" s="12"/>
      <c r="AW1447" s="12"/>
      <c r="AX1447" s="12"/>
      <c r="AY1447" s="12"/>
      <c r="AZ1447" s="12"/>
      <c r="BA1447" s="12"/>
      <c r="BB1447" s="12"/>
      <c r="BC1447" s="12"/>
      <c r="BD1447" s="12"/>
      <c r="BE1447" s="12"/>
      <c r="BF1447" s="12"/>
      <c r="BG1447" s="12"/>
      <c r="BH1447" s="12"/>
    </row>
    <row r="1448">
      <c r="A1448" s="12"/>
      <c r="B1448" s="12"/>
      <c r="C1448" s="12"/>
      <c r="D1448" s="12"/>
      <c r="E1448" s="12"/>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2"/>
      <c r="BH1448" s="12"/>
    </row>
    <row r="1449">
      <c r="A1449" s="12"/>
      <c r="B1449" s="12"/>
      <c r="C1449" s="12"/>
      <c r="D1449" s="12"/>
      <c r="E1449" s="12"/>
      <c r="F1449" s="12"/>
      <c r="G1449" s="12"/>
      <c r="H1449" s="12"/>
      <c r="I1449" s="12"/>
      <c r="J1449" s="12"/>
      <c r="K1449" s="12"/>
      <c r="L1449" s="12"/>
      <c r="M1449" s="12"/>
      <c r="N1449" s="12"/>
      <c r="O1449" s="12"/>
      <c r="P1449" s="12"/>
      <c r="Q1449" s="12"/>
      <c r="R1449" s="12"/>
      <c r="S1449" s="12"/>
      <c r="T1449" s="12"/>
      <c r="U1449" s="12"/>
      <c r="V1449" s="12"/>
      <c r="W1449" s="12"/>
      <c r="X1449" s="12"/>
      <c r="Y1449" s="12"/>
      <c r="Z1449" s="12"/>
      <c r="AA1449" s="12"/>
      <c r="AB1449" s="12"/>
      <c r="AC1449" s="12"/>
      <c r="AD1449" s="12"/>
      <c r="AE1449" s="12"/>
      <c r="AF1449" s="12"/>
      <c r="AG1449" s="12"/>
      <c r="AH1449" s="12"/>
      <c r="AI1449" s="12"/>
      <c r="AJ1449" s="12"/>
      <c r="AK1449" s="12"/>
      <c r="AL1449" s="12"/>
      <c r="AM1449" s="12"/>
      <c r="AN1449" s="12"/>
      <c r="AO1449" s="12"/>
      <c r="AP1449" s="12"/>
      <c r="AQ1449" s="12"/>
      <c r="AR1449" s="12"/>
      <c r="AS1449" s="12"/>
      <c r="AT1449" s="12"/>
      <c r="AU1449" s="12"/>
      <c r="AV1449" s="12"/>
      <c r="AW1449" s="12"/>
      <c r="AX1449" s="12"/>
      <c r="AY1449" s="12"/>
      <c r="AZ1449" s="12"/>
      <c r="BA1449" s="12"/>
      <c r="BB1449" s="12"/>
      <c r="BC1449" s="12"/>
      <c r="BD1449" s="12"/>
      <c r="BE1449" s="12"/>
      <c r="BF1449" s="12"/>
      <c r="BG1449" s="12"/>
      <c r="BH1449" s="12"/>
    </row>
    <row r="1450">
      <c r="A1450" s="12"/>
      <c r="B1450" s="12"/>
      <c r="C1450" s="12"/>
      <c r="D1450" s="12"/>
      <c r="E1450" s="12"/>
      <c r="F1450" s="12"/>
      <c r="G1450" s="12"/>
      <c r="H1450" s="12"/>
      <c r="I1450" s="12"/>
      <c r="J1450" s="12"/>
      <c r="K1450" s="12"/>
      <c r="L1450" s="12"/>
      <c r="M1450" s="12"/>
      <c r="N1450" s="12"/>
      <c r="O1450" s="12"/>
      <c r="P1450" s="12"/>
      <c r="Q1450" s="12"/>
      <c r="R1450" s="12"/>
      <c r="S1450" s="12"/>
      <c r="T1450" s="12"/>
      <c r="U1450" s="12"/>
      <c r="V1450" s="12"/>
      <c r="W1450" s="12"/>
      <c r="X1450" s="12"/>
      <c r="Y1450" s="12"/>
      <c r="Z1450" s="12"/>
      <c r="AA1450" s="12"/>
      <c r="AB1450" s="12"/>
      <c r="AC1450" s="12"/>
      <c r="AD1450" s="12"/>
      <c r="AE1450" s="12"/>
      <c r="AF1450" s="12"/>
      <c r="AG1450" s="12"/>
      <c r="AH1450" s="12"/>
      <c r="AI1450" s="12"/>
      <c r="AJ1450" s="12"/>
      <c r="AK1450" s="12"/>
      <c r="AL1450" s="12"/>
      <c r="AM1450" s="12"/>
      <c r="AN1450" s="12"/>
      <c r="AO1450" s="12"/>
      <c r="AP1450" s="12"/>
      <c r="AQ1450" s="12"/>
      <c r="AR1450" s="12"/>
      <c r="AS1450" s="12"/>
      <c r="AT1450" s="12"/>
      <c r="AU1450" s="12"/>
      <c r="AV1450" s="12"/>
      <c r="AW1450" s="12"/>
      <c r="AX1450" s="12"/>
      <c r="AY1450" s="12"/>
      <c r="AZ1450" s="12"/>
      <c r="BA1450" s="12"/>
      <c r="BB1450" s="12"/>
      <c r="BC1450" s="12"/>
      <c r="BD1450" s="12"/>
      <c r="BE1450" s="12"/>
      <c r="BF1450" s="12"/>
      <c r="BG1450" s="12"/>
      <c r="BH1450" s="12"/>
    </row>
    <row r="1451">
      <c r="A1451" s="12"/>
      <c r="B1451" s="12"/>
      <c r="C1451" s="12"/>
      <c r="D1451" s="12"/>
      <c r="E1451" s="12"/>
      <c r="F1451" s="12"/>
      <c r="G1451" s="12"/>
      <c r="H1451" s="12"/>
      <c r="I1451" s="12"/>
      <c r="J1451" s="12"/>
      <c r="K1451" s="12"/>
      <c r="L1451" s="12"/>
      <c r="M1451" s="12"/>
      <c r="N1451" s="12"/>
      <c r="O1451" s="12"/>
      <c r="P1451" s="12"/>
      <c r="Q1451" s="12"/>
      <c r="R1451" s="12"/>
      <c r="S1451" s="12"/>
      <c r="T1451" s="12"/>
      <c r="U1451" s="12"/>
      <c r="V1451" s="12"/>
      <c r="W1451" s="12"/>
      <c r="X1451" s="12"/>
      <c r="Y1451" s="12"/>
      <c r="Z1451" s="12"/>
      <c r="AA1451" s="12"/>
      <c r="AB1451" s="12"/>
      <c r="AC1451" s="12"/>
      <c r="AD1451" s="12"/>
      <c r="AE1451" s="12"/>
      <c r="AF1451" s="12"/>
      <c r="AG1451" s="12"/>
      <c r="AH1451" s="12"/>
      <c r="AI1451" s="12"/>
      <c r="AJ1451" s="12"/>
      <c r="AK1451" s="12"/>
      <c r="AL1451" s="12"/>
      <c r="AM1451" s="12"/>
      <c r="AN1451" s="12"/>
      <c r="AO1451" s="12"/>
      <c r="AP1451" s="12"/>
      <c r="AQ1451" s="12"/>
      <c r="AR1451" s="12"/>
      <c r="AS1451" s="12"/>
      <c r="AT1451" s="12"/>
      <c r="AU1451" s="12"/>
      <c r="AV1451" s="12"/>
      <c r="AW1451" s="12"/>
      <c r="AX1451" s="12"/>
      <c r="AY1451" s="12"/>
      <c r="AZ1451" s="12"/>
      <c r="BA1451" s="12"/>
      <c r="BB1451" s="12"/>
      <c r="BC1451" s="12"/>
      <c r="BD1451" s="12"/>
      <c r="BE1451" s="12"/>
      <c r="BF1451" s="12"/>
      <c r="BG1451" s="12"/>
      <c r="BH1451" s="12"/>
    </row>
    <row r="1452">
      <c r="A1452" s="12"/>
      <c r="B1452" s="12"/>
      <c r="C1452" s="12"/>
      <c r="D1452" s="12"/>
      <c r="E1452" s="12"/>
      <c r="F1452" s="12"/>
      <c r="G1452" s="12"/>
      <c r="H1452" s="12"/>
      <c r="I1452" s="12"/>
      <c r="J1452" s="12"/>
      <c r="K1452" s="12"/>
      <c r="L1452" s="12"/>
      <c r="M1452" s="12"/>
      <c r="N1452" s="12"/>
      <c r="O1452" s="12"/>
      <c r="P1452" s="12"/>
      <c r="Q1452" s="12"/>
      <c r="R1452" s="12"/>
      <c r="S1452" s="12"/>
      <c r="T1452" s="12"/>
      <c r="U1452" s="12"/>
      <c r="V1452" s="12"/>
      <c r="W1452" s="12"/>
      <c r="X1452" s="12"/>
      <c r="Y1452" s="12"/>
      <c r="Z1452" s="12"/>
      <c r="AA1452" s="12"/>
      <c r="AB1452" s="12"/>
      <c r="AC1452" s="12"/>
      <c r="AD1452" s="12"/>
      <c r="AE1452" s="12"/>
      <c r="AF1452" s="12"/>
      <c r="AG1452" s="12"/>
      <c r="AH1452" s="12"/>
      <c r="AI1452" s="12"/>
      <c r="AJ1452" s="12"/>
      <c r="AK1452" s="12"/>
      <c r="AL1452" s="12"/>
      <c r="AM1452" s="12"/>
      <c r="AN1452" s="12"/>
      <c r="AO1452" s="12"/>
      <c r="AP1452" s="12"/>
      <c r="AQ1452" s="12"/>
      <c r="AR1452" s="12"/>
      <c r="AS1452" s="12"/>
      <c r="AT1452" s="12"/>
      <c r="AU1452" s="12"/>
      <c r="AV1452" s="12"/>
      <c r="AW1452" s="12"/>
      <c r="AX1452" s="12"/>
      <c r="AY1452" s="12"/>
      <c r="AZ1452" s="12"/>
      <c r="BA1452" s="12"/>
      <c r="BB1452" s="12"/>
      <c r="BC1452" s="12"/>
      <c r="BD1452" s="12"/>
      <c r="BE1452" s="12"/>
      <c r="BF1452" s="12"/>
      <c r="BG1452" s="12"/>
      <c r="BH1452" s="12"/>
    </row>
    <row r="1453">
      <c r="A1453" s="12"/>
      <c r="B1453" s="12"/>
      <c r="C1453" s="12"/>
      <c r="D1453" s="12"/>
      <c r="E1453" s="12"/>
      <c r="F1453" s="12"/>
      <c r="G1453" s="12"/>
      <c r="H1453" s="12"/>
      <c r="I1453" s="12"/>
      <c r="J1453" s="12"/>
      <c r="K1453" s="12"/>
      <c r="L1453" s="12"/>
      <c r="M1453" s="12"/>
      <c r="N1453" s="12"/>
      <c r="O1453" s="12"/>
      <c r="P1453" s="12"/>
      <c r="Q1453" s="12"/>
      <c r="R1453" s="12"/>
      <c r="S1453" s="12"/>
      <c r="T1453" s="12"/>
      <c r="U1453" s="12"/>
      <c r="V1453" s="12"/>
      <c r="W1453" s="12"/>
      <c r="X1453" s="12"/>
      <c r="Y1453" s="12"/>
      <c r="Z1453" s="12"/>
      <c r="AA1453" s="12"/>
      <c r="AB1453" s="12"/>
      <c r="AC1453" s="12"/>
      <c r="AD1453" s="12"/>
      <c r="AE1453" s="12"/>
      <c r="AF1453" s="12"/>
      <c r="AG1453" s="12"/>
      <c r="AH1453" s="12"/>
      <c r="AI1453" s="12"/>
      <c r="AJ1453" s="12"/>
      <c r="AK1453" s="12"/>
      <c r="AL1453" s="12"/>
      <c r="AM1453" s="12"/>
      <c r="AN1453" s="12"/>
      <c r="AO1453" s="12"/>
      <c r="AP1453" s="12"/>
      <c r="AQ1453" s="12"/>
      <c r="AR1453" s="12"/>
      <c r="AS1453" s="12"/>
      <c r="AT1453" s="12"/>
      <c r="AU1453" s="12"/>
      <c r="AV1453" s="12"/>
      <c r="AW1453" s="12"/>
      <c r="AX1453" s="12"/>
      <c r="AY1453" s="12"/>
      <c r="AZ1453" s="12"/>
      <c r="BA1453" s="12"/>
      <c r="BB1453" s="12"/>
      <c r="BC1453" s="12"/>
      <c r="BD1453" s="12"/>
      <c r="BE1453" s="12"/>
      <c r="BF1453" s="12"/>
      <c r="BG1453" s="12"/>
      <c r="BH1453" s="12"/>
    </row>
    <row r="1454">
      <c r="A1454" s="12"/>
      <c r="B1454" s="12"/>
      <c r="C1454" s="12"/>
      <c r="D1454" s="12"/>
      <c r="E1454" s="12"/>
      <c r="F1454" s="12"/>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2"/>
      <c r="BH1454" s="12"/>
    </row>
    <row r="1455">
      <c r="A1455" s="12"/>
      <c r="B1455" s="12"/>
      <c r="C1455" s="12"/>
      <c r="D1455" s="12"/>
      <c r="E1455" s="12"/>
      <c r="F1455" s="12"/>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2"/>
      <c r="BH1455" s="12"/>
    </row>
    <row r="1456">
      <c r="A1456" s="12"/>
      <c r="B1456" s="12"/>
      <c r="C1456" s="12"/>
      <c r="D1456" s="12"/>
      <c r="E1456" s="12"/>
      <c r="F1456" s="12"/>
      <c r="G1456" s="12"/>
      <c r="H1456" s="12"/>
      <c r="I1456" s="12"/>
      <c r="J1456" s="12"/>
      <c r="K1456" s="12"/>
      <c r="L1456" s="12"/>
      <c r="M1456" s="12"/>
      <c r="N1456" s="12"/>
      <c r="O1456" s="12"/>
      <c r="P1456" s="12"/>
      <c r="Q1456" s="12"/>
      <c r="R1456" s="12"/>
      <c r="S1456" s="12"/>
      <c r="T1456" s="12"/>
      <c r="U1456" s="12"/>
      <c r="V1456" s="12"/>
      <c r="W1456" s="12"/>
      <c r="X1456" s="12"/>
      <c r="Y1456" s="12"/>
      <c r="Z1456" s="12"/>
      <c r="AA1456" s="12"/>
      <c r="AB1456" s="12"/>
      <c r="AC1456" s="12"/>
      <c r="AD1456" s="12"/>
      <c r="AE1456" s="12"/>
      <c r="AF1456" s="12"/>
      <c r="AG1456" s="12"/>
      <c r="AH1456" s="12"/>
      <c r="AI1456" s="12"/>
      <c r="AJ1456" s="12"/>
      <c r="AK1456" s="12"/>
      <c r="AL1456" s="12"/>
      <c r="AM1456" s="12"/>
      <c r="AN1456" s="12"/>
      <c r="AO1456" s="12"/>
      <c r="AP1456" s="12"/>
      <c r="AQ1456" s="12"/>
      <c r="AR1456" s="12"/>
      <c r="AS1456" s="12"/>
      <c r="AT1456" s="12"/>
      <c r="AU1456" s="12"/>
      <c r="AV1456" s="12"/>
      <c r="AW1456" s="12"/>
      <c r="AX1456" s="12"/>
      <c r="AY1456" s="12"/>
      <c r="AZ1456" s="12"/>
      <c r="BA1456" s="12"/>
      <c r="BB1456" s="12"/>
      <c r="BC1456" s="12"/>
      <c r="BD1456" s="12"/>
      <c r="BE1456" s="12"/>
      <c r="BF1456" s="12"/>
      <c r="BG1456" s="12"/>
      <c r="BH1456" s="12"/>
    </row>
    <row r="1457">
      <c r="A1457" s="12"/>
      <c r="B1457" s="12"/>
      <c r="C1457" s="12"/>
      <c r="D1457" s="12"/>
      <c r="E1457" s="12"/>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2"/>
      <c r="BH1457" s="12"/>
    </row>
    <row r="1458">
      <c r="A1458" s="12"/>
      <c r="B1458" s="12"/>
      <c r="C1458" s="12"/>
      <c r="D1458" s="12"/>
      <c r="E1458" s="12"/>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2"/>
      <c r="BH1458" s="12"/>
    </row>
    <row r="1459">
      <c r="A1459" s="12"/>
      <c r="B1459" s="12"/>
      <c r="C1459" s="12"/>
      <c r="D1459" s="12"/>
      <c r="E1459" s="12"/>
      <c r="F1459" s="12"/>
      <c r="G1459" s="12"/>
      <c r="H1459" s="12"/>
      <c r="I1459" s="12"/>
      <c r="J1459" s="12"/>
      <c r="K1459" s="12"/>
      <c r="L1459" s="12"/>
      <c r="M1459" s="12"/>
      <c r="N1459" s="12"/>
      <c r="O1459" s="12"/>
      <c r="P1459" s="12"/>
      <c r="Q1459" s="12"/>
      <c r="R1459" s="12"/>
      <c r="S1459" s="12"/>
      <c r="T1459" s="12"/>
      <c r="U1459" s="12"/>
      <c r="V1459" s="12"/>
      <c r="W1459" s="12"/>
      <c r="X1459" s="12"/>
      <c r="Y1459" s="12"/>
      <c r="Z1459" s="12"/>
      <c r="AA1459" s="12"/>
      <c r="AB1459" s="12"/>
      <c r="AC1459" s="12"/>
      <c r="AD1459" s="12"/>
      <c r="AE1459" s="12"/>
      <c r="AF1459" s="12"/>
      <c r="AG1459" s="12"/>
      <c r="AH1459" s="12"/>
      <c r="AI1459" s="12"/>
      <c r="AJ1459" s="12"/>
      <c r="AK1459" s="12"/>
      <c r="AL1459" s="12"/>
      <c r="AM1459" s="12"/>
      <c r="AN1459" s="12"/>
      <c r="AO1459" s="12"/>
      <c r="AP1459" s="12"/>
      <c r="AQ1459" s="12"/>
      <c r="AR1459" s="12"/>
      <c r="AS1459" s="12"/>
      <c r="AT1459" s="12"/>
      <c r="AU1459" s="12"/>
      <c r="AV1459" s="12"/>
      <c r="AW1459" s="12"/>
      <c r="AX1459" s="12"/>
      <c r="AY1459" s="12"/>
      <c r="AZ1459" s="12"/>
      <c r="BA1459" s="12"/>
      <c r="BB1459" s="12"/>
      <c r="BC1459" s="12"/>
      <c r="BD1459" s="12"/>
      <c r="BE1459" s="12"/>
      <c r="BF1459" s="12"/>
      <c r="BG1459" s="12"/>
      <c r="BH1459" s="12"/>
    </row>
    <row r="1460">
      <c r="A1460" s="12"/>
      <c r="B1460" s="12"/>
      <c r="C1460" s="12"/>
      <c r="D1460" s="12"/>
      <c r="E1460" s="12"/>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2"/>
      <c r="BH1460" s="12"/>
    </row>
    <row r="1461">
      <c r="A1461" s="12"/>
      <c r="B1461" s="12"/>
      <c r="C1461" s="12"/>
      <c r="D1461" s="12"/>
      <c r="E1461" s="12"/>
      <c r="F1461" s="12"/>
      <c r="G1461" s="12"/>
      <c r="H1461" s="12"/>
      <c r="I1461" s="12"/>
      <c r="J1461" s="12"/>
      <c r="K1461" s="12"/>
      <c r="L1461" s="12"/>
      <c r="M1461" s="12"/>
      <c r="N1461" s="12"/>
      <c r="O1461" s="12"/>
      <c r="P1461" s="12"/>
      <c r="Q1461" s="12"/>
      <c r="R1461" s="12"/>
      <c r="S1461" s="12"/>
      <c r="T1461" s="12"/>
      <c r="U1461" s="12"/>
      <c r="V1461" s="12"/>
      <c r="W1461" s="12"/>
      <c r="X1461" s="12"/>
      <c r="Y1461" s="12"/>
      <c r="Z1461" s="12"/>
      <c r="AA1461" s="12"/>
      <c r="AB1461" s="12"/>
      <c r="AC1461" s="12"/>
      <c r="AD1461" s="12"/>
      <c r="AE1461" s="12"/>
      <c r="AF1461" s="12"/>
      <c r="AG1461" s="12"/>
      <c r="AH1461" s="12"/>
      <c r="AI1461" s="12"/>
      <c r="AJ1461" s="12"/>
      <c r="AK1461" s="12"/>
      <c r="AL1461" s="12"/>
      <c r="AM1461" s="12"/>
      <c r="AN1461" s="12"/>
      <c r="AO1461" s="12"/>
      <c r="AP1461" s="12"/>
      <c r="AQ1461" s="12"/>
      <c r="AR1461" s="12"/>
      <c r="AS1461" s="12"/>
      <c r="AT1461" s="12"/>
      <c r="AU1461" s="12"/>
      <c r="AV1461" s="12"/>
      <c r="AW1461" s="12"/>
      <c r="AX1461" s="12"/>
      <c r="AY1461" s="12"/>
      <c r="AZ1461" s="12"/>
      <c r="BA1461" s="12"/>
      <c r="BB1461" s="12"/>
      <c r="BC1461" s="12"/>
      <c r="BD1461" s="12"/>
      <c r="BE1461" s="12"/>
      <c r="BF1461" s="12"/>
      <c r="BG1461" s="12"/>
      <c r="BH1461" s="12"/>
    </row>
    <row r="1462">
      <c r="A1462" s="12"/>
      <c r="B1462" s="12"/>
      <c r="C1462" s="12"/>
      <c r="D1462" s="12"/>
      <c r="E1462" s="12"/>
      <c r="F1462" s="12"/>
      <c r="G1462" s="12"/>
      <c r="H1462" s="12"/>
      <c r="I1462" s="12"/>
      <c r="J1462" s="12"/>
      <c r="K1462" s="12"/>
      <c r="L1462" s="12"/>
      <c r="M1462" s="12"/>
      <c r="N1462" s="12"/>
      <c r="O1462" s="12"/>
      <c r="P1462" s="12"/>
      <c r="Q1462" s="12"/>
      <c r="R1462" s="12"/>
      <c r="S1462" s="12"/>
      <c r="T1462" s="12"/>
      <c r="U1462" s="12"/>
      <c r="V1462" s="12"/>
      <c r="W1462" s="12"/>
      <c r="X1462" s="12"/>
      <c r="Y1462" s="12"/>
      <c r="Z1462" s="12"/>
      <c r="AA1462" s="12"/>
      <c r="AB1462" s="12"/>
      <c r="AC1462" s="12"/>
      <c r="AD1462" s="12"/>
      <c r="AE1462" s="12"/>
      <c r="AF1462" s="12"/>
      <c r="AG1462" s="12"/>
      <c r="AH1462" s="12"/>
      <c r="AI1462" s="12"/>
      <c r="AJ1462" s="12"/>
      <c r="AK1462" s="12"/>
      <c r="AL1462" s="12"/>
      <c r="AM1462" s="12"/>
      <c r="AN1462" s="12"/>
      <c r="AO1462" s="12"/>
      <c r="AP1462" s="12"/>
      <c r="AQ1462" s="12"/>
      <c r="AR1462" s="12"/>
      <c r="AS1462" s="12"/>
      <c r="AT1462" s="12"/>
      <c r="AU1462" s="12"/>
      <c r="AV1462" s="12"/>
      <c r="AW1462" s="12"/>
      <c r="AX1462" s="12"/>
      <c r="AY1462" s="12"/>
      <c r="AZ1462" s="12"/>
      <c r="BA1462" s="12"/>
      <c r="BB1462" s="12"/>
      <c r="BC1462" s="12"/>
      <c r="BD1462" s="12"/>
      <c r="BE1462" s="12"/>
      <c r="BF1462" s="12"/>
      <c r="BG1462" s="12"/>
      <c r="BH1462" s="12"/>
    </row>
    <row r="1463">
      <c r="A1463" s="12"/>
      <c r="B1463" s="12"/>
      <c r="C1463" s="12"/>
      <c r="D1463" s="12"/>
      <c r="E1463" s="12"/>
      <c r="F1463" s="12"/>
      <c r="G1463" s="12"/>
      <c r="H1463" s="12"/>
      <c r="I1463" s="12"/>
      <c r="J1463" s="12"/>
      <c r="K1463" s="12"/>
      <c r="L1463" s="12"/>
      <c r="M1463" s="12"/>
      <c r="N1463" s="12"/>
      <c r="O1463" s="12"/>
      <c r="P1463" s="12"/>
      <c r="Q1463" s="12"/>
      <c r="R1463" s="12"/>
      <c r="S1463" s="12"/>
      <c r="T1463" s="12"/>
      <c r="U1463" s="12"/>
      <c r="V1463" s="12"/>
      <c r="W1463" s="12"/>
      <c r="X1463" s="12"/>
      <c r="Y1463" s="12"/>
      <c r="Z1463" s="12"/>
      <c r="AA1463" s="12"/>
      <c r="AB1463" s="12"/>
      <c r="AC1463" s="12"/>
      <c r="AD1463" s="12"/>
      <c r="AE1463" s="12"/>
      <c r="AF1463" s="12"/>
      <c r="AG1463" s="12"/>
      <c r="AH1463" s="12"/>
      <c r="AI1463" s="12"/>
      <c r="AJ1463" s="12"/>
      <c r="AK1463" s="12"/>
      <c r="AL1463" s="12"/>
      <c r="AM1463" s="12"/>
      <c r="AN1463" s="12"/>
      <c r="AO1463" s="12"/>
      <c r="AP1463" s="12"/>
      <c r="AQ1463" s="12"/>
      <c r="AR1463" s="12"/>
      <c r="AS1463" s="12"/>
      <c r="AT1463" s="12"/>
      <c r="AU1463" s="12"/>
      <c r="AV1463" s="12"/>
      <c r="AW1463" s="12"/>
      <c r="AX1463" s="12"/>
      <c r="AY1463" s="12"/>
      <c r="AZ1463" s="12"/>
      <c r="BA1463" s="12"/>
      <c r="BB1463" s="12"/>
      <c r="BC1463" s="12"/>
      <c r="BD1463" s="12"/>
      <c r="BE1463" s="12"/>
      <c r="BF1463" s="12"/>
      <c r="BG1463" s="12"/>
      <c r="BH1463" s="12"/>
    </row>
    <row r="1464">
      <c r="A1464" s="12"/>
      <c r="B1464" s="12"/>
      <c r="C1464" s="12"/>
      <c r="D1464" s="12"/>
      <c r="E1464" s="12"/>
      <c r="F1464" s="12"/>
      <c r="G1464" s="12"/>
      <c r="H1464" s="12"/>
      <c r="I1464" s="12"/>
      <c r="J1464" s="12"/>
      <c r="K1464" s="12"/>
      <c r="L1464" s="12"/>
      <c r="M1464" s="12"/>
      <c r="N1464" s="12"/>
      <c r="O1464" s="12"/>
      <c r="P1464" s="12"/>
      <c r="Q1464" s="12"/>
      <c r="R1464" s="12"/>
      <c r="S1464" s="12"/>
      <c r="T1464" s="12"/>
      <c r="U1464" s="12"/>
      <c r="V1464" s="12"/>
      <c r="W1464" s="12"/>
      <c r="X1464" s="12"/>
      <c r="Y1464" s="12"/>
      <c r="Z1464" s="12"/>
      <c r="AA1464" s="12"/>
      <c r="AB1464" s="12"/>
      <c r="AC1464" s="12"/>
      <c r="AD1464" s="12"/>
      <c r="AE1464" s="12"/>
      <c r="AF1464" s="12"/>
      <c r="AG1464" s="12"/>
      <c r="AH1464" s="12"/>
      <c r="AI1464" s="12"/>
      <c r="AJ1464" s="12"/>
      <c r="AK1464" s="12"/>
      <c r="AL1464" s="12"/>
      <c r="AM1464" s="12"/>
      <c r="AN1464" s="12"/>
      <c r="AO1464" s="12"/>
      <c r="AP1464" s="12"/>
      <c r="AQ1464" s="12"/>
      <c r="AR1464" s="12"/>
      <c r="AS1464" s="12"/>
      <c r="AT1464" s="12"/>
      <c r="AU1464" s="12"/>
      <c r="AV1464" s="12"/>
      <c r="AW1464" s="12"/>
      <c r="AX1464" s="12"/>
      <c r="AY1464" s="12"/>
      <c r="AZ1464" s="12"/>
      <c r="BA1464" s="12"/>
      <c r="BB1464" s="12"/>
      <c r="BC1464" s="12"/>
      <c r="BD1464" s="12"/>
      <c r="BE1464" s="12"/>
      <c r="BF1464" s="12"/>
      <c r="BG1464" s="12"/>
      <c r="BH1464" s="12"/>
    </row>
    <row r="1465">
      <c r="A1465" s="12"/>
      <c r="B1465" s="12"/>
      <c r="C1465" s="12"/>
      <c r="D1465" s="12"/>
      <c r="E1465" s="12"/>
      <c r="F1465" s="12"/>
      <c r="G1465" s="12"/>
      <c r="H1465" s="12"/>
      <c r="I1465" s="12"/>
      <c r="J1465" s="12"/>
      <c r="K1465" s="12"/>
      <c r="L1465" s="12"/>
      <c r="M1465" s="12"/>
      <c r="N1465" s="12"/>
      <c r="O1465" s="12"/>
      <c r="P1465" s="12"/>
      <c r="Q1465" s="12"/>
      <c r="R1465" s="12"/>
      <c r="S1465" s="12"/>
      <c r="T1465" s="12"/>
      <c r="U1465" s="12"/>
      <c r="V1465" s="12"/>
      <c r="W1465" s="12"/>
      <c r="X1465" s="12"/>
      <c r="Y1465" s="12"/>
      <c r="Z1465" s="12"/>
      <c r="AA1465" s="12"/>
      <c r="AB1465" s="12"/>
      <c r="AC1465" s="12"/>
      <c r="AD1465" s="12"/>
      <c r="AE1465" s="12"/>
      <c r="AF1465" s="12"/>
      <c r="AG1465" s="12"/>
      <c r="AH1465" s="12"/>
      <c r="AI1465" s="12"/>
      <c r="AJ1465" s="12"/>
      <c r="AK1465" s="12"/>
      <c r="AL1465" s="12"/>
      <c r="AM1465" s="12"/>
      <c r="AN1465" s="12"/>
      <c r="AO1465" s="12"/>
      <c r="AP1465" s="12"/>
      <c r="AQ1465" s="12"/>
      <c r="AR1465" s="12"/>
      <c r="AS1465" s="12"/>
      <c r="AT1465" s="12"/>
      <c r="AU1465" s="12"/>
      <c r="AV1465" s="12"/>
      <c r="AW1465" s="12"/>
      <c r="AX1465" s="12"/>
      <c r="AY1465" s="12"/>
      <c r="AZ1465" s="12"/>
      <c r="BA1465" s="12"/>
      <c r="BB1465" s="12"/>
      <c r="BC1465" s="12"/>
      <c r="BD1465" s="12"/>
      <c r="BE1465" s="12"/>
      <c r="BF1465" s="12"/>
      <c r="BG1465" s="12"/>
      <c r="BH1465" s="12"/>
    </row>
    <row r="1466">
      <c r="A1466" s="12"/>
      <c r="B1466" s="12"/>
      <c r="C1466" s="12"/>
      <c r="D1466" s="12"/>
      <c r="E1466" s="12"/>
      <c r="F1466" s="12"/>
      <c r="G1466" s="12"/>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2"/>
      <c r="BH1466" s="12"/>
    </row>
    <row r="1467">
      <c r="A1467" s="12"/>
      <c r="B1467" s="12"/>
      <c r="C1467" s="12"/>
      <c r="D1467" s="12"/>
      <c r="E1467" s="12"/>
      <c r="F1467" s="12"/>
      <c r="G1467" s="12"/>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2"/>
      <c r="BH1467" s="12"/>
    </row>
    <row r="1468">
      <c r="A1468" s="12"/>
      <c r="B1468" s="12"/>
      <c r="C1468" s="12"/>
      <c r="D1468" s="12"/>
      <c r="E1468" s="12"/>
      <c r="F1468" s="12"/>
      <c r="G1468" s="12"/>
      <c r="H1468" s="12"/>
      <c r="I1468" s="12"/>
      <c r="J1468" s="12"/>
      <c r="K1468" s="12"/>
      <c r="L1468" s="12"/>
      <c r="M1468" s="12"/>
      <c r="N1468" s="12"/>
      <c r="O1468" s="12"/>
      <c r="P1468" s="12"/>
      <c r="Q1468" s="12"/>
      <c r="R1468" s="12"/>
      <c r="S1468" s="12"/>
      <c r="T1468" s="12"/>
      <c r="U1468" s="12"/>
      <c r="V1468" s="12"/>
      <c r="W1468" s="12"/>
      <c r="X1468" s="12"/>
      <c r="Y1468" s="12"/>
      <c r="Z1468" s="12"/>
      <c r="AA1468" s="12"/>
      <c r="AB1468" s="12"/>
      <c r="AC1468" s="12"/>
      <c r="AD1468" s="12"/>
      <c r="AE1468" s="12"/>
      <c r="AF1468" s="12"/>
      <c r="AG1468" s="12"/>
      <c r="AH1468" s="12"/>
      <c r="AI1468" s="12"/>
      <c r="AJ1468" s="12"/>
      <c r="AK1468" s="12"/>
      <c r="AL1468" s="12"/>
      <c r="AM1468" s="12"/>
      <c r="AN1468" s="12"/>
      <c r="AO1468" s="12"/>
      <c r="AP1468" s="12"/>
      <c r="AQ1468" s="12"/>
      <c r="AR1468" s="12"/>
      <c r="AS1468" s="12"/>
      <c r="AT1468" s="12"/>
      <c r="AU1468" s="12"/>
      <c r="AV1468" s="12"/>
      <c r="AW1468" s="12"/>
      <c r="AX1468" s="12"/>
      <c r="AY1468" s="12"/>
      <c r="AZ1468" s="12"/>
      <c r="BA1468" s="12"/>
      <c r="BB1468" s="12"/>
      <c r="BC1468" s="12"/>
      <c r="BD1468" s="12"/>
      <c r="BE1468" s="12"/>
      <c r="BF1468" s="12"/>
      <c r="BG1468" s="12"/>
      <c r="BH1468" s="12"/>
    </row>
    <row r="1469">
      <c r="A1469" s="12"/>
      <c r="B1469" s="12"/>
      <c r="C1469" s="12"/>
      <c r="D1469" s="12"/>
      <c r="E1469" s="12"/>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2"/>
      <c r="BH1469" s="12"/>
    </row>
    <row r="1470">
      <c r="A1470" s="12"/>
      <c r="B1470" s="12"/>
      <c r="C1470" s="12"/>
      <c r="D1470" s="12"/>
      <c r="E1470" s="12"/>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2"/>
      <c r="BH1470" s="12"/>
    </row>
    <row r="1471">
      <c r="A1471" s="12"/>
      <c r="B1471" s="12"/>
      <c r="C1471" s="12"/>
      <c r="D1471" s="12"/>
      <c r="E1471" s="12"/>
      <c r="F1471" s="12"/>
      <c r="G1471" s="12"/>
      <c r="H1471" s="12"/>
      <c r="I1471" s="12"/>
      <c r="J1471" s="12"/>
      <c r="K1471" s="12"/>
      <c r="L1471" s="12"/>
      <c r="M1471" s="12"/>
      <c r="N1471" s="12"/>
      <c r="O1471" s="12"/>
      <c r="P1471" s="12"/>
      <c r="Q1471" s="12"/>
      <c r="R1471" s="12"/>
      <c r="S1471" s="12"/>
      <c r="T1471" s="12"/>
      <c r="U1471" s="12"/>
      <c r="V1471" s="12"/>
      <c r="W1471" s="12"/>
      <c r="X1471" s="12"/>
      <c r="Y1471" s="12"/>
      <c r="Z1471" s="12"/>
      <c r="AA1471" s="12"/>
      <c r="AB1471" s="12"/>
      <c r="AC1471" s="12"/>
      <c r="AD1471" s="12"/>
      <c r="AE1471" s="12"/>
      <c r="AF1471" s="12"/>
      <c r="AG1471" s="12"/>
      <c r="AH1471" s="12"/>
      <c r="AI1471" s="12"/>
      <c r="AJ1471" s="12"/>
      <c r="AK1471" s="12"/>
      <c r="AL1471" s="12"/>
      <c r="AM1471" s="12"/>
      <c r="AN1471" s="12"/>
      <c r="AO1471" s="12"/>
      <c r="AP1471" s="12"/>
      <c r="AQ1471" s="12"/>
      <c r="AR1471" s="12"/>
      <c r="AS1471" s="12"/>
      <c r="AT1471" s="12"/>
      <c r="AU1471" s="12"/>
      <c r="AV1471" s="12"/>
      <c r="AW1471" s="12"/>
      <c r="AX1471" s="12"/>
      <c r="AY1471" s="12"/>
      <c r="AZ1471" s="12"/>
      <c r="BA1471" s="12"/>
      <c r="BB1471" s="12"/>
      <c r="BC1471" s="12"/>
      <c r="BD1471" s="12"/>
      <c r="BE1471" s="12"/>
      <c r="BF1471" s="12"/>
      <c r="BG1471" s="12"/>
      <c r="BH1471" s="12"/>
    </row>
    <row r="1472">
      <c r="A1472" s="12"/>
      <c r="B1472" s="12"/>
      <c r="C1472" s="12"/>
      <c r="D1472" s="12"/>
      <c r="E1472" s="12"/>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2"/>
      <c r="BH1472" s="12"/>
    </row>
    <row r="1473">
      <c r="A1473" s="12"/>
      <c r="B1473" s="12"/>
      <c r="C1473" s="12"/>
      <c r="D1473" s="12"/>
      <c r="E1473" s="12"/>
      <c r="F1473" s="12"/>
      <c r="G1473" s="12"/>
      <c r="H1473" s="12"/>
      <c r="I1473" s="12"/>
      <c r="J1473" s="12"/>
      <c r="K1473" s="12"/>
      <c r="L1473" s="12"/>
      <c r="M1473" s="12"/>
      <c r="N1473" s="12"/>
      <c r="O1473" s="12"/>
      <c r="P1473" s="12"/>
      <c r="Q1473" s="12"/>
      <c r="R1473" s="12"/>
      <c r="S1473" s="12"/>
      <c r="T1473" s="12"/>
      <c r="U1473" s="12"/>
      <c r="V1473" s="12"/>
      <c r="W1473" s="12"/>
      <c r="X1473" s="12"/>
      <c r="Y1473" s="12"/>
      <c r="Z1473" s="12"/>
      <c r="AA1473" s="12"/>
      <c r="AB1473" s="12"/>
      <c r="AC1473" s="12"/>
      <c r="AD1473" s="12"/>
      <c r="AE1473" s="12"/>
      <c r="AF1473" s="12"/>
      <c r="AG1473" s="12"/>
      <c r="AH1473" s="12"/>
      <c r="AI1473" s="12"/>
      <c r="AJ1473" s="12"/>
      <c r="AK1473" s="12"/>
      <c r="AL1473" s="12"/>
      <c r="AM1473" s="12"/>
      <c r="AN1473" s="12"/>
      <c r="AO1473" s="12"/>
      <c r="AP1473" s="12"/>
      <c r="AQ1473" s="12"/>
      <c r="AR1473" s="12"/>
      <c r="AS1473" s="12"/>
      <c r="AT1473" s="12"/>
      <c r="AU1473" s="12"/>
      <c r="AV1473" s="12"/>
      <c r="AW1473" s="12"/>
      <c r="AX1473" s="12"/>
      <c r="AY1473" s="12"/>
      <c r="AZ1473" s="12"/>
      <c r="BA1473" s="12"/>
      <c r="BB1473" s="12"/>
      <c r="BC1473" s="12"/>
      <c r="BD1473" s="12"/>
      <c r="BE1473" s="12"/>
      <c r="BF1473" s="12"/>
      <c r="BG1473" s="12"/>
      <c r="BH1473" s="12"/>
    </row>
    <row r="1474">
      <c r="A1474" s="12"/>
      <c r="B1474" s="12"/>
      <c r="C1474" s="12"/>
      <c r="D1474" s="12"/>
      <c r="E1474" s="12"/>
      <c r="F1474" s="12"/>
      <c r="G1474" s="12"/>
      <c r="H1474" s="12"/>
      <c r="I1474" s="12"/>
      <c r="J1474" s="12"/>
      <c r="K1474" s="12"/>
      <c r="L1474" s="12"/>
      <c r="M1474" s="12"/>
      <c r="N1474" s="12"/>
      <c r="O1474" s="12"/>
      <c r="P1474" s="12"/>
      <c r="Q1474" s="12"/>
      <c r="R1474" s="12"/>
      <c r="S1474" s="12"/>
      <c r="T1474" s="12"/>
      <c r="U1474" s="12"/>
      <c r="V1474" s="12"/>
      <c r="W1474" s="12"/>
      <c r="X1474" s="12"/>
      <c r="Y1474" s="12"/>
      <c r="Z1474" s="12"/>
      <c r="AA1474" s="12"/>
      <c r="AB1474" s="12"/>
      <c r="AC1474" s="12"/>
      <c r="AD1474" s="12"/>
      <c r="AE1474" s="12"/>
      <c r="AF1474" s="12"/>
      <c r="AG1474" s="12"/>
      <c r="AH1474" s="12"/>
      <c r="AI1474" s="12"/>
      <c r="AJ1474" s="12"/>
      <c r="AK1474" s="12"/>
      <c r="AL1474" s="12"/>
      <c r="AM1474" s="12"/>
      <c r="AN1474" s="12"/>
      <c r="AO1474" s="12"/>
      <c r="AP1474" s="12"/>
      <c r="AQ1474" s="12"/>
      <c r="AR1474" s="12"/>
      <c r="AS1474" s="12"/>
      <c r="AT1474" s="12"/>
      <c r="AU1474" s="12"/>
      <c r="AV1474" s="12"/>
      <c r="AW1474" s="12"/>
      <c r="AX1474" s="12"/>
      <c r="AY1474" s="12"/>
      <c r="AZ1474" s="12"/>
      <c r="BA1474" s="12"/>
      <c r="BB1474" s="12"/>
      <c r="BC1474" s="12"/>
      <c r="BD1474" s="12"/>
      <c r="BE1474" s="12"/>
      <c r="BF1474" s="12"/>
      <c r="BG1474" s="12"/>
      <c r="BH1474" s="12"/>
    </row>
    <row r="1475">
      <c r="A1475" s="12"/>
      <c r="B1475" s="12"/>
      <c r="C1475" s="12"/>
      <c r="D1475" s="12"/>
      <c r="E1475" s="12"/>
      <c r="F1475" s="12"/>
      <c r="G1475" s="12"/>
      <c r="H1475" s="12"/>
      <c r="I1475" s="12"/>
      <c r="J1475" s="12"/>
      <c r="K1475" s="12"/>
      <c r="L1475" s="12"/>
      <c r="M1475" s="12"/>
      <c r="N1475" s="12"/>
      <c r="O1475" s="12"/>
      <c r="P1475" s="12"/>
      <c r="Q1475" s="12"/>
      <c r="R1475" s="12"/>
      <c r="S1475" s="12"/>
      <c r="T1475" s="12"/>
      <c r="U1475" s="12"/>
      <c r="V1475" s="12"/>
      <c r="W1475" s="12"/>
      <c r="X1475" s="12"/>
      <c r="Y1475" s="12"/>
      <c r="Z1475" s="12"/>
      <c r="AA1475" s="12"/>
      <c r="AB1475" s="12"/>
      <c r="AC1475" s="12"/>
      <c r="AD1475" s="12"/>
      <c r="AE1475" s="12"/>
      <c r="AF1475" s="12"/>
      <c r="AG1475" s="12"/>
      <c r="AH1475" s="12"/>
      <c r="AI1475" s="12"/>
      <c r="AJ1475" s="12"/>
      <c r="AK1475" s="12"/>
      <c r="AL1475" s="12"/>
      <c r="AM1475" s="12"/>
      <c r="AN1475" s="12"/>
      <c r="AO1475" s="12"/>
      <c r="AP1475" s="12"/>
      <c r="AQ1475" s="12"/>
      <c r="AR1475" s="12"/>
      <c r="AS1475" s="12"/>
      <c r="AT1475" s="12"/>
      <c r="AU1475" s="12"/>
      <c r="AV1475" s="12"/>
      <c r="AW1475" s="12"/>
      <c r="AX1475" s="12"/>
      <c r="AY1475" s="12"/>
      <c r="AZ1475" s="12"/>
      <c r="BA1475" s="12"/>
      <c r="BB1475" s="12"/>
      <c r="BC1475" s="12"/>
      <c r="BD1475" s="12"/>
      <c r="BE1475" s="12"/>
      <c r="BF1475" s="12"/>
      <c r="BG1475" s="12"/>
      <c r="BH1475" s="12"/>
    </row>
    <row r="1476">
      <c r="A1476" s="12"/>
      <c r="B1476" s="12"/>
      <c r="C1476" s="12"/>
      <c r="D1476" s="12"/>
      <c r="E1476" s="12"/>
      <c r="F1476" s="12"/>
      <c r="G1476" s="12"/>
      <c r="H1476" s="12"/>
      <c r="I1476" s="12"/>
      <c r="J1476" s="12"/>
      <c r="K1476" s="12"/>
      <c r="L1476" s="12"/>
      <c r="M1476" s="12"/>
      <c r="N1476" s="12"/>
      <c r="O1476" s="12"/>
      <c r="P1476" s="12"/>
      <c r="Q1476" s="12"/>
      <c r="R1476" s="12"/>
      <c r="S1476" s="12"/>
      <c r="T1476" s="12"/>
      <c r="U1476" s="12"/>
      <c r="V1476" s="12"/>
      <c r="W1476" s="12"/>
      <c r="X1476" s="12"/>
      <c r="Y1476" s="12"/>
      <c r="Z1476" s="12"/>
      <c r="AA1476" s="12"/>
      <c r="AB1476" s="12"/>
      <c r="AC1476" s="12"/>
      <c r="AD1476" s="12"/>
      <c r="AE1476" s="12"/>
      <c r="AF1476" s="12"/>
      <c r="AG1476" s="12"/>
      <c r="AH1476" s="12"/>
      <c r="AI1476" s="12"/>
      <c r="AJ1476" s="12"/>
      <c r="AK1476" s="12"/>
      <c r="AL1476" s="12"/>
      <c r="AM1476" s="12"/>
      <c r="AN1476" s="12"/>
      <c r="AO1476" s="12"/>
      <c r="AP1476" s="12"/>
      <c r="AQ1476" s="12"/>
      <c r="AR1476" s="12"/>
      <c r="AS1476" s="12"/>
      <c r="AT1476" s="12"/>
      <c r="AU1476" s="12"/>
      <c r="AV1476" s="12"/>
      <c r="AW1476" s="12"/>
      <c r="AX1476" s="12"/>
      <c r="AY1476" s="12"/>
      <c r="AZ1476" s="12"/>
      <c r="BA1476" s="12"/>
      <c r="BB1476" s="12"/>
      <c r="BC1476" s="12"/>
      <c r="BD1476" s="12"/>
      <c r="BE1476" s="12"/>
      <c r="BF1476" s="12"/>
      <c r="BG1476" s="12"/>
      <c r="BH1476" s="12"/>
    </row>
    <row r="1477">
      <c r="A1477" s="12"/>
      <c r="B1477" s="12"/>
      <c r="C1477" s="12"/>
      <c r="D1477" s="12"/>
      <c r="E1477" s="12"/>
      <c r="F1477" s="12"/>
      <c r="G1477" s="12"/>
      <c r="H1477" s="12"/>
      <c r="I1477" s="12"/>
      <c r="J1477" s="12"/>
      <c r="K1477" s="12"/>
      <c r="L1477" s="12"/>
      <c r="M1477" s="12"/>
      <c r="N1477" s="12"/>
      <c r="O1477" s="12"/>
      <c r="P1477" s="12"/>
      <c r="Q1477" s="12"/>
      <c r="R1477" s="12"/>
      <c r="S1477" s="12"/>
      <c r="T1477" s="12"/>
      <c r="U1477" s="12"/>
      <c r="V1477" s="12"/>
      <c r="W1477" s="12"/>
      <c r="X1477" s="12"/>
      <c r="Y1477" s="12"/>
      <c r="Z1477" s="12"/>
      <c r="AA1477" s="12"/>
      <c r="AB1477" s="12"/>
      <c r="AC1477" s="12"/>
      <c r="AD1477" s="12"/>
      <c r="AE1477" s="12"/>
      <c r="AF1477" s="12"/>
      <c r="AG1477" s="12"/>
      <c r="AH1477" s="12"/>
      <c r="AI1477" s="12"/>
      <c r="AJ1477" s="12"/>
      <c r="AK1477" s="12"/>
      <c r="AL1477" s="12"/>
      <c r="AM1477" s="12"/>
      <c r="AN1477" s="12"/>
      <c r="AO1477" s="12"/>
      <c r="AP1477" s="12"/>
      <c r="AQ1477" s="12"/>
      <c r="AR1477" s="12"/>
      <c r="AS1477" s="12"/>
      <c r="AT1477" s="12"/>
      <c r="AU1477" s="12"/>
      <c r="AV1477" s="12"/>
      <c r="AW1477" s="12"/>
      <c r="AX1477" s="12"/>
      <c r="AY1477" s="12"/>
      <c r="AZ1477" s="12"/>
      <c r="BA1477" s="12"/>
      <c r="BB1477" s="12"/>
      <c r="BC1477" s="12"/>
      <c r="BD1477" s="12"/>
      <c r="BE1477" s="12"/>
      <c r="BF1477" s="12"/>
      <c r="BG1477" s="12"/>
      <c r="BH1477" s="12"/>
    </row>
    <row r="1478">
      <c r="A1478" s="12"/>
      <c r="B1478" s="12"/>
      <c r="C1478" s="12"/>
      <c r="D1478" s="12"/>
      <c r="E1478" s="12"/>
      <c r="F1478" s="12"/>
      <c r="G1478" s="12"/>
      <c r="H1478" s="12"/>
      <c r="I1478" s="12"/>
      <c r="J1478" s="12"/>
      <c r="K1478" s="12"/>
      <c r="L1478" s="12"/>
      <c r="M1478" s="12"/>
      <c r="N1478" s="12"/>
      <c r="O1478" s="12"/>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2"/>
      <c r="BH1478" s="12"/>
    </row>
    <row r="1479">
      <c r="A1479" s="12"/>
      <c r="B1479" s="12"/>
      <c r="C1479" s="12"/>
      <c r="D1479" s="12"/>
      <c r="E1479" s="12"/>
      <c r="F1479" s="12"/>
      <c r="G1479" s="12"/>
      <c r="H1479" s="12"/>
      <c r="I1479" s="12"/>
      <c r="J1479" s="12"/>
      <c r="K1479" s="12"/>
      <c r="L1479" s="12"/>
      <c r="M1479" s="12"/>
      <c r="N1479" s="12"/>
      <c r="O1479" s="12"/>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2"/>
      <c r="BH1479" s="12"/>
    </row>
    <row r="1480">
      <c r="A1480" s="12"/>
      <c r="B1480" s="12"/>
      <c r="C1480" s="12"/>
      <c r="D1480" s="12"/>
      <c r="E1480" s="12"/>
      <c r="F1480" s="12"/>
      <c r="G1480" s="12"/>
      <c r="H1480" s="12"/>
      <c r="I1480" s="12"/>
      <c r="J1480" s="12"/>
      <c r="K1480" s="12"/>
      <c r="L1480" s="12"/>
      <c r="M1480" s="12"/>
      <c r="N1480" s="12"/>
      <c r="O1480" s="12"/>
      <c r="P1480" s="12"/>
      <c r="Q1480" s="12"/>
      <c r="R1480" s="12"/>
      <c r="S1480" s="12"/>
      <c r="T1480" s="12"/>
      <c r="U1480" s="12"/>
      <c r="V1480" s="12"/>
      <c r="W1480" s="12"/>
      <c r="X1480" s="12"/>
      <c r="Y1480" s="12"/>
      <c r="Z1480" s="12"/>
      <c r="AA1480" s="12"/>
      <c r="AB1480" s="12"/>
      <c r="AC1480" s="12"/>
      <c r="AD1480" s="12"/>
      <c r="AE1480" s="12"/>
      <c r="AF1480" s="12"/>
      <c r="AG1480" s="12"/>
      <c r="AH1480" s="12"/>
      <c r="AI1480" s="12"/>
      <c r="AJ1480" s="12"/>
      <c r="AK1480" s="12"/>
      <c r="AL1480" s="12"/>
      <c r="AM1480" s="12"/>
      <c r="AN1480" s="12"/>
      <c r="AO1480" s="12"/>
      <c r="AP1480" s="12"/>
      <c r="AQ1480" s="12"/>
      <c r="AR1480" s="12"/>
      <c r="AS1480" s="12"/>
      <c r="AT1480" s="12"/>
      <c r="AU1480" s="12"/>
      <c r="AV1480" s="12"/>
      <c r="AW1480" s="12"/>
      <c r="AX1480" s="12"/>
      <c r="AY1480" s="12"/>
      <c r="AZ1480" s="12"/>
      <c r="BA1480" s="12"/>
      <c r="BB1480" s="12"/>
      <c r="BC1480" s="12"/>
      <c r="BD1480" s="12"/>
      <c r="BE1480" s="12"/>
      <c r="BF1480" s="12"/>
      <c r="BG1480" s="12"/>
      <c r="BH1480" s="12"/>
    </row>
    <row r="1481">
      <c r="A1481" s="12"/>
      <c r="B1481" s="12"/>
      <c r="C1481" s="12"/>
      <c r="D1481" s="12"/>
      <c r="E1481" s="12"/>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2"/>
      <c r="BH1481" s="12"/>
    </row>
    <row r="1482">
      <c r="A1482" s="12"/>
      <c r="B1482" s="12"/>
      <c r="C1482" s="12"/>
      <c r="D1482" s="12"/>
      <c r="E1482" s="12"/>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2"/>
      <c r="BH1482" s="12"/>
    </row>
    <row r="1483">
      <c r="A1483" s="12"/>
      <c r="B1483" s="12"/>
      <c r="C1483" s="12"/>
      <c r="D1483" s="12"/>
      <c r="E1483" s="12"/>
      <c r="F1483" s="12"/>
      <c r="G1483" s="12"/>
      <c r="H1483" s="12"/>
      <c r="I1483" s="12"/>
      <c r="J1483" s="12"/>
      <c r="K1483" s="12"/>
      <c r="L1483" s="12"/>
      <c r="M1483" s="12"/>
      <c r="N1483" s="12"/>
      <c r="O1483" s="12"/>
      <c r="P1483" s="12"/>
      <c r="Q1483" s="12"/>
      <c r="R1483" s="12"/>
      <c r="S1483" s="12"/>
      <c r="T1483" s="12"/>
      <c r="U1483" s="12"/>
      <c r="V1483" s="12"/>
      <c r="W1483" s="12"/>
      <c r="X1483" s="12"/>
      <c r="Y1483" s="12"/>
      <c r="Z1483" s="12"/>
      <c r="AA1483" s="12"/>
      <c r="AB1483" s="12"/>
      <c r="AC1483" s="12"/>
      <c r="AD1483" s="12"/>
      <c r="AE1483" s="12"/>
      <c r="AF1483" s="12"/>
      <c r="AG1483" s="12"/>
      <c r="AH1483" s="12"/>
      <c r="AI1483" s="12"/>
      <c r="AJ1483" s="12"/>
      <c r="AK1483" s="12"/>
      <c r="AL1483" s="12"/>
      <c r="AM1483" s="12"/>
      <c r="AN1483" s="12"/>
      <c r="AO1483" s="12"/>
      <c r="AP1483" s="12"/>
      <c r="AQ1483" s="12"/>
      <c r="AR1483" s="12"/>
      <c r="AS1483" s="12"/>
      <c r="AT1483" s="12"/>
      <c r="AU1483" s="12"/>
      <c r="AV1483" s="12"/>
      <c r="AW1483" s="12"/>
      <c r="AX1483" s="12"/>
      <c r="AY1483" s="12"/>
      <c r="AZ1483" s="12"/>
      <c r="BA1483" s="12"/>
      <c r="BB1483" s="12"/>
      <c r="BC1483" s="12"/>
      <c r="BD1483" s="12"/>
      <c r="BE1483" s="12"/>
      <c r="BF1483" s="12"/>
      <c r="BG1483" s="12"/>
      <c r="BH1483" s="12"/>
    </row>
    <row r="1484">
      <c r="A1484" s="12"/>
      <c r="B1484" s="12"/>
      <c r="C1484" s="12"/>
      <c r="D1484" s="12"/>
      <c r="E1484" s="12"/>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2"/>
      <c r="BH1484" s="12"/>
    </row>
    <row r="1485">
      <c r="A1485" s="12"/>
      <c r="B1485" s="12"/>
      <c r="C1485" s="12"/>
      <c r="D1485" s="12"/>
      <c r="E1485" s="12"/>
      <c r="F1485" s="12"/>
      <c r="G1485" s="12"/>
      <c r="H1485" s="12"/>
      <c r="I1485" s="12"/>
      <c r="J1485" s="12"/>
      <c r="K1485" s="12"/>
      <c r="L1485" s="12"/>
      <c r="M1485" s="12"/>
      <c r="N1485" s="12"/>
      <c r="O1485" s="12"/>
      <c r="P1485" s="12"/>
      <c r="Q1485" s="12"/>
      <c r="R1485" s="12"/>
      <c r="S1485" s="12"/>
      <c r="T1485" s="12"/>
      <c r="U1485" s="12"/>
      <c r="V1485" s="12"/>
      <c r="W1485" s="12"/>
      <c r="X1485" s="12"/>
      <c r="Y1485" s="12"/>
      <c r="Z1485" s="12"/>
      <c r="AA1485" s="12"/>
      <c r="AB1485" s="12"/>
      <c r="AC1485" s="12"/>
      <c r="AD1485" s="12"/>
      <c r="AE1485" s="12"/>
      <c r="AF1485" s="12"/>
      <c r="AG1485" s="12"/>
      <c r="AH1485" s="12"/>
      <c r="AI1485" s="12"/>
      <c r="AJ1485" s="12"/>
      <c r="AK1485" s="12"/>
      <c r="AL1485" s="12"/>
      <c r="AM1485" s="12"/>
      <c r="AN1485" s="12"/>
      <c r="AO1485" s="12"/>
      <c r="AP1485" s="12"/>
      <c r="AQ1485" s="12"/>
      <c r="AR1485" s="12"/>
      <c r="AS1485" s="12"/>
      <c r="AT1485" s="12"/>
      <c r="AU1485" s="12"/>
      <c r="AV1485" s="12"/>
      <c r="AW1485" s="12"/>
      <c r="AX1485" s="12"/>
      <c r="AY1485" s="12"/>
      <c r="AZ1485" s="12"/>
      <c r="BA1485" s="12"/>
      <c r="BB1485" s="12"/>
      <c r="BC1485" s="12"/>
      <c r="BD1485" s="12"/>
      <c r="BE1485" s="12"/>
      <c r="BF1485" s="12"/>
      <c r="BG1485" s="12"/>
      <c r="BH1485" s="12"/>
    </row>
    <row r="1486">
      <c r="A1486" s="12"/>
      <c r="B1486" s="12"/>
      <c r="C1486" s="12"/>
      <c r="D1486" s="12"/>
      <c r="E1486" s="12"/>
      <c r="F1486" s="12"/>
      <c r="G1486" s="12"/>
      <c r="H1486" s="12"/>
      <c r="I1486" s="12"/>
      <c r="J1486" s="12"/>
      <c r="K1486" s="12"/>
      <c r="L1486" s="12"/>
      <c r="M1486" s="12"/>
      <c r="N1486" s="12"/>
      <c r="O1486" s="12"/>
      <c r="P1486" s="12"/>
      <c r="Q1486" s="12"/>
      <c r="R1486" s="12"/>
      <c r="S1486" s="12"/>
      <c r="T1486" s="12"/>
      <c r="U1486" s="12"/>
      <c r="V1486" s="12"/>
      <c r="W1486" s="12"/>
      <c r="X1486" s="12"/>
      <c r="Y1486" s="12"/>
      <c r="Z1486" s="12"/>
      <c r="AA1486" s="12"/>
      <c r="AB1486" s="12"/>
      <c r="AC1486" s="12"/>
      <c r="AD1486" s="12"/>
      <c r="AE1486" s="12"/>
      <c r="AF1486" s="12"/>
      <c r="AG1486" s="12"/>
      <c r="AH1486" s="12"/>
      <c r="AI1486" s="12"/>
      <c r="AJ1486" s="12"/>
      <c r="AK1486" s="12"/>
      <c r="AL1486" s="12"/>
      <c r="AM1486" s="12"/>
      <c r="AN1486" s="12"/>
      <c r="AO1486" s="12"/>
      <c r="AP1486" s="12"/>
      <c r="AQ1486" s="12"/>
      <c r="AR1486" s="12"/>
      <c r="AS1486" s="12"/>
      <c r="AT1486" s="12"/>
      <c r="AU1486" s="12"/>
      <c r="AV1486" s="12"/>
      <c r="AW1486" s="12"/>
      <c r="AX1486" s="12"/>
      <c r="AY1486" s="12"/>
      <c r="AZ1486" s="12"/>
      <c r="BA1486" s="12"/>
      <c r="BB1486" s="12"/>
      <c r="BC1486" s="12"/>
      <c r="BD1486" s="12"/>
      <c r="BE1486" s="12"/>
      <c r="BF1486" s="12"/>
      <c r="BG1486" s="12"/>
      <c r="BH1486" s="12"/>
    </row>
    <row r="1487">
      <c r="A1487" s="12"/>
      <c r="B1487" s="12"/>
      <c r="C1487" s="12"/>
      <c r="D1487" s="12"/>
      <c r="E1487" s="12"/>
      <c r="F1487" s="12"/>
      <c r="G1487" s="12"/>
      <c r="H1487" s="12"/>
      <c r="I1487" s="12"/>
      <c r="J1487" s="12"/>
      <c r="K1487" s="12"/>
      <c r="L1487" s="12"/>
      <c r="M1487" s="12"/>
      <c r="N1487" s="12"/>
      <c r="O1487" s="12"/>
      <c r="P1487" s="12"/>
      <c r="Q1487" s="12"/>
      <c r="R1487" s="12"/>
      <c r="S1487" s="12"/>
      <c r="T1487" s="12"/>
      <c r="U1487" s="12"/>
      <c r="V1487" s="12"/>
      <c r="W1487" s="12"/>
      <c r="X1487" s="12"/>
      <c r="Y1487" s="12"/>
      <c r="Z1487" s="12"/>
      <c r="AA1487" s="12"/>
      <c r="AB1487" s="12"/>
      <c r="AC1487" s="12"/>
      <c r="AD1487" s="12"/>
      <c r="AE1487" s="12"/>
      <c r="AF1487" s="12"/>
      <c r="AG1487" s="12"/>
      <c r="AH1487" s="12"/>
      <c r="AI1487" s="12"/>
      <c r="AJ1487" s="12"/>
      <c r="AK1487" s="12"/>
      <c r="AL1487" s="12"/>
      <c r="AM1487" s="12"/>
      <c r="AN1487" s="12"/>
      <c r="AO1487" s="12"/>
      <c r="AP1487" s="12"/>
      <c r="AQ1487" s="12"/>
      <c r="AR1487" s="12"/>
      <c r="AS1487" s="12"/>
      <c r="AT1487" s="12"/>
      <c r="AU1487" s="12"/>
      <c r="AV1487" s="12"/>
      <c r="AW1487" s="12"/>
      <c r="AX1487" s="12"/>
      <c r="AY1487" s="12"/>
      <c r="AZ1487" s="12"/>
      <c r="BA1487" s="12"/>
      <c r="BB1487" s="12"/>
      <c r="BC1487" s="12"/>
      <c r="BD1487" s="12"/>
      <c r="BE1487" s="12"/>
      <c r="BF1487" s="12"/>
      <c r="BG1487" s="12"/>
      <c r="BH1487" s="12"/>
    </row>
    <row r="1488">
      <c r="A1488" s="12"/>
      <c r="B1488" s="12"/>
      <c r="C1488" s="12"/>
      <c r="D1488" s="12"/>
      <c r="E1488" s="12"/>
      <c r="F1488" s="12"/>
      <c r="G1488" s="12"/>
      <c r="H1488" s="12"/>
      <c r="I1488" s="12"/>
      <c r="J1488" s="12"/>
      <c r="K1488" s="12"/>
      <c r="L1488" s="12"/>
      <c r="M1488" s="12"/>
      <c r="N1488" s="12"/>
      <c r="O1488" s="12"/>
      <c r="P1488" s="12"/>
      <c r="Q1488" s="12"/>
      <c r="R1488" s="12"/>
      <c r="S1488" s="12"/>
      <c r="T1488" s="12"/>
      <c r="U1488" s="12"/>
      <c r="V1488" s="12"/>
      <c r="W1488" s="12"/>
      <c r="X1488" s="12"/>
      <c r="Y1488" s="12"/>
      <c r="Z1488" s="12"/>
      <c r="AA1488" s="12"/>
      <c r="AB1488" s="12"/>
      <c r="AC1488" s="12"/>
      <c r="AD1488" s="12"/>
      <c r="AE1488" s="12"/>
      <c r="AF1488" s="12"/>
      <c r="AG1488" s="12"/>
      <c r="AH1488" s="12"/>
      <c r="AI1488" s="12"/>
      <c r="AJ1488" s="12"/>
      <c r="AK1488" s="12"/>
      <c r="AL1488" s="12"/>
      <c r="AM1488" s="12"/>
      <c r="AN1488" s="12"/>
      <c r="AO1488" s="12"/>
      <c r="AP1488" s="12"/>
      <c r="AQ1488" s="12"/>
      <c r="AR1488" s="12"/>
      <c r="AS1488" s="12"/>
      <c r="AT1488" s="12"/>
      <c r="AU1488" s="12"/>
      <c r="AV1488" s="12"/>
      <c r="AW1488" s="12"/>
      <c r="AX1488" s="12"/>
      <c r="AY1488" s="12"/>
      <c r="AZ1488" s="12"/>
      <c r="BA1488" s="12"/>
      <c r="BB1488" s="12"/>
      <c r="BC1488" s="12"/>
      <c r="BD1488" s="12"/>
      <c r="BE1488" s="12"/>
      <c r="BF1488" s="12"/>
      <c r="BG1488" s="12"/>
      <c r="BH1488" s="12"/>
    </row>
    <row r="1489">
      <c r="A1489" s="12"/>
      <c r="B1489" s="12"/>
      <c r="C1489" s="12"/>
      <c r="D1489" s="12"/>
      <c r="E1489" s="12"/>
      <c r="F1489" s="12"/>
      <c r="G1489" s="12"/>
      <c r="H1489" s="12"/>
      <c r="I1489" s="12"/>
      <c r="J1489" s="12"/>
      <c r="K1489" s="12"/>
      <c r="L1489" s="12"/>
      <c r="M1489" s="12"/>
      <c r="N1489" s="12"/>
      <c r="O1489" s="12"/>
      <c r="P1489" s="12"/>
      <c r="Q1489" s="12"/>
      <c r="R1489" s="12"/>
      <c r="S1489" s="12"/>
      <c r="T1489" s="12"/>
      <c r="U1489" s="12"/>
      <c r="V1489" s="12"/>
      <c r="W1489" s="12"/>
      <c r="X1489" s="12"/>
      <c r="Y1489" s="12"/>
      <c r="Z1489" s="12"/>
      <c r="AA1489" s="12"/>
      <c r="AB1489" s="12"/>
      <c r="AC1489" s="12"/>
      <c r="AD1489" s="12"/>
      <c r="AE1489" s="12"/>
      <c r="AF1489" s="12"/>
      <c r="AG1489" s="12"/>
      <c r="AH1489" s="12"/>
      <c r="AI1489" s="12"/>
      <c r="AJ1489" s="12"/>
      <c r="AK1489" s="12"/>
      <c r="AL1489" s="12"/>
      <c r="AM1489" s="12"/>
      <c r="AN1489" s="12"/>
      <c r="AO1489" s="12"/>
      <c r="AP1489" s="12"/>
      <c r="AQ1489" s="12"/>
      <c r="AR1489" s="12"/>
      <c r="AS1489" s="12"/>
      <c r="AT1489" s="12"/>
      <c r="AU1489" s="12"/>
      <c r="AV1489" s="12"/>
      <c r="AW1489" s="12"/>
      <c r="AX1489" s="12"/>
      <c r="AY1489" s="12"/>
      <c r="AZ1489" s="12"/>
      <c r="BA1489" s="12"/>
      <c r="BB1489" s="12"/>
      <c r="BC1489" s="12"/>
      <c r="BD1489" s="12"/>
      <c r="BE1489" s="12"/>
      <c r="BF1489" s="12"/>
      <c r="BG1489" s="12"/>
      <c r="BH1489" s="12"/>
    </row>
    <row r="1490">
      <c r="A1490" s="12"/>
      <c r="B1490" s="12"/>
      <c r="C1490" s="12"/>
      <c r="D1490" s="12"/>
      <c r="E1490" s="12"/>
      <c r="F1490" s="12"/>
      <c r="G1490" s="12"/>
      <c r="H1490" s="12"/>
      <c r="I1490" s="12"/>
      <c r="J1490" s="12"/>
      <c r="K1490" s="12"/>
      <c r="L1490" s="12"/>
      <c r="M1490" s="12"/>
      <c r="N1490" s="12"/>
      <c r="O1490" s="12"/>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2"/>
      <c r="BH1490" s="12"/>
    </row>
    <row r="1491">
      <c r="A1491" s="12"/>
      <c r="B1491" s="12"/>
      <c r="C1491" s="12"/>
      <c r="D1491" s="12"/>
      <c r="E1491" s="12"/>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2"/>
      <c r="BH1491" s="12"/>
    </row>
    <row r="1492">
      <c r="A1492" s="12"/>
      <c r="B1492" s="12"/>
      <c r="C1492" s="12"/>
      <c r="D1492" s="12"/>
      <c r="E1492" s="12"/>
      <c r="F1492" s="12"/>
      <c r="G1492" s="12"/>
      <c r="H1492" s="12"/>
      <c r="I1492" s="12"/>
      <c r="J1492" s="12"/>
      <c r="K1492" s="12"/>
      <c r="L1492" s="12"/>
      <c r="M1492" s="12"/>
      <c r="N1492" s="12"/>
      <c r="O1492" s="12"/>
      <c r="P1492" s="12"/>
      <c r="Q1492" s="12"/>
      <c r="R1492" s="12"/>
      <c r="S1492" s="12"/>
      <c r="T1492" s="12"/>
      <c r="U1492" s="12"/>
      <c r="V1492" s="12"/>
      <c r="W1492" s="12"/>
      <c r="X1492" s="12"/>
      <c r="Y1492" s="12"/>
      <c r="Z1492" s="12"/>
      <c r="AA1492" s="12"/>
      <c r="AB1492" s="12"/>
      <c r="AC1492" s="12"/>
      <c r="AD1492" s="12"/>
      <c r="AE1492" s="12"/>
      <c r="AF1492" s="12"/>
      <c r="AG1492" s="12"/>
      <c r="AH1492" s="12"/>
      <c r="AI1492" s="12"/>
      <c r="AJ1492" s="12"/>
      <c r="AK1492" s="12"/>
      <c r="AL1492" s="12"/>
      <c r="AM1492" s="12"/>
      <c r="AN1492" s="12"/>
      <c r="AO1492" s="12"/>
      <c r="AP1492" s="12"/>
      <c r="AQ1492" s="12"/>
      <c r="AR1492" s="12"/>
      <c r="AS1492" s="12"/>
      <c r="AT1492" s="12"/>
      <c r="AU1492" s="12"/>
      <c r="AV1492" s="12"/>
      <c r="AW1492" s="12"/>
      <c r="AX1492" s="12"/>
      <c r="AY1492" s="12"/>
      <c r="AZ1492" s="12"/>
      <c r="BA1492" s="12"/>
      <c r="BB1492" s="12"/>
      <c r="BC1492" s="12"/>
      <c r="BD1492" s="12"/>
      <c r="BE1492" s="12"/>
      <c r="BF1492" s="12"/>
      <c r="BG1492" s="12"/>
      <c r="BH1492" s="12"/>
    </row>
    <row r="1493">
      <c r="A1493" s="12"/>
      <c r="B1493" s="12"/>
      <c r="C1493" s="12"/>
      <c r="D1493" s="12"/>
      <c r="E1493" s="12"/>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2"/>
      <c r="BH1493" s="12"/>
    </row>
    <row r="1494">
      <c r="A1494" s="12"/>
      <c r="B1494" s="12"/>
      <c r="C1494" s="12"/>
      <c r="D1494" s="12"/>
      <c r="E1494" s="12"/>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2"/>
      <c r="BH1494" s="12"/>
    </row>
    <row r="1495">
      <c r="A1495" s="12"/>
      <c r="B1495" s="12"/>
      <c r="C1495" s="12"/>
      <c r="D1495" s="12"/>
      <c r="E1495" s="12"/>
      <c r="F1495" s="12"/>
      <c r="G1495" s="12"/>
      <c r="H1495" s="12"/>
      <c r="I1495" s="12"/>
      <c r="J1495" s="12"/>
      <c r="K1495" s="12"/>
      <c r="L1495" s="12"/>
      <c r="M1495" s="12"/>
      <c r="N1495" s="12"/>
      <c r="O1495" s="12"/>
      <c r="P1495" s="12"/>
      <c r="Q1495" s="12"/>
      <c r="R1495" s="12"/>
      <c r="S1495" s="12"/>
      <c r="T1495" s="12"/>
      <c r="U1495" s="12"/>
      <c r="V1495" s="12"/>
      <c r="W1495" s="12"/>
      <c r="X1495" s="12"/>
      <c r="Y1495" s="12"/>
      <c r="Z1495" s="12"/>
      <c r="AA1495" s="12"/>
      <c r="AB1495" s="12"/>
      <c r="AC1495" s="12"/>
      <c r="AD1495" s="12"/>
      <c r="AE1495" s="12"/>
      <c r="AF1495" s="12"/>
      <c r="AG1495" s="12"/>
      <c r="AH1495" s="12"/>
      <c r="AI1495" s="12"/>
      <c r="AJ1495" s="12"/>
      <c r="AK1495" s="12"/>
      <c r="AL1495" s="12"/>
      <c r="AM1495" s="12"/>
      <c r="AN1495" s="12"/>
      <c r="AO1495" s="12"/>
      <c r="AP1495" s="12"/>
      <c r="AQ1495" s="12"/>
      <c r="AR1495" s="12"/>
      <c r="AS1495" s="12"/>
      <c r="AT1495" s="12"/>
      <c r="AU1495" s="12"/>
      <c r="AV1495" s="12"/>
      <c r="AW1495" s="12"/>
      <c r="AX1495" s="12"/>
      <c r="AY1495" s="12"/>
      <c r="AZ1495" s="12"/>
      <c r="BA1495" s="12"/>
      <c r="BB1495" s="12"/>
      <c r="BC1495" s="12"/>
      <c r="BD1495" s="12"/>
      <c r="BE1495" s="12"/>
      <c r="BF1495" s="12"/>
      <c r="BG1495" s="12"/>
      <c r="BH1495" s="12"/>
    </row>
    <row r="1496">
      <c r="A1496" s="12"/>
      <c r="B1496" s="12"/>
      <c r="C1496" s="12"/>
      <c r="D1496" s="12"/>
      <c r="E1496" s="12"/>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2"/>
      <c r="BH1496" s="12"/>
    </row>
    <row r="1497">
      <c r="A1497" s="12"/>
      <c r="B1497" s="12"/>
      <c r="C1497" s="12"/>
      <c r="D1497" s="12"/>
      <c r="E1497" s="12"/>
      <c r="F1497" s="12"/>
      <c r="G1497" s="12"/>
      <c r="H1497" s="12"/>
      <c r="I1497" s="12"/>
      <c r="J1497" s="12"/>
      <c r="K1497" s="12"/>
      <c r="L1497" s="12"/>
      <c r="M1497" s="12"/>
      <c r="N1497" s="12"/>
      <c r="O1497" s="12"/>
      <c r="P1497" s="12"/>
      <c r="Q1497" s="12"/>
      <c r="R1497" s="12"/>
      <c r="S1497" s="12"/>
      <c r="T1497" s="12"/>
      <c r="U1497" s="12"/>
      <c r="V1497" s="12"/>
      <c r="W1497" s="12"/>
      <c r="X1497" s="12"/>
      <c r="Y1497" s="12"/>
      <c r="Z1497" s="12"/>
      <c r="AA1497" s="12"/>
      <c r="AB1497" s="12"/>
      <c r="AC1497" s="12"/>
      <c r="AD1497" s="12"/>
      <c r="AE1497" s="12"/>
      <c r="AF1497" s="12"/>
      <c r="AG1497" s="12"/>
      <c r="AH1497" s="12"/>
      <c r="AI1497" s="12"/>
      <c r="AJ1497" s="12"/>
      <c r="AK1497" s="12"/>
      <c r="AL1497" s="12"/>
      <c r="AM1497" s="12"/>
      <c r="AN1497" s="12"/>
      <c r="AO1497" s="12"/>
      <c r="AP1497" s="12"/>
      <c r="AQ1497" s="12"/>
      <c r="AR1497" s="12"/>
      <c r="AS1497" s="12"/>
      <c r="AT1497" s="12"/>
      <c r="AU1497" s="12"/>
      <c r="AV1497" s="12"/>
      <c r="AW1497" s="12"/>
      <c r="AX1497" s="12"/>
      <c r="AY1497" s="12"/>
      <c r="AZ1497" s="12"/>
      <c r="BA1497" s="12"/>
      <c r="BB1497" s="12"/>
      <c r="BC1497" s="12"/>
      <c r="BD1497" s="12"/>
      <c r="BE1497" s="12"/>
      <c r="BF1497" s="12"/>
      <c r="BG1497" s="12"/>
      <c r="BH1497" s="12"/>
    </row>
    <row r="1498">
      <c r="A1498" s="12"/>
      <c r="B1498" s="12"/>
      <c r="C1498" s="12"/>
      <c r="D1498" s="12"/>
      <c r="E1498" s="12"/>
      <c r="F1498" s="12"/>
      <c r="G1498" s="12"/>
      <c r="H1498" s="12"/>
      <c r="I1498" s="12"/>
      <c r="J1498" s="12"/>
      <c r="K1498" s="12"/>
      <c r="L1498" s="12"/>
      <c r="M1498" s="12"/>
      <c r="N1498" s="12"/>
      <c r="O1498" s="12"/>
      <c r="P1498" s="12"/>
      <c r="Q1498" s="12"/>
      <c r="R1498" s="12"/>
      <c r="S1498" s="12"/>
      <c r="T1498" s="12"/>
      <c r="U1498" s="12"/>
      <c r="V1498" s="12"/>
      <c r="W1498" s="12"/>
      <c r="X1498" s="12"/>
      <c r="Y1498" s="12"/>
      <c r="Z1498" s="12"/>
      <c r="AA1498" s="12"/>
      <c r="AB1498" s="12"/>
      <c r="AC1498" s="12"/>
      <c r="AD1498" s="12"/>
      <c r="AE1498" s="12"/>
      <c r="AF1498" s="12"/>
      <c r="AG1498" s="12"/>
      <c r="AH1498" s="12"/>
      <c r="AI1498" s="12"/>
      <c r="AJ1498" s="12"/>
      <c r="AK1498" s="12"/>
      <c r="AL1498" s="12"/>
      <c r="AM1498" s="12"/>
      <c r="AN1498" s="12"/>
      <c r="AO1498" s="12"/>
      <c r="AP1498" s="12"/>
      <c r="AQ1498" s="12"/>
      <c r="AR1498" s="12"/>
      <c r="AS1498" s="12"/>
      <c r="AT1498" s="12"/>
      <c r="AU1498" s="12"/>
      <c r="AV1498" s="12"/>
      <c r="AW1498" s="12"/>
      <c r="AX1498" s="12"/>
      <c r="AY1498" s="12"/>
      <c r="AZ1498" s="12"/>
      <c r="BA1498" s="12"/>
      <c r="BB1498" s="12"/>
      <c r="BC1498" s="12"/>
      <c r="BD1498" s="12"/>
      <c r="BE1498" s="12"/>
      <c r="BF1498" s="12"/>
      <c r="BG1498" s="12"/>
      <c r="BH1498" s="12"/>
    </row>
    <row r="1499">
      <c r="A1499" s="12"/>
      <c r="B1499" s="12"/>
      <c r="C1499" s="12"/>
      <c r="D1499" s="12"/>
      <c r="E1499" s="12"/>
      <c r="F1499" s="12"/>
      <c r="G1499" s="12"/>
      <c r="H1499" s="12"/>
      <c r="I1499" s="12"/>
      <c r="J1499" s="12"/>
      <c r="K1499" s="12"/>
      <c r="L1499" s="12"/>
      <c r="M1499" s="12"/>
      <c r="N1499" s="12"/>
      <c r="O1499" s="12"/>
      <c r="P1499" s="12"/>
      <c r="Q1499" s="12"/>
      <c r="R1499" s="12"/>
      <c r="S1499" s="12"/>
      <c r="T1499" s="12"/>
      <c r="U1499" s="12"/>
      <c r="V1499" s="12"/>
      <c r="W1499" s="12"/>
      <c r="X1499" s="12"/>
      <c r="Y1499" s="12"/>
      <c r="Z1499" s="12"/>
      <c r="AA1499" s="12"/>
      <c r="AB1499" s="12"/>
      <c r="AC1499" s="12"/>
      <c r="AD1499" s="12"/>
      <c r="AE1499" s="12"/>
      <c r="AF1499" s="12"/>
      <c r="AG1499" s="12"/>
      <c r="AH1499" s="12"/>
      <c r="AI1499" s="12"/>
      <c r="AJ1499" s="12"/>
      <c r="AK1499" s="12"/>
      <c r="AL1499" s="12"/>
      <c r="AM1499" s="12"/>
      <c r="AN1499" s="12"/>
      <c r="AO1499" s="12"/>
      <c r="AP1499" s="12"/>
      <c r="AQ1499" s="12"/>
      <c r="AR1499" s="12"/>
      <c r="AS1499" s="12"/>
      <c r="AT1499" s="12"/>
      <c r="AU1499" s="12"/>
      <c r="AV1499" s="12"/>
      <c r="AW1499" s="12"/>
      <c r="AX1499" s="12"/>
      <c r="AY1499" s="12"/>
      <c r="AZ1499" s="12"/>
      <c r="BA1499" s="12"/>
      <c r="BB1499" s="12"/>
      <c r="BC1499" s="12"/>
      <c r="BD1499" s="12"/>
      <c r="BE1499" s="12"/>
      <c r="BF1499" s="12"/>
      <c r="BG1499" s="12"/>
      <c r="BH1499" s="12"/>
    </row>
    <row r="1500">
      <c r="A1500" s="12"/>
      <c r="B1500" s="12"/>
      <c r="C1500" s="12"/>
      <c r="D1500" s="12"/>
      <c r="E1500" s="12"/>
      <c r="F1500" s="12"/>
      <c r="G1500" s="12"/>
      <c r="H1500" s="12"/>
      <c r="I1500" s="12"/>
      <c r="J1500" s="12"/>
      <c r="K1500" s="12"/>
      <c r="L1500" s="12"/>
      <c r="M1500" s="12"/>
      <c r="N1500" s="12"/>
      <c r="O1500" s="12"/>
      <c r="P1500" s="12"/>
      <c r="Q1500" s="12"/>
      <c r="R1500" s="12"/>
      <c r="S1500" s="12"/>
      <c r="T1500" s="12"/>
      <c r="U1500" s="12"/>
      <c r="V1500" s="12"/>
      <c r="W1500" s="12"/>
      <c r="X1500" s="12"/>
      <c r="Y1500" s="12"/>
      <c r="Z1500" s="12"/>
      <c r="AA1500" s="12"/>
      <c r="AB1500" s="12"/>
      <c r="AC1500" s="12"/>
      <c r="AD1500" s="12"/>
      <c r="AE1500" s="12"/>
      <c r="AF1500" s="12"/>
      <c r="AG1500" s="12"/>
      <c r="AH1500" s="12"/>
      <c r="AI1500" s="12"/>
      <c r="AJ1500" s="12"/>
      <c r="AK1500" s="12"/>
      <c r="AL1500" s="12"/>
      <c r="AM1500" s="12"/>
      <c r="AN1500" s="12"/>
      <c r="AO1500" s="12"/>
      <c r="AP1500" s="12"/>
      <c r="AQ1500" s="12"/>
      <c r="AR1500" s="12"/>
      <c r="AS1500" s="12"/>
      <c r="AT1500" s="12"/>
      <c r="AU1500" s="12"/>
      <c r="AV1500" s="12"/>
      <c r="AW1500" s="12"/>
      <c r="AX1500" s="12"/>
      <c r="AY1500" s="12"/>
      <c r="AZ1500" s="12"/>
      <c r="BA1500" s="12"/>
      <c r="BB1500" s="12"/>
      <c r="BC1500" s="12"/>
      <c r="BD1500" s="12"/>
      <c r="BE1500" s="12"/>
      <c r="BF1500" s="12"/>
      <c r="BG1500" s="12"/>
      <c r="BH1500" s="12"/>
    </row>
    <row r="1501">
      <c r="A1501" s="12"/>
      <c r="B1501" s="12"/>
      <c r="C1501" s="12"/>
      <c r="D1501" s="12"/>
      <c r="E1501" s="12"/>
      <c r="F1501" s="12"/>
      <c r="G1501" s="12"/>
      <c r="H1501" s="12"/>
      <c r="I1501" s="12"/>
      <c r="J1501" s="12"/>
      <c r="K1501" s="12"/>
      <c r="L1501" s="12"/>
      <c r="M1501" s="12"/>
      <c r="N1501" s="12"/>
      <c r="O1501" s="12"/>
      <c r="P1501" s="12"/>
      <c r="Q1501" s="12"/>
      <c r="R1501" s="12"/>
      <c r="S1501" s="12"/>
      <c r="T1501" s="12"/>
      <c r="U1501" s="12"/>
      <c r="V1501" s="12"/>
      <c r="W1501" s="12"/>
      <c r="X1501" s="12"/>
      <c r="Y1501" s="12"/>
      <c r="Z1501" s="12"/>
      <c r="AA1501" s="12"/>
      <c r="AB1501" s="12"/>
      <c r="AC1501" s="12"/>
      <c r="AD1501" s="12"/>
      <c r="AE1501" s="12"/>
      <c r="AF1501" s="12"/>
      <c r="AG1501" s="12"/>
      <c r="AH1501" s="12"/>
      <c r="AI1501" s="12"/>
      <c r="AJ1501" s="12"/>
      <c r="AK1501" s="12"/>
      <c r="AL1501" s="12"/>
      <c r="AM1501" s="12"/>
      <c r="AN1501" s="12"/>
      <c r="AO1501" s="12"/>
      <c r="AP1501" s="12"/>
      <c r="AQ1501" s="12"/>
      <c r="AR1501" s="12"/>
      <c r="AS1501" s="12"/>
      <c r="AT1501" s="12"/>
      <c r="AU1501" s="12"/>
      <c r="AV1501" s="12"/>
      <c r="AW1501" s="12"/>
      <c r="AX1501" s="12"/>
      <c r="AY1501" s="12"/>
      <c r="AZ1501" s="12"/>
      <c r="BA1501" s="12"/>
      <c r="BB1501" s="12"/>
      <c r="BC1501" s="12"/>
      <c r="BD1501" s="12"/>
      <c r="BE1501" s="12"/>
      <c r="BF1501" s="12"/>
      <c r="BG1501" s="12"/>
      <c r="BH1501" s="12"/>
    </row>
    <row r="1502">
      <c r="A1502" s="12"/>
      <c r="B1502" s="12"/>
      <c r="C1502" s="12"/>
      <c r="D1502" s="12"/>
      <c r="E1502" s="12"/>
      <c r="F1502" s="12"/>
      <c r="G1502" s="12"/>
      <c r="H1502" s="12"/>
      <c r="I1502" s="12"/>
      <c r="J1502" s="12"/>
      <c r="K1502" s="12"/>
      <c r="L1502" s="12"/>
      <c r="M1502" s="12"/>
      <c r="N1502" s="12"/>
      <c r="O1502" s="12"/>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2"/>
      <c r="BH1502" s="12"/>
    </row>
    <row r="1503">
      <c r="A1503" s="12"/>
      <c r="B1503" s="12"/>
      <c r="C1503" s="12"/>
      <c r="D1503" s="12"/>
      <c r="E1503" s="12"/>
      <c r="F1503" s="12"/>
      <c r="G1503" s="12"/>
      <c r="H1503" s="12"/>
      <c r="I1503" s="12"/>
      <c r="J1503" s="12"/>
      <c r="K1503" s="12"/>
      <c r="L1503" s="12"/>
      <c r="M1503" s="12"/>
      <c r="N1503" s="12"/>
      <c r="O1503" s="12"/>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2"/>
      <c r="BH1503" s="12"/>
    </row>
    <row r="1504">
      <c r="A1504" s="12"/>
      <c r="B1504" s="12"/>
      <c r="C1504" s="12"/>
      <c r="D1504" s="12"/>
      <c r="E1504" s="12"/>
      <c r="F1504" s="12"/>
      <c r="G1504" s="12"/>
      <c r="H1504" s="12"/>
      <c r="I1504" s="12"/>
      <c r="J1504" s="12"/>
      <c r="K1504" s="12"/>
      <c r="L1504" s="12"/>
      <c r="M1504" s="12"/>
      <c r="N1504" s="12"/>
      <c r="O1504" s="12"/>
      <c r="P1504" s="12"/>
      <c r="Q1504" s="12"/>
      <c r="R1504" s="12"/>
      <c r="S1504" s="12"/>
      <c r="T1504" s="12"/>
      <c r="U1504" s="12"/>
      <c r="V1504" s="12"/>
      <c r="W1504" s="12"/>
      <c r="X1504" s="12"/>
      <c r="Y1504" s="12"/>
      <c r="Z1504" s="12"/>
      <c r="AA1504" s="12"/>
      <c r="AB1504" s="12"/>
      <c r="AC1504" s="12"/>
      <c r="AD1504" s="12"/>
      <c r="AE1504" s="12"/>
      <c r="AF1504" s="12"/>
      <c r="AG1504" s="12"/>
      <c r="AH1504" s="12"/>
      <c r="AI1504" s="12"/>
      <c r="AJ1504" s="12"/>
      <c r="AK1504" s="12"/>
      <c r="AL1504" s="12"/>
      <c r="AM1504" s="12"/>
      <c r="AN1504" s="12"/>
      <c r="AO1504" s="12"/>
      <c r="AP1504" s="12"/>
      <c r="AQ1504" s="12"/>
      <c r="AR1504" s="12"/>
      <c r="AS1504" s="12"/>
      <c r="AT1504" s="12"/>
      <c r="AU1504" s="12"/>
      <c r="AV1504" s="12"/>
      <c r="AW1504" s="12"/>
      <c r="AX1504" s="12"/>
      <c r="AY1504" s="12"/>
      <c r="AZ1504" s="12"/>
      <c r="BA1504" s="12"/>
      <c r="BB1504" s="12"/>
      <c r="BC1504" s="12"/>
      <c r="BD1504" s="12"/>
      <c r="BE1504" s="12"/>
      <c r="BF1504" s="12"/>
      <c r="BG1504" s="12"/>
      <c r="BH1504" s="12"/>
    </row>
    <row r="1505">
      <c r="A1505" s="12"/>
      <c r="B1505" s="12"/>
      <c r="C1505" s="12"/>
      <c r="D1505" s="12"/>
      <c r="E1505" s="12"/>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2"/>
      <c r="BH1505" s="12"/>
    </row>
    <row r="1506">
      <c r="A1506" s="12"/>
      <c r="B1506" s="12"/>
      <c r="C1506" s="12"/>
      <c r="D1506" s="12"/>
      <c r="E1506" s="12"/>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2"/>
      <c r="BH1506" s="12"/>
    </row>
    <row r="1507">
      <c r="A1507" s="12"/>
      <c r="B1507" s="12"/>
      <c r="C1507" s="12"/>
      <c r="D1507" s="12"/>
      <c r="E1507" s="12"/>
      <c r="F1507" s="12"/>
      <c r="G1507" s="12"/>
      <c r="H1507" s="12"/>
      <c r="I1507" s="12"/>
      <c r="J1507" s="12"/>
      <c r="K1507" s="12"/>
      <c r="L1507" s="12"/>
      <c r="M1507" s="12"/>
      <c r="N1507" s="12"/>
      <c r="O1507" s="12"/>
      <c r="P1507" s="12"/>
      <c r="Q1507" s="12"/>
      <c r="R1507" s="12"/>
      <c r="S1507" s="12"/>
      <c r="T1507" s="12"/>
      <c r="U1507" s="12"/>
      <c r="V1507" s="12"/>
      <c r="W1507" s="12"/>
      <c r="X1507" s="12"/>
      <c r="Y1507" s="12"/>
      <c r="Z1507" s="12"/>
      <c r="AA1507" s="12"/>
      <c r="AB1507" s="12"/>
      <c r="AC1507" s="12"/>
      <c r="AD1507" s="12"/>
      <c r="AE1507" s="12"/>
      <c r="AF1507" s="12"/>
      <c r="AG1507" s="12"/>
      <c r="AH1507" s="12"/>
      <c r="AI1507" s="12"/>
      <c r="AJ1507" s="12"/>
      <c r="AK1507" s="12"/>
      <c r="AL1507" s="12"/>
      <c r="AM1507" s="12"/>
      <c r="AN1507" s="12"/>
      <c r="AO1507" s="12"/>
      <c r="AP1507" s="12"/>
      <c r="AQ1507" s="12"/>
      <c r="AR1507" s="12"/>
      <c r="AS1507" s="12"/>
      <c r="AT1507" s="12"/>
      <c r="AU1507" s="12"/>
      <c r="AV1507" s="12"/>
      <c r="AW1507" s="12"/>
      <c r="AX1507" s="12"/>
      <c r="AY1507" s="12"/>
      <c r="AZ1507" s="12"/>
      <c r="BA1507" s="12"/>
      <c r="BB1507" s="12"/>
      <c r="BC1507" s="12"/>
      <c r="BD1507" s="12"/>
      <c r="BE1507" s="12"/>
      <c r="BF1507" s="12"/>
      <c r="BG1507" s="12"/>
      <c r="BH1507" s="12"/>
    </row>
    <row r="1508">
      <c r="A1508" s="12"/>
      <c r="B1508" s="12"/>
      <c r="C1508" s="12"/>
      <c r="D1508" s="12"/>
      <c r="E1508" s="12"/>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2"/>
      <c r="BH1508" s="12"/>
    </row>
    <row r="1509">
      <c r="A1509" s="12"/>
      <c r="B1509" s="12"/>
      <c r="C1509" s="12"/>
      <c r="D1509" s="12"/>
      <c r="E1509" s="12"/>
      <c r="F1509" s="12"/>
      <c r="G1509" s="12"/>
      <c r="H1509" s="12"/>
      <c r="I1509" s="12"/>
      <c r="J1509" s="12"/>
      <c r="K1509" s="12"/>
      <c r="L1509" s="12"/>
      <c r="M1509" s="12"/>
      <c r="N1509" s="12"/>
      <c r="O1509" s="12"/>
      <c r="P1509" s="12"/>
      <c r="Q1509" s="12"/>
      <c r="R1509" s="12"/>
      <c r="S1509" s="12"/>
      <c r="T1509" s="12"/>
      <c r="U1509" s="12"/>
      <c r="V1509" s="12"/>
      <c r="W1509" s="12"/>
      <c r="X1509" s="12"/>
      <c r="Y1509" s="12"/>
      <c r="Z1509" s="12"/>
      <c r="AA1509" s="12"/>
      <c r="AB1509" s="12"/>
      <c r="AC1509" s="12"/>
      <c r="AD1509" s="12"/>
      <c r="AE1509" s="12"/>
      <c r="AF1509" s="12"/>
      <c r="AG1509" s="12"/>
      <c r="AH1509" s="12"/>
      <c r="AI1509" s="12"/>
      <c r="AJ1509" s="12"/>
      <c r="AK1509" s="12"/>
      <c r="AL1509" s="12"/>
      <c r="AM1509" s="12"/>
      <c r="AN1509" s="12"/>
      <c r="AO1509" s="12"/>
      <c r="AP1509" s="12"/>
      <c r="AQ1509" s="12"/>
      <c r="AR1509" s="12"/>
      <c r="AS1509" s="12"/>
      <c r="AT1509" s="12"/>
      <c r="AU1509" s="12"/>
      <c r="AV1509" s="12"/>
      <c r="AW1509" s="12"/>
      <c r="AX1509" s="12"/>
      <c r="AY1509" s="12"/>
      <c r="AZ1509" s="12"/>
      <c r="BA1509" s="12"/>
      <c r="BB1509" s="12"/>
      <c r="BC1509" s="12"/>
      <c r="BD1509" s="12"/>
      <c r="BE1509" s="12"/>
      <c r="BF1509" s="12"/>
      <c r="BG1509" s="12"/>
      <c r="BH1509" s="12"/>
    </row>
    <row r="1510">
      <c r="A1510" s="12"/>
      <c r="B1510" s="12"/>
      <c r="C1510" s="12"/>
      <c r="D1510" s="12"/>
      <c r="E1510" s="12"/>
      <c r="F1510" s="12"/>
      <c r="G1510" s="12"/>
      <c r="H1510" s="12"/>
      <c r="I1510" s="12"/>
      <c r="J1510" s="12"/>
      <c r="K1510" s="12"/>
      <c r="L1510" s="12"/>
      <c r="M1510" s="12"/>
      <c r="N1510" s="12"/>
      <c r="O1510" s="12"/>
      <c r="P1510" s="12"/>
      <c r="Q1510" s="12"/>
      <c r="R1510" s="12"/>
      <c r="S1510" s="12"/>
      <c r="T1510" s="12"/>
      <c r="U1510" s="12"/>
      <c r="V1510" s="12"/>
      <c r="W1510" s="12"/>
      <c r="X1510" s="12"/>
      <c r="Y1510" s="12"/>
      <c r="Z1510" s="12"/>
      <c r="AA1510" s="12"/>
      <c r="AB1510" s="12"/>
      <c r="AC1510" s="12"/>
      <c r="AD1510" s="12"/>
      <c r="AE1510" s="12"/>
      <c r="AF1510" s="12"/>
      <c r="AG1510" s="12"/>
      <c r="AH1510" s="12"/>
      <c r="AI1510" s="12"/>
      <c r="AJ1510" s="12"/>
      <c r="AK1510" s="12"/>
      <c r="AL1510" s="12"/>
      <c r="AM1510" s="12"/>
      <c r="AN1510" s="12"/>
      <c r="AO1510" s="12"/>
      <c r="AP1510" s="12"/>
      <c r="AQ1510" s="12"/>
      <c r="AR1510" s="12"/>
      <c r="AS1510" s="12"/>
      <c r="AT1510" s="12"/>
      <c r="AU1510" s="12"/>
      <c r="AV1510" s="12"/>
      <c r="AW1510" s="12"/>
      <c r="AX1510" s="12"/>
      <c r="AY1510" s="12"/>
      <c r="AZ1510" s="12"/>
      <c r="BA1510" s="12"/>
      <c r="BB1510" s="12"/>
      <c r="BC1510" s="12"/>
      <c r="BD1510" s="12"/>
      <c r="BE1510" s="12"/>
      <c r="BF1510" s="12"/>
      <c r="BG1510" s="12"/>
      <c r="BH1510" s="12"/>
    </row>
    <row r="1511">
      <c r="A1511" s="12"/>
      <c r="B1511" s="12"/>
      <c r="C1511" s="12"/>
      <c r="D1511" s="12"/>
      <c r="E1511" s="12"/>
      <c r="F1511" s="12"/>
      <c r="G1511" s="12"/>
      <c r="H1511" s="12"/>
      <c r="I1511" s="12"/>
      <c r="J1511" s="12"/>
      <c r="K1511" s="12"/>
      <c r="L1511" s="12"/>
      <c r="M1511" s="12"/>
      <c r="N1511" s="12"/>
      <c r="O1511" s="12"/>
      <c r="P1511" s="12"/>
      <c r="Q1511" s="12"/>
      <c r="R1511" s="12"/>
      <c r="S1511" s="12"/>
      <c r="T1511" s="12"/>
      <c r="U1511" s="12"/>
      <c r="V1511" s="12"/>
      <c r="W1511" s="12"/>
      <c r="X1511" s="12"/>
      <c r="Y1511" s="12"/>
      <c r="Z1511" s="12"/>
      <c r="AA1511" s="12"/>
      <c r="AB1511" s="12"/>
      <c r="AC1511" s="12"/>
      <c r="AD1511" s="12"/>
      <c r="AE1511" s="12"/>
      <c r="AF1511" s="12"/>
      <c r="AG1511" s="12"/>
      <c r="AH1511" s="12"/>
      <c r="AI1511" s="12"/>
      <c r="AJ1511" s="12"/>
      <c r="AK1511" s="12"/>
      <c r="AL1511" s="12"/>
      <c r="AM1511" s="12"/>
      <c r="AN1511" s="12"/>
      <c r="AO1511" s="12"/>
      <c r="AP1511" s="12"/>
      <c r="AQ1511" s="12"/>
      <c r="AR1511" s="12"/>
      <c r="AS1511" s="12"/>
      <c r="AT1511" s="12"/>
      <c r="AU1511" s="12"/>
      <c r="AV1511" s="12"/>
      <c r="AW1511" s="12"/>
      <c r="AX1511" s="12"/>
      <c r="AY1511" s="12"/>
      <c r="AZ1511" s="12"/>
      <c r="BA1511" s="12"/>
      <c r="BB1511" s="12"/>
      <c r="BC1511" s="12"/>
      <c r="BD1511" s="12"/>
      <c r="BE1511" s="12"/>
      <c r="BF1511" s="12"/>
      <c r="BG1511" s="12"/>
      <c r="BH1511" s="12"/>
    </row>
    <row r="1512">
      <c r="A1512" s="12"/>
      <c r="B1512" s="12"/>
      <c r="C1512" s="12"/>
      <c r="D1512" s="12"/>
      <c r="E1512" s="12"/>
      <c r="F1512" s="12"/>
      <c r="G1512" s="12"/>
      <c r="H1512" s="12"/>
      <c r="I1512" s="12"/>
      <c r="J1512" s="12"/>
      <c r="K1512" s="12"/>
      <c r="L1512" s="12"/>
      <c r="M1512" s="12"/>
      <c r="N1512" s="12"/>
      <c r="O1512" s="12"/>
      <c r="P1512" s="12"/>
      <c r="Q1512" s="12"/>
      <c r="R1512" s="12"/>
      <c r="S1512" s="12"/>
      <c r="T1512" s="12"/>
      <c r="U1512" s="12"/>
      <c r="V1512" s="12"/>
      <c r="W1512" s="12"/>
      <c r="X1512" s="12"/>
      <c r="Y1512" s="12"/>
      <c r="Z1512" s="12"/>
      <c r="AA1512" s="12"/>
      <c r="AB1512" s="12"/>
      <c r="AC1512" s="12"/>
      <c r="AD1512" s="12"/>
      <c r="AE1512" s="12"/>
      <c r="AF1512" s="12"/>
      <c r="AG1512" s="12"/>
      <c r="AH1512" s="12"/>
      <c r="AI1512" s="12"/>
      <c r="AJ1512" s="12"/>
      <c r="AK1512" s="12"/>
      <c r="AL1512" s="12"/>
      <c r="AM1512" s="12"/>
      <c r="AN1512" s="12"/>
      <c r="AO1512" s="12"/>
      <c r="AP1512" s="12"/>
      <c r="AQ1512" s="12"/>
      <c r="AR1512" s="12"/>
      <c r="AS1512" s="12"/>
      <c r="AT1512" s="12"/>
      <c r="AU1512" s="12"/>
      <c r="AV1512" s="12"/>
      <c r="AW1512" s="12"/>
      <c r="AX1512" s="12"/>
      <c r="AY1512" s="12"/>
      <c r="AZ1512" s="12"/>
      <c r="BA1512" s="12"/>
      <c r="BB1512" s="12"/>
      <c r="BC1512" s="12"/>
      <c r="BD1512" s="12"/>
      <c r="BE1512" s="12"/>
      <c r="BF1512" s="12"/>
      <c r="BG1512" s="12"/>
      <c r="BH1512" s="12"/>
    </row>
    <row r="1513">
      <c r="A1513" s="12"/>
      <c r="B1513" s="12"/>
      <c r="C1513" s="12"/>
      <c r="D1513" s="12"/>
      <c r="E1513" s="12"/>
      <c r="F1513" s="12"/>
      <c r="G1513" s="12"/>
      <c r="H1513" s="12"/>
      <c r="I1513" s="12"/>
      <c r="J1513" s="12"/>
      <c r="K1513" s="12"/>
      <c r="L1513" s="12"/>
      <c r="M1513" s="12"/>
      <c r="N1513" s="12"/>
      <c r="O1513" s="12"/>
      <c r="P1513" s="12"/>
      <c r="Q1513" s="12"/>
      <c r="R1513" s="12"/>
      <c r="S1513" s="12"/>
      <c r="T1513" s="12"/>
      <c r="U1513" s="12"/>
      <c r="V1513" s="12"/>
      <c r="W1513" s="12"/>
      <c r="X1513" s="12"/>
      <c r="Y1513" s="12"/>
      <c r="Z1513" s="12"/>
      <c r="AA1513" s="12"/>
      <c r="AB1513" s="12"/>
      <c r="AC1513" s="12"/>
      <c r="AD1513" s="12"/>
      <c r="AE1513" s="12"/>
      <c r="AF1513" s="12"/>
      <c r="AG1513" s="12"/>
      <c r="AH1513" s="12"/>
      <c r="AI1513" s="12"/>
      <c r="AJ1513" s="12"/>
      <c r="AK1513" s="12"/>
      <c r="AL1513" s="12"/>
      <c r="AM1513" s="12"/>
      <c r="AN1513" s="12"/>
      <c r="AO1513" s="12"/>
      <c r="AP1513" s="12"/>
      <c r="AQ1513" s="12"/>
      <c r="AR1513" s="12"/>
      <c r="AS1513" s="12"/>
      <c r="AT1513" s="12"/>
      <c r="AU1513" s="12"/>
      <c r="AV1513" s="12"/>
      <c r="AW1513" s="12"/>
      <c r="AX1513" s="12"/>
      <c r="AY1513" s="12"/>
      <c r="AZ1513" s="12"/>
      <c r="BA1513" s="12"/>
      <c r="BB1513" s="12"/>
      <c r="BC1513" s="12"/>
      <c r="BD1513" s="12"/>
      <c r="BE1513" s="12"/>
      <c r="BF1513" s="12"/>
      <c r="BG1513" s="12"/>
      <c r="BH1513" s="12"/>
    </row>
    <row r="1514">
      <c r="A1514" s="12"/>
      <c r="B1514" s="12"/>
      <c r="C1514" s="12"/>
      <c r="D1514" s="12"/>
      <c r="E1514" s="12"/>
      <c r="F1514" s="12"/>
      <c r="G1514" s="12"/>
      <c r="H1514" s="12"/>
      <c r="I1514" s="12"/>
      <c r="J1514" s="12"/>
      <c r="K1514" s="12"/>
      <c r="L1514" s="12"/>
      <c r="M1514" s="12"/>
      <c r="N1514" s="12"/>
      <c r="O1514" s="12"/>
      <c r="P1514" s="12"/>
      <c r="Q1514" s="12"/>
      <c r="R1514" s="12"/>
      <c r="S1514" s="12"/>
      <c r="T1514" s="12"/>
      <c r="U1514" s="12"/>
      <c r="V1514" s="12"/>
      <c r="W1514" s="12"/>
      <c r="X1514" s="12"/>
      <c r="Y1514" s="12"/>
      <c r="Z1514" s="12"/>
      <c r="AA1514" s="12"/>
      <c r="AB1514" s="12"/>
      <c r="AC1514" s="12"/>
      <c r="AD1514" s="12"/>
      <c r="AE1514" s="12"/>
      <c r="AF1514" s="12"/>
      <c r="AG1514" s="12"/>
      <c r="AH1514" s="12"/>
      <c r="AI1514" s="12"/>
      <c r="AJ1514" s="12"/>
      <c r="AK1514" s="12"/>
      <c r="AL1514" s="12"/>
      <c r="AM1514" s="12"/>
      <c r="AN1514" s="12"/>
      <c r="AO1514" s="12"/>
      <c r="AP1514" s="12"/>
      <c r="AQ1514" s="12"/>
      <c r="AR1514" s="12"/>
      <c r="AS1514" s="12"/>
      <c r="AT1514" s="12"/>
      <c r="AU1514" s="12"/>
      <c r="AV1514" s="12"/>
      <c r="AW1514" s="12"/>
      <c r="AX1514" s="12"/>
      <c r="AY1514" s="12"/>
      <c r="AZ1514" s="12"/>
      <c r="BA1514" s="12"/>
      <c r="BB1514" s="12"/>
      <c r="BC1514" s="12"/>
      <c r="BD1514" s="12"/>
      <c r="BE1514" s="12"/>
      <c r="BF1514" s="12"/>
      <c r="BG1514" s="12"/>
      <c r="BH1514" s="12"/>
    </row>
    <row r="1515">
      <c r="A1515" s="12"/>
      <c r="B1515" s="12"/>
      <c r="C1515" s="12"/>
      <c r="D1515" s="12"/>
      <c r="E1515" s="12"/>
      <c r="F1515" s="12"/>
      <c r="G1515" s="12"/>
      <c r="H1515" s="12"/>
      <c r="I1515" s="12"/>
      <c r="J1515" s="12"/>
      <c r="K1515" s="12"/>
      <c r="L1515" s="12"/>
      <c r="M1515" s="12"/>
      <c r="N1515" s="12"/>
      <c r="O1515" s="12"/>
      <c r="P1515" s="12"/>
      <c r="Q1515" s="12"/>
      <c r="R1515" s="12"/>
      <c r="S1515" s="12"/>
      <c r="T1515" s="12"/>
      <c r="U1515" s="12"/>
      <c r="V1515" s="12"/>
      <c r="W1515" s="12"/>
      <c r="X1515" s="12"/>
      <c r="Y1515" s="12"/>
      <c r="Z1515" s="12"/>
      <c r="AA1515" s="12"/>
      <c r="AB1515" s="12"/>
      <c r="AC1515" s="12"/>
      <c r="AD1515" s="12"/>
      <c r="AE1515" s="12"/>
      <c r="AF1515" s="12"/>
      <c r="AG1515" s="12"/>
      <c r="AH1515" s="12"/>
      <c r="AI1515" s="12"/>
      <c r="AJ1515" s="12"/>
      <c r="AK1515" s="12"/>
      <c r="AL1515" s="12"/>
      <c r="AM1515" s="12"/>
      <c r="AN1515" s="12"/>
      <c r="AO1515" s="12"/>
      <c r="AP1515" s="12"/>
      <c r="AQ1515" s="12"/>
      <c r="AR1515" s="12"/>
      <c r="AS1515" s="12"/>
      <c r="AT1515" s="12"/>
      <c r="AU1515" s="12"/>
      <c r="AV1515" s="12"/>
      <c r="AW1515" s="12"/>
      <c r="AX1515" s="12"/>
      <c r="AY1515" s="12"/>
      <c r="AZ1515" s="12"/>
      <c r="BA1515" s="12"/>
      <c r="BB1515" s="12"/>
      <c r="BC1515" s="12"/>
      <c r="BD1515" s="12"/>
      <c r="BE1515" s="12"/>
      <c r="BF1515" s="12"/>
      <c r="BG1515" s="12"/>
      <c r="BH1515" s="12"/>
    </row>
    <row r="1516">
      <c r="A1516" s="12"/>
      <c r="B1516" s="12"/>
      <c r="C1516" s="12"/>
      <c r="D1516" s="12"/>
      <c r="E1516" s="12"/>
      <c r="F1516" s="12"/>
      <c r="G1516" s="12"/>
      <c r="H1516" s="12"/>
      <c r="I1516" s="12"/>
      <c r="J1516" s="12"/>
      <c r="K1516" s="12"/>
      <c r="L1516" s="12"/>
      <c r="M1516" s="12"/>
      <c r="N1516" s="12"/>
      <c r="O1516" s="12"/>
      <c r="P1516" s="12"/>
      <c r="Q1516" s="12"/>
      <c r="R1516" s="12"/>
      <c r="S1516" s="12"/>
      <c r="T1516" s="12"/>
      <c r="U1516" s="12"/>
      <c r="V1516" s="12"/>
      <c r="W1516" s="12"/>
      <c r="X1516" s="12"/>
      <c r="Y1516" s="12"/>
      <c r="Z1516" s="12"/>
      <c r="AA1516" s="12"/>
      <c r="AB1516" s="12"/>
      <c r="AC1516" s="12"/>
      <c r="AD1516" s="12"/>
      <c r="AE1516" s="12"/>
      <c r="AF1516" s="12"/>
      <c r="AG1516" s="12"/>
      <c r="AH1516" s="12"/>
      <c r="AI1516" s="12"/>
      <c r="AJ1516" s="12"/>
      <c r="AK1516" s="12"/>
      <c r="AL1516" s="12"/>
      <c r="AM1516" s="12"/>
      <c r="AN1516" s="12"/>
      <c r="AO1516" s="12"/>
      <c r="AP1516" s="12"/>
      <c r="AQ1516" s="12"/>
      <c r="AR1516" s="12"/>
      <c r="AS1516" s="12"/>
      <c r="AT1516" s="12"/>
      <c r="AU1516" s="12"/>
      <c r="AV1516" s="12"/>
      <c r="AW1516" s="12"/>
      <c r="AX1516" s="12"/>
      <c r="AY1516" s="12"/>
      <c r="AZ1516" s="12"/>
      <c r="BA1516" s="12"/>
      <c r="BB1516" s="12"/>
      <c r="BC1516" s="12"/>
      <c r="BD1516" s="12"/>
      <c r="BE1516" s="12"/>
      <c r="BF1516" s="12"/>
      <c r="BG1516" s="12"/>
      <c r="BH1516" s="12"/>
    </row>
    <row r="1517">
      <c r="A1517" s="12"/>
      <c r="B1517" s="12"/>
      <c r="C1517" s="12"/>
      <c r="D1517" s="12"/>
      <c r="E1517" s="12"/>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2"/>
      <c r="BH1517" s="12"/>
    </row>
    <row r="1518">
      <c r="A1518" s="12"/>
      <c r="B1518" s="12"/>
      <c r="C1518" s="12"/>
      <c r="D1518" s="12"/>
      <c r="E1518" s="12"/>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2"/>
      <c r="BH1518" s="12"/>
    </row>
    <row r="1519">
      <c r="A1519" s="12"/>
      <c r="B1519" s="12"/>
      <c r="C1519" s="12"/>
      <c r="D1519" s="12"/>
      <c r="E1519" s="12"/>
      <c r="F1519" s="12"/>
      <c r="G1519" s="12"/>
      <c r="H1519" s="12"/>
      <c r="I1519" s="12"/>
      <c r="J1519" s="12"/>
      <c r="K1519" s="12"/>
      <c r="L1519" s="12"/>
      <c r="M1519" s="12"/>
      <c r="N1519" s="12"/>
      <c r="O1519" s="12"/>
      <c r="P1519" s="12"/>
      <c r="Q1519" s="12"/>
      <c r="R1519" s="12"/>
      <c r="S1519" s="12"/>
      <c r="T1519" s="12"/>
      <c r="U1519" s="12"/>
      <c r="V1519" s="12"/>
      <c r="W1519" s="12"/>
      <c r="X1519" s="12"/>
      <c r="Y1519" s="12"/>
      <c r="Z1519" s="12"/>
      <c r="AA1519" s="12"/>
      <c r="AB1519" s="12"/>
      <c r="AC1519" s="12"/>
      <c r="AD1519" s="12"/>
      <c r="AE1519" s="12"/>
      <c r="AF1519" s="12"/>
      <c r="AG1519" s="12"/>
      <c r="AH1519" s="12"/>
      <c r="AI1519" s="12"/>
      <c r="AJ1519" s="12"/>
      <c r="AK1519" s="12"/>
      <c r="AL1519" s="12"/>
      <c r="AM1519" s="12"/>
      <c r="AN1519" s="12"/>
      <c r="AO1519" s="12"/>
      <c r="AP1519" s="12"/>
      <c r="AQ1519" s="12"/>
      <c r="AR1519" s="12"/>
      <c r="AS1519" s="12"/>
      <c r="AT1519" s="12"/>
      <c r="AU1519" s="12"/>
      <c r="AV1519" s="12"/>
      <c r="AW1519" s="12"/>
      <c r="AX1519" s="12"/>
      <c r="AY1519" s="12"/>
      <c r="AZ1519" s="12"/>
      <c r="BA1519" s="12"/>
      <c r="BB1519" s="12"/>
      <c r="BC1519" s="12"/>
      <c r="BD1519" s="12"/>
      <c r="BE1519" s="12"/>
      <c r="BF1519" s="12"/>
      <c r="BG1519" s="12"/>
      <c r="BH1519" s="12"/>
    </row>
    <row r="1520">
      <c r="A1520" s="12"/>
      <c r="B1520" s="12"/>
      <c r="C1520" s="12"/>
      <c r="D1520" s="12"/>
      <c r="E1520" s="12"/>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2"/>
      <c r="BH1520" s="12"/>
    </row>
    <row r="1521">
      <c r="A1521" s="12"/>
      <c r="B1521" s="12"/>
      <c r="C1521" s="12"/>
      <c r="D1521" s="12"/>
      <c r="E1521" s="12"/>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2"/>
      <c r="BH1521" s="12"/>
    </row>
    <row r="1522">
      <c r="A1522" s="12"/>
      <c r="B1522" s="12"/>
      <c r="C1522" s="12"/>
      <c r="D1522" s="12"/>
      <c r="E1522" s="12"/>
      <c r="F1522" s="12"/>
      <c r="G1522" s="12"/>
      <c r="H1522" s="12"/>
      <c r="I1522" s="12"/>
      <c r="J1522" s="12"/>
      <c r="K1522" s="12"/>
      <c r="L1522" s="12"/>
      <c r="M1522" s="12"/>
      <c r="N1522" s="12"/>
      <c r="O1522" s="12"/>
      <c r="P1522" s="12"/>
      <c r="Q1522" s="12"/>
      <c r="R1522" s="12"/>
      <c r="S1522" s="12"/>
      <c r="T1522" s="12"/>
      <c r="U1522" s="12"/>
      <c r="V1522" s="12"/>
      <c r="W1522" s="12"/>
      <c r="X1522" s="12"/>
      <c r="Y1522" s="12"/>
      <c r="Z1522" s="12"/>
      <c r="AA1522" s="12"/>
      <c r="AB1522" s="12"/>
      <c r="AC1522" s="12"/>
      <c r="AD1522" s="12"/>
      <c r="AE1522" s="12"/>
      <c r="AF1522" s="12"/>
      <c r="AG1522" s="12"/>
      <c r="AH1522" s="12"/>
      <c r="AI1522" s="12"/>
      <c r="AJ1522" s="12"/>
      <c r="AK1522" s="12"/>
      <c r="AL1522" s="12"/>
      <c r="AM1522" s="12"/>
      <c r="AN1522" s="12"/>
      <c r="AO1522" s="12"/>
      <c r="AP1522" s="12"/>
      <c r="AQ1522" s="12"/>
      <c r="AR1522" s="12"/>
      <c r="AS1522" s="12"/>
      <c r="AT1522" s="12"/>
      <c r="AU1522" s="12"/>
      <c r="AV1522" s="12"/>
      <c r="AW1522" s="12"/>
      <c r="AX1522" s="12"/>
      <c r="AY1522" s="12"/>
      <c r="AZ1522" s="12"/>
      <c r="BA1522" s="12"/>
      <c r="BB1522" s="12"/>
      <c r="BC1522" s="12"/>
      <c r="BD1522" s="12"/>
      <c r="BE1522" s="12"/>
      <c r="BF1522" s="12"/>
      <c r="BG1522" s="12"/>
      <c r="BH1522" s="12"/>
    </row>
    <row r="1523">
      <c r="A1523" s="12"/>
      <c r="B1523" s="12"/>
      <c r="C1523" s="12"/>
      <c r="D1523" s="12"/>
      <c r="E1523" s="12"/>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2"/>
      <c r="BH1523" s="12"/>
    </row>
    <row r="1524">
      <c r="A1524" s="12"/>
      <c r="B1524" s="12"/>
      <c r="C1524" s="12"/>
      <c r="D1524" s="12"/>
      <c r="E1524" s="12"/>
      <c r="F1524" s="12"/>
      <c r="G1524" s="12"/>
      <c r="H1524" s="12"/>
      <c r="I1524" s="12"/>
      <c r="J1524" s="12"/>
      <c r="K1524" s="12"/>
      <c r="L1524" s="12"/>
      <c r="M1524" s="12"/>
      <c r="N1524" s="12"/>
      <c r="O1524" s="12"/>
      <c r="P1524" s="12"/>
      <c r="Q1524" s="12"/>
      <c r="R1524" s="12"/>
      <c r="S1524" s="12"/>
      <c r="T1524" s="12"/>
      <c r="U1524" s="12"/>
      <c r="V1524" s="12"/>
      <c r="W1524" s="12"/>
      <c r="X1524" s="12"/>
      <c r="Y1524" s="12"/>
      <c r="Z1524" s="12"/>
      <c r="AA1524" s="12"/>
      <c r="AB1524" s="12"/>
      <c r="AC1524" s="12"/>
      <c r="AD1524" s="12"/>
      <c r="AE1524" s="12"/>
      <c r="AF1524" s="12"/>
      <c r="AG1524" s="12"/>
      <c r="AH1524" s="12"/>
      <c r="AI1524" s="12"/>
      <c r="AJ1524" s="12"/>
      <c r="AK1524" s="12"/>
      <c r="AL1524" s="12"/>
      <c r="AM1524" s="12"/>
      <c r="AN1524" s="12"/>
      <c r="AO1524" s="12"/>
      <c r="AP1524" s="12"/>
      <c r="AQ1524" s="12"/>
      <c r="AR1524" s="12"/>
      <c r="AS1524" s="12"/>
      <c r="AT1524" s="12"/>
      <c r="AU1524" s="12"/>
      <c r="AV1524" s="12"/>
      <c r="AW1524" s="12"/>
      <c r="AX1524" s="12"/>
      <c r="AY1524" s="12"/>
      <c r="AZ1524" s="12"/>
      <c r="BA1524" s="12"/>
      <c r="BB1524" s="12"/>
      <c r="BC1524" s="12"/>
      <c r="BD1524" s="12"/>
      <c r="BE1524" s="12"/>
      <c r="BF1524" s="12"/>
      <c r="BG1524" s="12"/>
      <c r="BH1524" s="12"/>
    </row>
    <row r="1525">
      <c r="A1525" s="12"/>
      <c r="B1525" s="12"/>
      <c r="C1525" s="12"/>
      <c r="D1525" s="12"/>
      <c r="E1525" s="12"/>
      <c r="F1525" s="12"/>
      <c r="G1525" s="12"/>
      <c r="H1525" s="12"/>
      <c r="I1525" s="12"/>
      <c r="J1525" s="12"/>
      <c r="K1525" s="12"/>
      <c r="L1525" s="12"/>
      <c r="M1525" s="12"/>
      <c r="N1525" s="12"/>
      <c r="O1525" s="12"/>
      <c r="P1525" s="12"/>
      <c r="Q1525" s="12"/>
      <c r="R1525" s="12"/>
      <c r="S1525" s="12"/>
      <c r="T1525" s="12"/>
      <c r="U1525" s="12"/>
      <c r="V1525" s="12"/>
      <c r="W1525" s="12"/>
      <c r="X1525" s="12"/>
      <c r="Y1525" s="12"/>
      <c r="Z1525" s="12"/>
      <c r="AA1525" s="12"/>
      <c r="AB1525" s="12"/>
      <c r="AC1525" s="12"/>
      <c r="AD1525" s="12"/>
      <c r="AE1525" s="12"/>
      <c r="AF1525" s="12"/>
      <c r="AG1525" s="12"/>
      <c r="AH1525" s="12"/>
      <c r="AI1525" s="12"/>
      <c r="AJ1525" s="12"/>
      <c r="AK1525" s="12"/>
      <c r="AL1525" s="12"/>
      <c r="AM1525" s="12"/>
      <c r="AN1525" s="12"/>
      <c r="AO1525" s="12"/>
      <c r="AP1525" s="12"/>
      <c r="AQ1525" s="12"/>
      <c r="AR1525" s="12"/>
      <c r="AS1525" s="12"/>
      <c r="AT1525" s="12"/>
      <c r="AU1525" s="12"/>
      <c r="AV1525" s="12"/>
      <c r="AW1525" s="12"/>
      <c r="AX1525" s="12"/>
      <c r="AY1525" s="12"/>
      <c r="AZ1525" s="12"/>
      <c r="BA1525" s="12"/>
      <c r="BB1525" s="12"/>
      <c r="BC1525" s="12"/>
      <c r="BD1525" s="12"/>
      <c r="BE1525" s="12"/>
      <c r="BF1525" s="12"/>
      <c r="BG1525" s="12"/>
      <c r="BH1525" s="12"/>
    </row>
    <row r="1526">
      <c r="A1526" s="12"/>
      <c r="B1526" s="12"/>
      <c r="C1526" s="12"/>
      <c r="D1526" s="12"/>
      <c r="E1526" s="12"/>
      <c r="F1526" s="12"/>
      <c r="G1526" s="12"/>
      <c r="H1526" s="12"/>
      <c r="I1526" s="12"/>
      <c r="J1526" s="12"/>
      <c r="K1526" s="12"/>
      <c r="L1526" s="12"/>
      <c r="M1526" s="12"/>
      <c r="N1526" s="12"/>
      <c r="O1526" s="12"/>
      <c r="P1526" s="12"/>
      <c r="Q1526" s="12"/>
      <c r="R1526" s="12"/>
      <c r="S1526" s="12"/>
      <c r="T1526" s="12"/>
      <c r="U1526" s="12"/>
      <c r="V1526" s="12"/>
      <c r="W1526" s="12"/>
      <c r="X1526" s="12"/>
      <c r="Y1526" s="12"/>
      <c r="Z1526" s="12"/>
      <c r="AA1526" s="12"/>
      <c r="AB1526" s="12"/>
      <c r="AC1526" s="12"/>
      <c r="AD1526" s="12"/>
      <c r="AE1526" s="12"/>
      <c r="AF1526" s="12"/>
      <c r="AG1526" s="12"/>
      <c r="AH1526" s="12"/>
      <c r="AI1526" s="12"/>
      <c r="AJ1526" s="12"/>
      <c r="AK1526" s="12"/>
      <c r="AL1526" s="12"/>
      <c r="AM1526" s="12"/>
      <c r="AN1526" s="12"/>
      <c r="AO1526" s="12"/>
      <c r="AP1526" s="12"/>
      <c r="AQ1526" s="12"/>
      <c r="AR1526" s="12"/>
      <c r="AS1526" s="12"/>
      <c r="AT1526" s="12"/>
      <c r="AU1526" s="12"/>
      <c r="AV1526" s="12"/>
      <c r="AW1526" s="12"/>
      <c r="AX1526" s="12"/>
      <c r="AY1526" s="12"/>
      <c r="AZ1526" s="12"/>
      <c r="BA1526" s="12"/>
      <c r="BB1526" s="12"/>
      <c r="BC1526" s="12"/>
      <c r="BD1526" s="12"/>
      <c r="BE1526" s="12"/>
      <c r="BF1526" s="12"/>
      <c r="BG1526" s="12"/>
      <c r="BH1526" s="12"/>
    </row>
    <row r="1527">
      <c r="A1527" s="12"/>
      <c r="B1527" s="12"/>
      <c r="C1527" s="12"/>
      <c r="D1527" s="12"/>
      <c r="E1527" s="12"/>
      <c r="F1527" s="12"/>
      <c r="G1527" s="12"/>
      <c r="H1527" s="12"/>
      <c r="I1527" s="12"/>
      <c r="J1527" s="12"/>
      <c r="K1527" s="12"/>
      <c r="L1527" s="12"/>
      <c r="M1527" s="12"/>
      <c r="N1527" s="12"/>
      <c r="O1527" s="12"/>
      <c r="P1527" s="12"/>
      <c r="Q1527" s="12"/>
      <c r="R1527" s="12"/>
      <c r="S1527" s="12"/>
      <c r="T1527" s="12"/>
      <c r="U1527" s="12"/>
      <c r="V1527" s="12"/>
      <c r="W1527" s="12"/>
      <c r="X1527" s="12"/>
      <c r="Y1527" s="12"/>
      <c r="Z1527" s="12"/>
      <c r="AA1527" s="12"/>
      <c r="AB1527" s="12"/>
      <c r="AC1527" s="12"/>
      <c r="AD1527" s="12"/>
      <c r="AE1527" s="12"/>
      <c r="AF1527" s="12"/>
      <c r="AG1527" s="12"/>
      <c r="AH1527" s="12"/>
      <c r="AI1527" s="12"/>
      <c r="AJ1527" s="12"/>
      <c r="AK1527" s="12"/>
      <c r="AL1527" s="12"/>
      <c r="AM1527" s="12"/>
      <c r="AN1527" s="12"/>
      <c r="AO1527" s="12"/>
      <c r="AP1527" s="12"/>
      <c r="AQ1527" s="12"/>
      <c r="AR1527" s="12"/>
      <c r="AS1527" s="12"/>
      <c r="AT1527" s="12"/>
      <c r="AU1527" s="12"/>
      <c r="AV1527" s="12"/>
      <c r="AW1527" s="12"/>
      <c r="AX1527" s="12"/>
      <c r="AY1527" s="12"/>
      <c r="AZ1527" s="12"/>
      <c r="BA1527" s="12"/>
      <c r="BB1527" s="12"/>
      <c r="BC1527" s="12"/>
      <c r="BD1527" s="12"/>
      <c r="BE1527" s="12"/>
      <c r="BF1527" s="12"/>
      <c r="BG1527" s="12"/>
      <c r="BH1527" s="12"/>
    </row>
    <row r="1528">
      <c r="A1528" s="12"/>
      <c r="B1528" s="12"/>
      <c r="C1528" s="12"/>
      <c r="D1528" s="12"/>
      <c r="E1528" s="12"/>
      <c r="F1528" s="12"/>
      <c r="G1528" s="12"/>
      <c r="H1528" s="12"/>
      <c r="I1528" s="12"/>
      <c r="J1528" s="12"/>
      <c r="K1528" s="12"/>
      <c r="L1528" s="12"/>
      <c r="M1528" s="12"/>
      <c r="N1528" s="12"/>
      <c r="O1528" s="12"/>
      <c r="P1528" s="12"/>
      <c r="Q1528" s="12"/>
      <c r="R1528" s="12"/>
      <c r="S1528" s="12"/>
      <c r="T1528" s="12"/>
      <c r="U1528" s="12"/>
      <c r="V1528" s="12"/>
      <c r="W1528" s="12"/>
      <c r="X1528" s="12"/>
      <c r="Y1528" s="12"/>
      <c r="Z1528" s="12"/>
      <c r="AA1528" s="12"/>
      <c r="AB1528" s="12"/>
      <c r="AC1528" s="12"/>
      <c r="AD1528" s="12"/>
      <c r="AE1528" s="12"/>
      <c r="AF1528" s="12"/>
      <c r="AG1528" s="12"/>
      <c r="AH1528" s="12"/>
      <c r="AI1528" s="12"/>
      <c r="AJ1528" s="12"/>
      <c r="AK1528" s="12"/>
      <c r="AL1528" s="12"/>
      <c r="AM1528" s="12"/>
      <c r="AN1528" s="12"/>
      <c r="AO1528" s="12"/>
      <c r="AP1528" s="12"/>
      <c r="AQ1528" s="12"/>
      <c r="AR1528" s="12"/>
      <c r="AS1528" s="12"/>
      <c r="AT1528" s="12"/>
      <c r="AU1528" s="12"/>
      <c r="AV1528" s="12"/>
      <c r="AW1528" s="12"/>
      <c r="AX1528" s="12"/>
      <c r="AY1528" s="12"/>
      <c r="AZ1528" s="12"/>
      <c r="BA1528" s="12"/>
      <c r="BB1528" s="12"/>
      <c r="BC1528" s="12"/>
      <c r="BD1528" s="12"/>
      <c r="BE1528" s="12"/>
      <c r="BF1528" s="12"/>
      <c r="BG1528" s="12"/>
      <c r="BH1528" s="12"/>
    </row>
    <row r="1529">
      <c r="A1529" s="12"/>
      <c r="B1529" s="12"/>
      <c r="C1529" s="12"/>
      <c r="D1529" s="12"/>
      <c r="E1529" s="12"/>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2"/>
      <c r="BH1529" s="12"/>
    </row>
    <row r="1530">
      <c r="A1530" s="12"/>
      <c r="B1530" s="12"/>
      <c r="C1530" s="12"/>
      <c r="D1530" s="12"/>
      <c r="E1530" s="12"/>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2"/>
      <c r="BH1530" s="12"/>
    </row>
    <row r="1531">
      <c r="A1531" s="12"/>
      <c r="B1531" s="12"/>
      <c r="C1531" s="12"/>
      <c r="D1531" s="12"/>
      <c r="E1531" s="12"/>
      <c r="F1531" s="12"/>
      <c r="G1531" s="12"/>
      <c r="H1531" s="12"/>
      <c r="I1531" s="12"/>
      <c r="J1531" s="12"/>
      <c r="K1531" s="12"/>
      <c r="L1531" s="12"/>
      <c r="M1531" s="12"/>
      <c r="N1531" s="12"/>
      <c r="O1531" s="12"/>
      <c r="P1531" s="12"/>
      <c r="Q1531" s="12"/>
      <c r="R1531" s="12"/>
      <c r="S1531" s="12"/>
      <c r="T1531" s="12"/>
      <c r="U1531" s="12"/>
      <c r="V1531" s="12"/>
      <c r="W1531" s="12"/>
      <c r="X1531" s="12"/>
      <c r="Y1531" s="12"/>
      <c r="Z1531" s="12"/>
      <c r="AA1531" s="12"/>
      <c r="AB1531" s="12"/>
      <c r="AC1531" s="12"/>
      <c r="AD1531" s="12"/>
      <c r="AE1531" s="12"/>
      <c r="AF1531" s="12"/>
      <c r="AG1531" s="12"/>
      <c r="AH1531" s="12"/>
      <c r="AI1531" s="12"/>
      <c r="AJ1531" s="12"/>
      <c r="AK1531" s="12"/>
      <c r="AL1531" s="12"/>
      <c r="AM1531" s="12"/>
      <c r="AN1531" s="12"/>
      <c r="AO1531" s="12"/>
      <c r="AP1531" s="12"/>
      <c r="AQ1531" s="12"/>
      <c r="AR1531" s="12"/>
      <c r="AS1531" s="12"/>
      <c r="AT1531" s="12"/>
      <c r="AU1531" s="12"/>
      <c r="AV1531" s="12"/>
      <c r="AW1531" s="12"/>
      <c r="AX1531" s="12"/>
      <c r="AY1531" s="12"/>
      <c r="AZ1531" s="12"/>
      <c r="BA1531" s="12"/>
      <c r="BB1531" s="12"/>
      <c r="BC1531" s="12"/>
      <c r="BD1531" s="12"/>
      <c r="BE1531" s="12"/>
      <c r="BF1531" s="12"/>
      <c r="BG1531" s="12"/>
      <c r="BH1531" s="12"/>
    </row>
    <row r="1532">
      <c r="A1532" s="12"/>
      <c r="B1532" s="12"/>
      <c r="C1532" s="12"/>
      <c r="D1532" s="12"/>
      <c r="E1532" s="12"/>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2"/>
      <c r="BH1532" s="12"/>
    </row>
    <row r="1533">
      <c r="A1533" s="12"/>
      <c r="B1533" s="12"/>
      <c r="C1533" s="12"/>
      <c r="D1533" s="12"/>
      <c r="E1533" s="12"/>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2"/>
      <c r="BH1533" s="12"/>
    </row>
    <row r="1534">
      <c r="A1534" s="12"/>
      <c r="B1534" s="12"/>
      <c r="C1534" s="12"/>
      <c r="D1534" s="12"/>
      <c r="E1534" s="12"/>
      <c r="F1534" s="12"/>
      <c r="G1534" s="12"/>
      <c r="H1534" s="12"/>
      <c r="I1534" s="12"/>
      <c r="J1534" s="12"/>
      <c r="K1534" s="12"/>
      <c r="L1534" s="12"/>
      <c r="M1534" s="12"/>
      <c r="N1534" s="12"/>
      <c r="O1534" s="12"/>
      <c r="P1534" s="12"/>
      <c r="Q1534" s="12"/>
      <c r="R1534" s="12"/>
      <c r="S1534" s="12"/>
      <c r="T1534" s="12"/>
      <c r="U1534" s="12"/>
      <c r="V1534" s="12"/>
      <c r="W1534" s="12"/>
      <c r="X1534" s="12"/>
      <c r="Y1534" s="12"/>
      <c r="Z1534" s="12"/>
      <c r="AA1534" s="12"/>
      <c r="AB1534" s="12"/>
      <c r="AC1534" s="12"/>
      <c r="AD1534" s="12"/>
      <c r="AE1534" s="12"/>
      <c r="AF1534" s="12"/>
      <c r="AG1534" s="12"/>
      <c r="AH1534" s="12"/>
      <c r="AI1534" s="12"/>
      <c r="AJ1534" s="12"/>
      <c r="AK1534" s="12"/>
      <c r="AL1534" s="12"/>
      <c r="AM1534" s="12"/>
      <c r="AN1534" s="12"/>
      <c r="AO1534" s="12"/>
      <c r="AP1534" s="12"/>
      <c r="AQ1534" s="12"/>
      <c r="AR1534" s="12"/>
      <c r="AS1534" s="12"/>
      <c r="AT1534" s="12"/>
      <c r="AU1534" s="12"/>
      <c r="AV1534" s="12"/>
      <c r="AW1534" s="12"/>
      <c r="AX1534" s="12"/>
      <c r="AY1534" s="12"/>
      <c r="AZ1534" s="12"/>
      <c r="BA1534" s="12"/>
      <c r="BB1534" s="12"/>
      <c r="BC1534" s="12"/>
      <c r="BD1534" s="12"/>
      <c r="BE1534" s="12"/>
      <c r="BF1534" s="12"/>
      <c r="BG1534" s="12"/>
      <c r="BH1534" s="12"/>
    </row>
    <row r="1535">
      <c r="A1535" s="12"/>
      <c r="B1535" s="12"/>
      <c r="C1535" s="12"/>
      <c r="D1535" s="12"/>
      <c r="E1535" s="12"/>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2"/>
      <c r="BH1535" s="12"/>
    </row>
    <row r="1536">
      <c r="A1536" s="12"/>
      <c r="B1536" s="12"/>
      <c r="C1536" s="12"/>
      <c r="D1536" s="12"/>
      <c r="E1536" s="12"/>
      <c r="F1536" s="12"/>
      <c r="G1536" s="12"/>
      <c r="H1536" s="12"/>
      <c r="I1536" s="12"/>
      <c r="J1536" s="12"/>
      <c r="K1536" s="12"/>
      <c r="L1536" s="12"/>
      <c r="M1536" s="12"/>
      <c r="N1536" s="12"/>
      <c r="O1536" s="12"/>
      <c r="P1536" s="12"/>
      <c r="Q1536" s="12"/>
      <c r="R1536" s="12"/>
      <c r="S1536" s="12"/>
      <c r="T1536" s="12"/>
      <c r="U1536" s="12"/>
      <c r="V1536" s="12"/>
      <c r="W1536" s="12"/>
      <c r="X1536" s="12"/>
      <c r="Y1536" s="12"/>
      <c r="Z1536" s="12"/>
      <c r="AA1536" s="12"/>
      <c r="AB1536" s="12"/>
      <c r="AC1536" s="12"/>
      <c r="AD1536" s="12"/>
      <c r="AE1536" s="12"/>
      <c r="AF1536" s="12"/>
      <c r="AG1536" s="12"/>
      <c r="AH1536" s="12"/>
      <c r="AI1536" s="12"/>
      <c r="AJ1536" s="12"/>
      <c r="AK1536" s="12"/>
      <c r="AL1536" s="12"/>
      <c r="AM1536" s="12"/>
      <c r="AN1536" s="12"/>
      <c r="AO1536" s="12"/>
      <c r="AP1536" s="12"/>
      <c r="AQ1536" s="12"/>
      <c r="AR1536" s="12"/>
      <c r="AS1536" s="12"/>
      <c r="AT1536" s="12"/>
      <c r="AU1536" s="12"/>
      <c r="AV1536" s="12"/>
      <c r="AW1536" s="12"/>
      <c r="AX1536" s="12"/>
      <c r="AY1536" s="12"/>
      <c r="AZ1536" s="12"/>
      <c r="BA1536" s="12"/>
      <c r="BB1536" s="12"/>
      <c r="BC1536" s="12"/>
      <c r="BD1536" s="12"/>
      <c r="BE1536" s="12"/>
      <c r="BF1536" s="12"/>
      <c r="BG1536" s="12"/>
      <c r="BH1536" s="12"/>
    </row>
    <row r="1537">
      <c r="A1537" s="12"/>
      <c r="B1537" s="12"/>
      <c r="C1537" s="12"/>
      <c r="D1537" s="12"/>
      <c r="E1537" s="12"/>
      <c r="F1537" s="12"/>
      <c r="G1537" s="12"/>
      <c r="H1537" s="12"/>
      <c r="I1537" s="12"/>
      <c r="J1537" s="12"/>
      <c r="K1537" s="12"/>
      <c r="L1537" s="12"/>
      <c r="M1537" s="12"/>
      <c r="N1537" s="12"/>
      <c r="O1537" s="12"/>
      <c r="P1537" s="12"/>
      <c r="Q1537" s="12"/>
      <c r="R1537" s="12"/>
      <c r="S1537" s="12"/>
      <c r="T1537" s="12"/>
      <c r="U1537" s="12"/>
      <c r="V1537" s="12"/>
      <c r="W1537" s="12"/>
      <c r="X1537" s="12"/>
      <c r="Y1537" s="12"/>
      <c r="Z1537" s="12"/>
      <c r="AA1537" s="12"/>
      <c r="AB1537" s="12"/>
      <c r="AC1537" s="12"/>
      <c r="AD1537" s="12"/>
      <c r="AE1537" s="12"/>
      <c r="AF1537" s="12"/>
      <c r="AG1537" s="12"/>
      <c r="AH1537" s="12"/>
      <c r="AI1537" s="12"/>
      <c r="AJ1537" s="12"/>
      <c r="AK1537" s="12"/>
      <c r="AL1537" s="12"/>
      <c r="AM1537" s="12"/>
      <c r="AN1537" s="12"/>
      <c r="AO1537" s="12"/>
      <c r="AP1537" s="12"/>
      <c r="AQ1537" s="12"/>
      <c r="AR1537" s="12"/>
      <c r="AS1537" s="12"/>
      <c r="AT1537" s="12"/>
      <c r="AU1537" s="12"/>
      <c r="AV1537" s="12"/>
      <c r="AW1537" s="12"/>
      <c r="AX1537" s="12"/>
      <c r="AY1537" s="12"/>
      <c r="AZ1537" s="12"/>
      <c r="BA1537" s="12"/>
      <c r="BB1537" s="12"/>
      <c r="BC1537" s="12"/>
      <c r="BD1537" s="12"/>
      <c r="BE1537" s="12"/>
      <c r="BF1537" s="12"/>
      <c r="BG1537" s="12"/>
      <c r="BH1537" s="12"/>
    </row>
    <row r="1538">
      <c r="A1538" s="12"/>
      <c r="B1538" s="12"/>
      <c r="C1538" s="12"/>
      <c r="D1538" s="12"/>
      <c r="E1538" s="12"/>
      <c r="F1538" s="12"/>
      <c r="G1538" s="12"/>
      <c r="H1538" s="12"/>
      <c r="I1538" s="12"/>
      <c r="J1538" s="12"/>
      <c r="K1538" s="12"/>
      <c r="L1538" s="12"/>
      <c r="M1538" s="12"/>
      <c r="N1538" s="12"/>
      <c r="O1538" s="12"/>
      <c r="P1538" s="12"/>
      <c r="Q1538" s="12"/>
      <c r="R1538" s="12"/>
      <c r="S1538" s="12"/>
      <c r="T1538" s="12"/>
      <c r="U1538" s="12"/>
      <c r="V1538" s="12"/>
      <c r="W1538" s="12"/>
      <c r="X1538" s="12"/>
      <c r="Y1538" s="12"/>
      <c r="Z1538" s="12"/>
      <c r="AA1538" s="12"/>
      <c r="AB1538" s="12"/>
      <c r="AC1538" s="12"/>
      <c r="AD1538" s="12"/>
      <c r="AE1538" s="12"/>
      <c r="AF1538" s="12"/>
      <c r="AG1538" s="12"/>
      <c r="AH1538" s="12"/>
      <c r="AI1538" s="12"/>
      <c r="AJ1538" s="12"/>
      <c r="AK1538" s="12"/>
      <c r="AL1538" s="12"/>
      <c r="AM1538" s="12"/>
      <c r="AN1538" s="12"/>
      <c r="AO1538" s="12"/>
      <c r="AP1538" s="12"/>
      <c r="AQ1538" s="12"/>
      <c r="AR1538" s="12"/>
      <c r="AS1538" s="12"/>
      <c r="AT1538" s="12"/>
      <c r="AU1538" s="12"/>
      <c r="AV1538" s="12"/>
      <c r="AW1538" s="12"/>
      <c r="AX1538" s="12"/>
      <c r="AY1538" s="12"/>
      <c r="AZ1538" s="12"/>
      <c r="BA1538" s="12"/>
      <c r="BB1538" s="12"/>
      <c r="BC1538" s="12"/>
      <c r="BD1538" s="12"/>
      <c r="BE1538" s="12"/>
      <c r="BF1538" s="12"/>
      <c r="BG1538" s="12"/>
      <c r="BH1538" s="12"/>
    </row>
    <row r="1539">
      <c r="A1539" s="12"/>
      <c r="B1539" s="12"/>
      <c r="C1539" s="12"/>
      <c r="D1539" s="12"/>
      <c r="E1539" s="12"/>
      <c r="F1539" s="12"/>
      <c r="G1539" s="12"/>
      <c r="H1539" s="12"/>
      <c r="I1539" s="12"/>
      <c r="J1539" s="12"/>
      <c r="K1539" s="12"/>
      <c r="L1539" s="12"/>
      <c r="M1539" s="12"/>
      <c r="N1539" s="12"/>
      <c r="O1539" s="12"/>
      <c r="P1539" s="12"/>
      <c r="Q1539" s="12"/>
      <c r="R1539" s="12"/>
      <c r="S1539" s="12"/>
      <c r="T1539" s="12"/>
      <c r="U1539" s="12"/>
      <c r="V1539" s="12"/>
      <c r="W1539" s="12"/>
      <c r="X1539" s="12"/>
      <c r="Y1539" s="12"/>
      <c r="Z1539" s="12"/>
      <c r="AA1539" s="12"/>
      <c r="AB1539" s="12"/>
      <c r="AC1539" s="12"/>
      <c r="AD1539" s="12"/>
      <c r="AE1539" s="12"/>
      <c r="AF1539" s="12"/>
      <c r="AG1539" s="12"/>
      <c r="AH1539" s="12"/>
      <c r="AI1539" s="12"/>
      <c r="AJ1539" s="12"/>
      <c r="AK1539" s="12"/>
      <c r="AL1539" s="12"/>
      <c r="AM1539" s="12"/>
      <c r="AN1539" s="12"/>
      <c r="AO1539" s="12"/>
      <c r="AP1539" s="12"/>
      <c r="AQ1539" s="12"/>
      <c r="AR1539" s="12"/>
      <c r="AS1539" s="12"/>
      <c r="AT1539" s="12"/>
      <c r="AU1539" s="12"/>
      <c r="AV1539" s="12"/>
      <c r="AW1539" s="12"/>
      <c r="AX1539" s="12"/>
      <c r="AY1539" s="12"/>
      <c r="AZ1539" s="12"/>
      <c r="BA1539" s="12"/>
      <c r="BB1539" s="12"/>
      <c r="BC1539" s="12"/>
      <c r="BD1539" s="12"/>
      <c r="BE1539" s="12"/>
      <c r="BF1539" s="12"/>
      <c r="BG1539" s="12"/>
      <c r="BH1539" s="12"/>
    </row>
    <row r="1540">
      <c r="A1540" s="12"/>
      <c r="B1540" s="12"/>
      <c r="C1540" s="12"/>
      <c r="D1540" s="12"/>
      <c r="E1540" s="12"/>
      <c r="F1540" s="12"/>
      <c r="G1540" s="12"/>
      <c r="H1540" s="12"/>
      <c r="I1540" s="12"/>
      <c r="J1540" s="12"/>
      <c r="K1540" s="12"/>
      <c r="L1540" s="12"/>
      <c r="M1540" s="12"/>
      <c r="N1540" s="12"/>
      <c r="O1540" s="12"/>
      <c r="P1540" s="12"/>
      <c r="Q1540" s="12"/>
      <c r="R1540" s="12"/>
      <c r="S1540" s="12"/>
      <c r="T1540" s="12"/>
      <c r="U1540" s="12"/>
      <c r="V1540" s="12"/>
      <c r="W1540" s="12"/>
      <c r="X1540" s="12"/>
      <c r="Y1540" s="12"/>
      <c r="Z1540" s="12"/>
      <c r="AA1540" s="12"/>
      <c r="AB1540" s="12"/>
      <c r="AC1540" s="12"/>
      <c r="AD1540" s="12"/>
      <c r="AE1540" s="12"/>
      <c r="AF1540" s="12"/>
      <c r="AG1540" s="12"/>
      <c r="AH1540" s="12"/>
      <c r="AI1540" s="12"/>
      <c r="AJ1540" s="12"/>
      <c r="AK1540" s="12"/>
      <c r="AL1540" s="12"/>
      <c r="AM1540" s="12"/>
      <c r="AN1540" s="12"/>
      <c r="AO1540" s="12"/>
      <c r="AP1540" s="12"/>
      <c r="AQ1540" s="12"/>
      <c r="AR1540" s="12"/>
      <c r="AS1540" s="12"/>
      <c r="AT1540" s="12"/>
      <c r="AU1540" s="12"/>
      <c r="AV1540" s="12"/>
      <c r="AW1540" s="12"/>
      <c r="AX1540" s="12"/>
      <c r="AY1540" s="12"/>
      <c r="AZ1540" s="12"/>
      <c r="BA1540" s="12"/>
      <c r="BB1540" s="12"/>
      <c r="BC1540" s="12"/>
      <c r="BD1540" s="12"/>
      <c r="BE1540" s="12"/>
      <c r="BF1540" s="12"/>
      <c r="BG1540" s="12"/>
      <c r="BH1540" s="12"/>
    </row>
    <row r="1541">
      <c r="A1541" s="12"/>
      <c r="B1541" s="12"/>
      <c r="C1541" s="12"/>
      <c r="D1541" s="12"/>
      <c r="E1541" s="12"/>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2"/>
      <c r="BH1541" s="12"/>
    </row>
    <row r="1542">
      <c r="A1542" s="12"/>
      <c r="B1542" s="12"/>
      <c r="C1542" s="12"/>
      <c r="D1542" s="12"/>
      <c r="E1542" s="12"/>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2"/>
      <c r="BH1542" s="12"/>
    </row>
    <row r="1543">
      <c r="A1543" s="12"/>
      <c r="B1543" s="12"/>
      <c r="C1543" s="12"/>
      <c r="D1543" s="12"/>
      <c r="E1543" s="12"/>
      <c r="F1543" s="12"/>
      <c r="G1543" s="12"/>
      <c r="H1543" s="12"/>
      <c r="I1543" s="12"/>
      <c r="J1543" s="12"/>
      <c r="K1543" s="12"/>
      <c r="L1543" s="12"/>
      <c r="M1543" s="12"/>
      <c r="N1543" s="12"/>
      <c r="O1543" s="12"/>
      <c r="P1543" s="12"/>
      <c r="Q1543" s="12"/>
      <c r="R1543" s="12"/>
      <c r="S1543" s="12"/>
      <c r="T1543" s="12"/>
      <c r="U1543" s="12"/>
      <c r="V1543" s="12"/>
      <c r="W1543" s="12"/>
      <c r="X1543" s="12"/>
      <c r="Y1543" s="12"/>
      <c r="Z1543" s="12"/>
      <c r="AA1543" s="12"/>
      <c r="AB1543" s="12"/>
      <c r="AC1543" s="12"/>
      <c r="AD1543" s="12"/>
      <c r="AE1543" s="12"/>
      <c r="AF1543" s="12"/>
      <c r="AG1543" s="12"/>
      <c r="AH1543" s="12"/>
      <c r="AI1543" s="12"/>
      <c r="AJ1543" s="12"/>
      <c r="AK1543" s="12"/>
      <c r="AL1543" s="12"/>
      <c r="AM1543" s="12"/>
      <c r="AN1543" s="12"/>
      <c r="AO1543" s="12"/>
      <c r="AP1543" s="12"/>
      <c r="AQ1543" s="12"/>
      <c r="AR1543" s="12"/>
      <c r="AS1543" s="12"/>
      <c r="AT1543" s="12"/>
      <c r="AU1543" s="12"/>
      <c r="AV1543" s="12"/>
      <c r="AW1543" s="12"/>
      <c r="AX1543" s="12"/>
      <c r="AY1543" s="12"/>
      <c r="AZ1543" s="12"/>
      <c r="BA1543" s="12"/>
      <c r="BB1543" s="12"/>
      <c r="BC1543" s="12"/>
      <c r="BD1543" s="12"/>
      <c r="BE1543" s="12"/>
      <c r="BF1543" s="12"/>
      <c r="BG1543" s="12"/>
      <c r="BH1543" s="12"/>
    </row>
    <row r="1544">
      <c r="A1544" s="12"/>
      <c r="B1544" s="12"/>
      <c r="C1544" s="12"/>
      <c r="D1544" s="12"/>
      <c r="E1544" s="12"/>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2"/>
      <c r="BH1544" s="12"/>
    </row>
    <row r="1545">
      <c r="A1545" s="12"/>
      <c r="B1545" s="12"/>
      <c r="C1545" s="12"/>
      <c r="D1545" s="12"/>
      <c r="E1545" s="12"/>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2"/>
      <c r="BH1545" s="12"/>
    </row>
    <row r="1546">
      <c r="A1546" s="12"/>
      <c r="B1546" s="12"/>
      <c r="C1546" s="12"/>
      <c r="D1546" s="12"/>
      <c r="E1546" s="12"/>
      <c r="F1546" s="12"/>
      <c r="G1546" s="12"/>
      <c r="H1546" s="12"/>
      <c r="I1546" s="12"/>
      <c r="J1546" s="12"/>
      <c r="K1546" s="12"/>
      <c r="L1546" s="12"/>
      <c r="M1546" s="12"/>
      <c r="N1546" s="12"/>
      <c r="O1546" s="12"/>
      <c r="P1546" s="12"/>
      <c r="Q1546" s="12"/>
      <c r="R1546" s="12"/>
      <c r="S1546" s="12"/>
      <c r="T1546" s="12"/>
      <c r="U1546" s="12"/>
      <c r="V1546" s="12"/>
      <c r="W1546" s="12"/>
      <c r="X1546" s="12"/>
      <c r="Y1546" s="12"/>
      <c r="Z1546" s="12"/>
      <c r="AA1546" s="12"/>
      <c r="AB1546" s="12"/>
      <c r="AC1546" s="12"/>
      <c r="AD1546" s="12"/>
      <c r="AE1546" s="12"/>
      <c r="AF1546" s="12"/>
      <c r="AG1546" s="12"/>
      <c r="AH1546" s="12"/>
      <c r="AI1546" s="12"/>
      <c r="AJ1546" s="12"/>
      <c r="AK1546" s="12"/>
      <c r="AL1546" s="12"/>
      <c r="AM1546" s="12"/>
      <c r="AN1546" s="12"/>
      <c r="AO1546" s="12"/>
      <c r="AP1546" s="12"/>
      <c r="AQ1546" s="12"/>
      <c r="AR1546" s="12"/>
      <c r="AS1546" s="12"/>
      <c r="AT1546" s="12"/>
      <c r="AU1546" s="12"/>
      <c r="AV1546" s="12"/>
      <c r="AW1546" s="12"/>
      <c r="AX1546" s="12"/>
      <c r="AY1546" s="12"/>
      <c r="AZ1546" s="12"/>
      <c r="BA1546" s="12"/>
      <c r="BB1546" s="12"/>
      <c r="BC1546" s="12"/>
      <c r="BD1546" s="12"/>
      <c r="BE1546" s="12"/>
      <c r="BF1546" s="12"/>
      <c r="BG1546" s="12"/>
      <c r="BH1546" s="12"/>
    </row>
    <row r="1547">
      <c r="A1547" s="12"/>
      <c r="B1547" s="12"/>
      <c r="C1547" s="12"/>
      <c r="D1547" s="12"/>
      <c r="E1547" s="12"/>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2"/>
      <c r="BH1547" s="12"/>
    </row>
    <row r="1548">
      <c r="A1548" s="12"/>
      <c r="B1548" s="12"/>
      <c r="C1548" s="12"/>
      <c r="D1548" s="12"/>
      <c r="E1548" s="12"/>
      <c r="F1548" s="12"/>
      <c r="G1548" s="12"/>
      <c r="H1548" s="12"/>
      <c r="I1548" s="12"/>
      <c r="J1548" s="12"/>
      <c r="K1548" s="12"/>
      <c r="L1548" s="12"/>
      <c r="M1548" s="12"/>
      <c r="N1548" s="12"/>
      <c r="O1548" s="12"/>
      <c r="P1548" s="12"/>
      <c r="Q1548" s="12"/>
      <c r="R1548" s="12"/>
      <c r="S1548" s="12"/>
      <c r="T1548" s="12"/>
      <c r="U1548" s="12"/>
      <c r="V1548" s="12"/>
      <c r="W1548" s="12"/>
      <c r="X1548" s="12"/>
      <c r="Y1548" s="12"/>
      <c r="Z1548" s="12"/>
      <c r="AA1548" s="12"/>
      <c r="AB1548" s="12"/>
      <c r="AC1548" s="12"/>
      <c r="AD1548" s="12"/>
      <c r="AE1548" s="12"/>
      <c r="AF1548" s="12"/>
      <c r="AG1548" s="12"/>
      <c r="AH1548" s="12"/>
      <c r="AI1548" s="12"/>
      <c r="AJ1548" s="12"/>
      <c r="AK1548" s="12"/>
      <c r="AL1548" s="12"/>
      <c r="AM1548" s="12"/>
      <c r="AN1548" s="12"/>
      <c r="AO1548" s="12"/>
      <c r="AP1548" s="12"/>
      <c r="AQ1548" s="12"/>
      <c r="AR1548" s="12"/>
      <c r="AS1548" s="12"/>
      <c r="AT1548" s="12"/>
      <c r="AU1548" s="12"/>
      <c r="AV1548" s="12"/>
      <c r="AW1548" s="12"/>
      <c r="AX1548" s="12"/>
      <c r="AY1548" s="12"/>
      <c r="AZ1548" s="12"/>
      <c r="BA1548" s="12"/>
      <c r="BB1548" s="12"/>
      <c r="BC1548" s="12"/>
      <c r="BD1548" s="12"/>
      <c r="BE1548" s="12"/>
      <c r="BF1548" s="12"/>
      <c r="BG1548" s="12"/>
      <c r="BH1548" s="12"/>
    </row>
    <row r="1549">
      <c r="A1549" s="12"/>
      <c r="B1549" s="12"/>
      <c r="C1549" s="12"/>
      <c r="D1549" s="12"/>
      <c r="E1549" s="12"/>
      <c r="F1549" s="12"/>
      <c r="G1549" s="12"/>
      <c r="H1549" s="12"/>
      <c r="I1549" s="12"/>
      <c r="J1549" s="12"/>
      <c r="K1549" s="12"/>
      <c r="L1549" s="12"/>
      <c r="M1549" s="12"/>
      <c r="N1549" s="12"/>
      <c r="O1549" s="12"/>
      <c r="P1549" s="12"/>
      <c r="Q1549" s="12"/>
      <c r="R1549" s="12"/>
      <c r="S1549" s="12"/>
      <c r="T1549" s="12"/>
      <c r="U1549" s="12"/>
      <c r="V1549" s="12"/>
      <c r="W1549" s="12"/>
      <c r="X1549" s="12"/>
      <c r="Y1549" s="12"/>
      <c r="Z1549" s="12"/>
      <c r="AA1549" s="12"/>
      <c r="AB1549" s="12"/>
      <c r="AC1549" s="12"/>
      <c r="AD1549" s="12"/>
      <c r="AE1549" s="12"/>
      <c r="AF1549" s="12"/>
      <c r="AG1549" s="12"/>
      <c r="AH1549" s="12"/>
      <c r="AI1549" s="12"/>
      <c r="AJ1549" s="12"/>
      <c r="AK1549" s="12"/>
      <c r="AL1549" s="12"/>
      <c r="AM1549" s="12"/>
      <c r="AN1549" s="12"/>
      <c r="AO1549" s="12"/>
      <c r="AP1549" s="12"/>
      <c r="AQ1549" s="12"/>
      <c r="AR1549" s="12"/>
      <c r="AS1549" s="12"/>
      <c r="AT1549" s="12"/>
      <c r="AU1549" s="12"/>
      <c r="AV1549" s="12"/>
      <c r="AW1549" s="12"/>
      <c r="AX1549" s="12"/>
      <c r="AY1549" s="12"/>
      <c r="AZ1549" s="12"/>
      <c r="BA1549" s="12"/>
      <c r="BB1549" s="12"/>
      <c r="BC1549" s="12"/>
      <c r="BD1549" s="12"/>
      <c r="BE1549" s="12"/>
      <c r="BF1549" s="12"/>
      <c r="BG1549" s="12"/>
      <c r="BH1549" s="12"/>
    </row>
    <row r="1550">
      <c r="A1550" s="12"/>
      <c r="B1550" s="12"/>
      <c r="C1550" s="12"/>
      <c r="D1550" s="12"/>
      <c r="E1550" s="12"/>
      <c r="F1550" s="12"/>
      <c r="G1550" s="12"/>
      <c r="H1550" s="12"/>
      <c r="I1550" s="12"/>
      <c r="J1550" s="12"/>
      <c r="K1550" s="12"/>
      <c r="L1550" s="12"/>
      <c r="M1550" s="12"/>
      <c r="N1550" s="12"/>
      <c r="O1550" s="12"/>
      <c r="P1550" s="12"/>
      <c r="Q1550" s="12"/>
      <c r="R1550" s="12"/>
      <c r="S1550" s="12"/>
      <c r="T1550" s="12"/>
      <c r="U1550" s="12"/>
      <c r="V1550" s="12"/>
      <c r="W1550" s="12"/>
      <c r="X1550" s="12"/>
      <c r="Y1550" s="12"/>
      <c r="Z1550" s="12"/>
      <c r="AA1550" s="12"/>
      <c r="AB1550" s="12"/>
      <c r="AC1550" s="12"/>
      <c r="AD1550" s="12"/>
      <c r="AE1550" s="12"/>
      <c r="AF1550" s="12"/>
      <c r="AG1550" s="12"/>
      <c r="AH1550" s="12"/>
      <c r="AI1550" s="12"/>
      <c r="AJ1550" s="12"/>
      <c r="AK1550" s="12"/>
      <c r="AL1550" s="12"/>
      <c r="AM1550" s="12"/>
      <c r="AN1550" s="12"/>
      <c r="AO1550" s="12"/>
      <c r="AP1550" s="12"/>
      <c r="AQ1550" s="12"/>
      <c r="AR1550" s="12"/>
      <c r="AS1550" s="12"/>
      <c r="AT1550" s="12"/>
      <c r="AU1550" s="12"/>
      <c r="AV1550" s="12"/>
      <c r="AW1550" s="12"/>
      <c r="AX1550" s="12"/>
      <c r="AY1550" s="12"/>
      <c r="AZ1550" s="12"/>
      <c r="BA1550" s="12"/>
      <c r="BB1550" s="12"/>
      <c r="BC1550" s="12"/>
      <c r="BD1550" s="12"/>
      <c r="BE1550" s="12"/>
      <c r="BF1550" s="12"/>
      <c r="BG1550" s="12"/>
      <c r="BH1550" s="12"/>
    </row>
    <row r="1551">
      <c r="A1551" s="12"/>
      <c r="B1551" s="12"/>
      <c r="C1551" s="12"/>
      <c r="D1551" s="12"/>
      <c r="E1551" s="12"/>
      <c r="F1551" s="12"/>
      <c r="G1551" s="12"/>
      <c r="H1551" s="12"/>
      <c r="I1551" s="12"/>
      <c r="J1551" s="12"/>
      <c r="K1551" s="12"/>
      <c r="L1551" s="12"/>
      <c r="M1551" s="12"/>
      <c r="N1551" s="12"/>
      <c r="O1551" s="12"/>
      <c r="P1551" s="12"/>
      <c r="Q1551" s="12"/>
      <c r="R1551" s="12"/>
      <c r="S1551" s="12"/>
      <c r="T1551" s="12"/>
      <c r="U1551" s="12"/>
      <c r="V1551" s="12"/>
      <c r="W1551" s="12"/>
      <c r="X1551" s="12"/>
      <c r="Y1551" s="12"/>
      <c r="Z1551" s="12"/>
      <c r="AA1551" s="12"/>
      <c r="AB1551" s="12"/>
      <c r="AC1551" s="12"/>
      <c r="AD1551" s="12"/>
      <c r="AE1551" s="12"/>
      <c r="AF1551" s="12"/>
      <c r="AG1551" s="12"/>
      <c r="AH1551" s="12"/>
      <c r="AI1551" s="12"/>
      <c r="AJ1551" s="12"/>
      <c r="AK1551" s="12"/>
      <c r="AL1551" s="12"/>
      <c r="AM1551" s="12"/>
      <c r="AN1551" s="12"/>
      <c r="AO1551" s="12"/>
      <c r="AP1551" s="12"/>
      <c r="AQ1551" s="12"/>
      <c r="AR1551" s="12"/>
      <c r="AS1551" s="12"/>
      <c r="AT1551" s="12"/>
      <c r="AU1551" s="12"/>
      <c r="AV1551" s="12"/>
      <c r="AW1551" s="12"/>
      <c r="AX1551" s="12"/>
      <c r="AY1551" s="12"/>
      <c r="AZ1551" s="12"/>
      <c r="BA1551" s="12"/>
      <c r="BB1551" s="12"/>
      <c r="BC1551" s="12"/>
      <c r="BD1551" s="12"/>
      <c r="BE1551" s="12"/>
      <c r="BF1551" s="12"/>
      <c r="BG1551" s="12"/>
      <c r="BH1551" s="12"/>
    </row>
    <row r="1552">
      <c r="A1552" s="12"/>
      <c r="B1552" s="12"/>
      <c r="C1552" s="12"/>
      <c r="D1552" s="12"/>
      <c r="E1552" s="12"/>
      <c r="F1552" s="12"/>
      <c r="G1552" s="12"/>
      <c r="H1552" s="12"/>
      <c r="I1552" s="12"/>
      <c r="J1552" s="12"/>
      <c r="K1552" s="12"/>
      <c r="L1552" s="12"/>
      <c r="M1552" s="12"/>
      <c r="N1552" s="12"/>
      <c r="O1552" s="12"/>
      <c r="P1552" s="12"/>
      <c r="Q1552" s="12"/>
      <c r="R1552" s="12"/>
      <c r="S1552" s="12"/>
      <c r="T1552" s="12"/>
      <c r="U1552" s="12"/>
      <c r="V1552" s="12"/>
      <c r="W1552" s="12"/>
      <c r="X1552" s="12"/>
      <c r="Y1552" s="12"/>
      <c r="Z1552" s="12"/>
      <c r="AA1552" s="12"/>
      <c r="AB1552" s="12"/>
      <c r="AC1552" s="12"/>
      <c r="AD1552" s="12"/>
      <c r="AE1552" s="12"/>
      <c r="AF1552" s="12"/>
      <c r="AG1552" s="12"/>
      <c r="AH1552" s="12"/>
      <c r="AI1552" s="12"/>
      <c r="AJ1552" s="12"/>
      <c r="AK1552" s="12"/>
      <c r="AL1552" s="12"/>
      <c r="AM1552" s="12"/>
      <c r="AN1552" s="12"/>
      <c r="AO1552" s="12"/>
      <c r="AP1552" s="12"/>
      <c r="AQ1552" s="12"/>
      <c r="AR1552" s="12"/>
      <c r="AS1552" s="12"/>
      <c r="AT1552" s="12"/>
      <c r="AU1552" s="12"/>
      <c r="AV1552" s="12"/>
      <c r="AW1552" s="12"/>
      <c r="AX1552" s="12"/>
      <c r="AY1552" s="12"/>
      <c r="AZ1552" s="12"/>
      <c r="BA1552" s="12"/>
      <c r="BB1552" s="12"/>
      <c r="BC1552" s="12"/>
      <c r="BD1552" s="12"/>
      <c r="BE1552" s="12"/>
      <c r="BF1552" s="12"/>
      <c r="BG1552" s="12"/>
      <c r="BH1552" s="12"/>
    </row>
    <row r="1553">
      <c r="A1553" s="12"/>
      <c r="B1553" s="12"/>
      <c r="C1553" s="12"/>
      <c r="D1553" s="12"/>
      <c r="E1553" s="12"/>
      <c r="F1553" s="12"/>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2"/>
      <c r="BH1553" s="12"/>
    </row>
    <row r="1554">
      <c r="A1554" s="12"/>
      <c r="B1554" s="12"/>
      <c r="C1554" s="12"/>
      <c r="D1554" s="12"/>
      <c r="E1554" s="12"/>
      <c r="F1554" s="12"/>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2"/>
      <c r="BH1554" s="12"/>
    </row>
    <row r="1555">
      <c r="A1555" s="12"/>
      <c r="B1555" s="12"/>
      <c r="C1555" s="12"/>
      <c r="D1555" s="12"/>
      <c r="E1555" s="12"/>
      <c r="F1555" s="12"/>
      <c r="G1555" s="12"/>
      <c r="H1555" s="12"/>
      <c r="I1555" s="12"/>
      <c r="J1555" s="12"/>
      <c r="K1555" s="12"/>
      <c r="L1555" s="12"/>
      <c r="M1555" s="12"/>
      <c r="N1555" s="12"/>
      <c r="O1555" s="12"/>
      <c r="P1555" s="12"/>
      <c r="Q1555" s="12"/>
      <c r="R1555" s="12"/>
      <c r="S1555" s="12"/>
      <c r="T1555" s="12"/>
      <c r="U1555" s="12"/>
      <c r="V1555" s="12"/>
      <c r="W1555" s="12"/>
      <c r="X1555" s="12"/>
      <c r="Y1555" s="12"/>
      <c r="Z1555" s="12"/>
      <c r="AA1555" s="12"/>
      <c r="AB1555" s="12"/>
      <c r="AC1555" s="12"/>
      <c r="AD1555" s="12"/>
      <c r="AE1555" s="12"/>
      <c r="AF1555" s="12"/>
      <c r="AG1555" s="12"/>
      <c r="AH1555" s="12"/>
      <c r="AI1555" s="12"/>
      <c r="AJ1555" s="12"/>
      <c r="AK1555" s="12"/>
      <c r="AL1555" s="12"/>
      <c r="AM1555" s="12"/>
      <c r="AN1555" s="12"/>
      <c r="AO1555" s="12"/>
      <c r="AP1555" s="12"/>
      <c r="AQ1555" s="12"/>
      <c r="AR1555" s="12"/>
      <c r="AS1555" s="12"/>
      <c r="AT1555" s="12"/>
      <c r="AU1555" s="12"/>
      <c r="AV1555" s="12"/>
      <c r="AW1555" s="12"/>
      <c r="AX1555" s="12"/>
      <c r="AY1555" s="12"/>
      <c r="AZ1555" s="12"/>
      <c r="BA1555" s="12"/>
      <c r="BB1555" s="12"/>
      <c r="BC1555" s="12"/>
      <c r="BD1555" s="12"/>
      <c r="BE1555" s="12"/>
      <c r="BF1555" s="12"/>
      <c r="BG1555" s="12"/>
      <c r="BH1555" s="12"/>
    </row>
    <row r="1556">
      <c r="A1556" s="12"/>
      <c r="B1556" s="12"/>
      <c r="C1556" s="12"/>
      <c r="D1556" s="12"/>
      <c r="E1556" s="12"/>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2"/>
      <c r="BH1556" s="12"/>
    </row>
    <row r="1557">
      <c r="A1557" s="12"/>
      <c r="B1557" s="12"/>
      <c r="C1557" s="12"/>
      <c r="D1557" s="12"/>
      <c r="E1557" s="12"/>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2"/>
      <c r="BH1557" s="12"/>
    </row>
    <row r="1558">
      <c r="A1558" s="12"/>
      <c r="B1558" s="12"/>
      <c r="C1558" s="12"/>
      <c r="D1558" s="12"/>
      <c r="E1558" s="12"/>
      <c r="F1558" s="12"/>
      <c r="G1558" s="12"/>
      <c r="H1558" s="12"/>
      <c r="I1558" s="12"/>
      <c r="J1558" s="12"/>
      <c r="K1558" s="12"/>
      <c r="L1558" s="12"/>
      <c r="M1558" s="12"/>
      <c r="N1558" s="12"/>
      <c r="O1558" s="12"/>
      <c r="P1558" s="12"/>
      <c r="Q1558" s="12"/>
      <c r="R1558" s="12"/>
      <c r="S1558" s="12"/>
      <c r="T1558" s="12"/>
      <c r="U1558" s="12"/>
      <c r="V1558" s="12"/>
      <c r="W1558" s="12"/>
      <c r="X1558" s="12"/>
      <c r="Y1558" s="12"/>
      <c r="Z1558" s="12"/>
      <c r="AA1558" s="12"/>
      <c r="AB1558" s="12"/>
      <c r="AC1558" s="12"/>
      <c r="AD1558" s="12"/>
      <c r="AE1558" s="12"/>
      <c r="AF1558" s="12"/>
      <c r="AG1558" s="12"/>
      <c r="AH1558" s="12"/>
      <c r="AI1558" s="12"/>
      <c r="AJ1558" s="12"/>
      <c r="AK1558" s="12"/>
      <c r="AL1558" s="12"/>
      <c r="AM1558" s="12"/>
      <c r="AN1558" s="12"/>
      <c r="AO1558" s="12"/>
      <c r="AP1558" s="12"/>
      <c r="AQ1558" s="12"/>
      <c r="AR1558" s="12"/>
      <c r="AS1558" s="12"/>
      <c r="AT1558" s="12"/>
      <c r="AU1558" s="12"/>
      <c r="AV1558" s="12"/>
      <c r="AW1558" s="12"/>
      <c r="AX1558" s="12"/>
      <c r="AY1558" s="12"/>
      <c r="AZ1558" s="12"/>
      <c r="BA1558" s="12"/>
      <c r="BB1558" s="12"/>
      <c r="BC1558" s="12"/>
      <c r="BD1558" s="12"/>
      <c r="BE1558" s="12"/>
      <c r="BF1558" s="12"/>
      <c r="BG1558" s="12"/>
      <c r="BH1558" s="12"/>
    </row>
    <row r="1559">
      <c r="A1559" s="12"/>
      <c r="B1559" s="12"/>
      <c r="C1559" s="12"/>
      <c r="D1559" s="12"/>
      <c r="E1559" s="12"/>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2"/>
      <c r="BH1559" s="12"/>
    </row>
    <row r="1560">
      <c r="A1560" s="12"/>
      <c r="B1560" s="12"/>
      <c r="C1560" s="12"/>
      <c r="D1560" s="12"/>
      <c r="E1560" s="12"/>
      <c r="F1560" s="12"/>
      <c r="G1560" s="12"/>
      <c r="H1560" s="12"/>
      <c r="I1560" s="12"/>
      <c r="J1560" s="12"/>
      <c r="K1560" s="12"/>
      <c r="L1560" s="12"/>
      <c r="M1560" s="12"/>
      <c r="N1560" s="12"/>
      <c r="O1560" s="12"/>
      <c r="P1560" s="12"/>
      <c r="Q1560" s="12"/>
      <c r="R1560" s="12"/>
      <c r="S1560" s="12"/>
      <c r="T1560" s="12"/>
      <c r="U1560" s="12"/>
      <c r="V1560" s="12"/>
      <c r="W1560" s="12"/>
      <c r="X1560" s="12"/>
      <c r="Y1560" s="12"/>
      <c r="Z1560" s="12"/>
      <c r="AA1560" s="12"/>
      <c r="AB1560" s="12"/>
      <c r="AC1560" s="12"/>
      <c r="AD1560" s="12"/>
      <c r="AE1560" s="12"/>
      <c r="AF1560" s="12"/>
      <c r="AG1560" s="12"/>
      <c r="AH1560" s="12"/>
      <c r="AI1560" s="12"/>
      <c r="AJ1560" s="12"/>
      <c r="AK1560" s="12"/>
      <c r="AL1560" s="12"/>
      <c r="AM1560" s="12"/>
      <c r="AN1560" s="12"/>
      <c r="AO1560" s="12"/>
      <c r="AP1560" s="12"/>
      <c r="AQ1560" s="12"/>
      <c r="AR1560" s="12"/>
      <c r="AS1560" s="12"/>
      <c r="AT1560" s="12"/>
      <c r="AU1560" s="12"/>
      <c r="AV1560" s="12"/>
      <c r="AW1560" s="12"/>
      <c r="AX1560" s="12"/>
      <c r="AY1560" s="12"/>
      <c r="AZ1560" s="12"/>
      <c r="BA1560" s="12"/>
      <c r="BB1560" s="12"/>
      <c r="BC1560" s="12"/>
      <c r="BD1560" s="12"/>
      <c r="BE1560" s="12"/>
      <c r="BF1560" s="12"/>
      <c r="BG1560" s="12"/>
      <c r="BH1560" s="12"/>
    </row>
    <row r="1561">
      <c r="A1561" s="12"/>
      <c r="B1561" s="12"/>
      <c r="C1561" s="12"/>
      <c r="D1561" s="12"/>
      <c r="E1561" s="12"/>
      <c r="F1561" s="12"/>
      <c r="G1561" s="12"/>
      <c r="H1561" s="12"/>
      <c r="I1561" s="12"/>
      <c r="J1561" s="12"/>
      <c r="K1561" s="12"/>
      <c r="L1561" s="12"/>
      <c r="M1561" s="12"/>
      <c r="N1561" s="12"/>
      <c r="O1561" s="12"/>
      <c r="P1561" s="12"/>
      <c r="Q1561" s="12"/>
      <c r="R1561" s="12"/>
      <c r="S1561" s="12"/>
      <c r="T1561" s="12"/>
      <c r="U1561" s="12"/>
      <c r="V1561" s="12"/>
      <c r="W1561" s="12"/>
      <c r="X1561" s="12"/>
      <c r="Y1561" s="12"/>
      <c r="Z1561" s="12"/>
      <c r="AA1561" s="12"/>
      <c r="AB1561" s="12"/>
      <c r="AC1561" s="12"/>
      <c r="AD1561" s="12"/>
      <c r="AE1561" s="12"/>
      <c r="AF1561" s="12"/>
      <c r="AG1561" s="12"/>
      <c r="AH1561" s="12"/>
      <c r="AI1561" s="12"/>
      <c r="AJ1561" s="12"/>
      <c r="AK1561" s="12"/>
      <c r="AL1561" s="12"/>
      <c r="AM1561" s="12"/>
      <c r="AN1561" s="12"/>
      <c r="AO1561" s="12"/>
      <c r="AP1561" s="12"/>
      <c r="AQ1561" s="12"/>
      <c r="AR1561" s="12"/>
      <c r="AS1561" s="12"/>
      <c r="AT1561" s="12"/>
      <c r="AU1561" s="12"/>
      <c r="AV1561" s="12"/>
      <c r="AW1561" s="12"/>
      <c r="AX1561" s="12"/>
      <c r="AY1561" s="12"/>
      <c r="AZ1561" s="12"/>
      <c r="BA1561" s="12"/>
      <c r="BB1561" s="12"/>
      <c r="BC1561" s="12"/>
      <c r="BD1561" s="12"/>
      <c r="BE1561" s="12"/>
      <c r="BF1561" s="12"/>
      <c r="BG1561" s="12"/>
      <c r="BH1561" s="12"/>
    </row>
    <row r="1562">
      <c r="A1562" s="12"/>
      <c r="B1562" s="12"/>
      <c r="C1562" s="12"/>
      <c r="D1562" s="12"/>
      <c r="E1562" s="12"/>
      <c r="F1562" s="12"/>
      <c r="G1562" s="12"/>
      <c r="H1562" s="12"/>
      <c r="I1562" s="12"/>
      <c r="J1562" s="12"/>
      <c r="K1562" s="12"/>
      <c r="L1562" s="12"/>
      <c r="M1562" s="12"/>
      <c r="N1562" s="12"/>
      <c r="O1562" s="12"/>
      <c r="P1562" s="12"/>
      <c r="Q1562" s="12"/>
      <c r="R1562" s="12"/>
      <c r="S1562" s="12"/>
      <c r="T1562" s="12"/>
      <c r="U1562" s="12"/>
      <c r="V1562" s="12"/>
      <c r="W1562" s="12"/>
      <c r="X1562" s="12"/>
      <c r="Y1562" s="12"/>
      <c r="Z1562" s="12"/>
      <c r="AA1562" s="12"/>
      <c r="AB1562" s="12"/>
      <c r="AC1562" s="12"/>
      <c r="AD1562" s="12"/>
      <c r="AE1562" s="12"/>
      <c r="AF1562" s="12"/>
      <c r="AG1562" s="12"/>
      <c r="AH1562" s="12"/>
      <c r="AI1562" s="12"/>
      <c r="AJ1562" s="12"/>
      <c r="AK1562" s="12"/>
      <c r="AL1562" s="12"/>
      <c r="AM1562" s="12"/>
      <c r="AN1562" s="12"/>
      <c r="AO1562" s="12"/>
      <c r="AP1562" s="12"/>
      <c r="AQ1562" s="12"/>
      <c r="AR1562" s="12"/>
      <c r="AS1562" s="12"/>
      <c r="AT1562" s="12"/>
      <c r="AU1562" s="12"/>
      <c r="AV1562" s="12"/>
      <c r="AW1562" s="12"/>
      <c r="AX1562" s="12"/>
      <c r="AY1562" s="12"/>
      <c r="AZ1562" s="12"/>
      <c r="BA1562" s="12"/>
      <c r="BB1562" s="12"/>
      <c r="BC1562" s="12"/>
      <c r="BD1562" s="12"/>
      <c r="BE1562" s="12"/>
      <c r="BF1562" s="12"/>
      <c r="BG1562" s="12"/>
      <c r="BH1562" s="12"/>
    </row>
    <row r="1563">
      <c r="A1563" s="12"/>
      <c r="B1563" s="12"/>
      <c r="C1563" s="12"/>
      <c r="D1563" s="12"/>
      <c r="E1563" s="12"/>
      <c r="F1563" s="12"/>
      <c r="G1563" s="12"/>
      <c r="H1563" s="12"/>
      <c r="I1563" s="12"/>
      <c r="J1563" s="12"/>
      <c r="K1563" s="12"/>
      <c r="L1563" s="12"/>
      <c r="M1563" s="12"/>
      <c r="N1563" s="12"/>
      <c r="O1563" s="12"/>
      <c r="P1563" s="12"/>
      <c r="Q1563" s="12"/>
      <c r="R1563" s="12"/>
      <c r="S1563" s="12"/>
      <c r="T1563" s="12"/>
      <c r="U1563" s="12"/>
      <c r="V1563" s="12"/>
      <c r="W1563" s="12"/>
      <c r="X1563" s="12"/>
      <c r="Y1563" s="12"/>
      <c r="Z1563" s="12"/>
      <c r="AA1563" s="12"/>
      <c r="AB1563" s="12"/>
      <c r="AC1563" s="12"/>
      <c r="AD1563" s="12"/>
      <c r="AE1563" s="12"/>
      <c r="AF1563" s="12"/>
      <c r="AG1563" s="12"/>
      <c r="AH1563" s="12"/>
      <c r="AI1563" s="12"/>
      <c r="AJ1563" s="12"/>
      <c r="AK1563" s="12"/>
      <c r="AL1563" s="12"/>
      <c r="AM1563" s="12"/>
      <c r="AN1563" s="12"/>
      <c r="AO1563" s="12"/>
      <c r="AP1563" s="12"/>
      <c r="AQ1563" s="12"/>
      <c r="AR1563" s="12"/>
      <c r="AS1563" s="12"/>
      <c r="AT1563" s="12"/>
      <c r="AU1563" s="12"/>
      <c r="AV1563" s="12"/>
      <c r="AW1563" s="12"/>
      <c r="AX1563" s="12"/>
      <c r="AY1563" s="12"/>
      <c r="AZ1563" s="12"/>
      <c r="BA1563" s="12"/>
      <c r="BB1563" s="12"/>
      <c r="BC1563" s="12"/>
      <c r="BD1563" s="12"/>
      <c r="BE1563" s="12"/>
      <c r="BF1563" s="12"/>
      <c r="BG1563" s="12"/>
      <c r="BH1563" s="12"/>
    </row>
    <row r="1564">
      <c r="A1564" s="12"/>
      <c r="B1564" s="12"/>
      <c r="C1564" s="12"/>
      <c r="D1564" s="12"/>
      <c r="E1564" s="12"/>
      <c r="F1564" s="12"/>
      <c r="G1564" s="12"/>
      <c r="H1564" s="12"/>
      <c r="I1564" s="12"/>
      <c r="J1564" s="12"/>
      <c r="K1564" s="12"/>
      <c r="L1564" s="12"/>
      <c r="M1564" s="12"/>
      <c r="N1564" s="12"/>
      <c r="O1564" s="12"/>
      <c r="P1564" s="12"/>
      <c r="Q1564" s="12"/>
      <c r="R1564" s="12"/>
      <c r="S1564" s="12"/>
      <c r="T1564" s="12"/>
      <c r="U1564" s="12"/>
      <c r="V1564" s="12"/>
      <c r="W1564" s="12"/>
      <c r="X1564" s="12"/>
      <c r="Y1564" s="12"/>
      <c r="Z1564" s="12"/>
      <c r="AA1564" s="12"/>
      <c r="AB1564" s="12"/>
      <c r="AC1564" s="12"/>
      <c r="AD1564" s="12"/>
      <c r="AE1564" s="12"/>
      <c r="AF1564" s="12"/>
      <c r="AG1564" s="12"/>
      <c r="AH1564" s="12"/>
      <c r="AI1564" s="12"/>
      <c r="AJ1564" s="12"/>
      <c r="AK1564" s="12"/>
      <c r="AL1564" s="12"/>
      <c r="AM1564" s="12"/>
      <c r="AN1564" s="12"/>
      <c r="AO1564" s="12"/>
      <c r="AP1564" s="12"/>
      <c r="AQ1564" s="12"/>
      <c r="AR1564" s="12"/>
      <c r="AS1564" s="12"/>
      <c r="AT1564" s="12"/>
      <c r="AU1564" s="12"/>
      <c r="AV1564" s="12"/>
      <c r="AW1564" s="12"/>
      <c r="AX1564" s="12"/>
      <c r="AY1564" s="12"/>
      <c r="AZ1564" s="12"/>
      <c r="BA1564" s="12"/>
      <c r="BB1564" s="12"/>
      <c r="BC1564" s="12"/>
      <c r="BD1564" s="12"/>
      <c r="BE1564" s="12"/>
      <c r="BF1564" s="12"/>
      <c r="BG1564" s="12"/>
      <c r="BH1564" s="12"/>
    </row>
    <row r="1565">
      <c r="A1565" s="12"/>
      <c r="B1565" s="12"/>
      <c r="C1565" s="12"/>
      <c r="D1565" s="12"/>
      <c r="E1565" s="12"/>
      <c r="F1565" s="12"/>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2"/>
      <c r="BH1565" s="12"/>
    </row>
    <row r="1566">
      <c r="A1566" s="12"/>
      <c r="B1566" s="12"/>
      <c r="C1566" s="12"/>
      <c r="D1566" s="12"/>
      <c r="E1566" s="12"/>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2"/>
      <c r="BH1566" s="12"/>
    </row>
    <row r="1567">
      <c r="A1567" s="12"/>
      <c r="B1567" s="12"/>
      <c r="C1567" s="12"/>
      <c r="D1567" s="12"/>
      <c r="E1567" s="12"/>
      <c r="F1567" s="12"/>
      <c r="G1567" s="12"/>
      <c r="H1567" s="12"/>
      <c r="I1567" s="12"/>
      <c r="J1567" s="12"/>
      <c r="K1567" s="12"/>
      <c r="L1567" s="12"/>
      <c r="M1567" s="12"/>
      <c r="N1567" s="12"/>
      <c r="O1567" s="12"/>
      <c r="P1567" s="12"/>
      <c r="Q1567" s="12"/>
      <c r="R1567" s="12"/>
      <c r="S1567" s="12"/>
      <c r="T1567" s="12"/>
      <c r="U1567" s="12"/>
      <c r="V1567" s="12"/>
      <c r="W1567" s="12"/>
      <c r="X1567" s="12"/>
      <c r="Y1567" s="12"/>
      <c r="Z1567" s="12"/>
      <c r="AA1567" s="12"/>
      <c r="AB1567" s="12"/>
      <c r="AC1567" s="12"/>
      <c r="AD1567" s="12"/>
      <c r="AE1567" s="12"/>
      <c r="AF1567" s="12"/>
      <c r="AG1567" s="12"/>
      <c r="AH1567" s="12"/>
      <c r="AI1567" s="12"/>
      <c r="AJ1567" s="12"/>
      <c r="AK1567" s="12"/>
      <c r="AL1567" s="12"/>
      <c r="AM1567" s="12"/>
      <c r="AN1567" s="12"/>
      <c r="AO1567" s="12"/>
      <c r="AP1567" s="12"/>
      <c r="AQ1567" s="12"/>
      <c r="AR1567" s="12"/>
      <c r="AS1567" s="12"/>
      <c r="AT1567" s="12"/>
      <c r="AU1567" s="12"/>
      <c r="AV1567" s="12"/>
      <c r="AW1567" s="12"/>
      <c r="AX1567" s="12"/>
      <c r="AY1567" s="12"/>
      <c r="AZ1567" s="12"/>
      <c r="BA1567" s="12"/>
      <c r="BB1567" s="12"/>
      <c r="BC1567" s="12"/>
      <c r="BD1567" s="12"/>
      <c r="BE1567" s="12"/>
      <c r="BF1567" s="12"/>
      <c r="BG1567" s="12"/>
      <c r="BH1567" s="12"/>
    </row>
    <row r="1568">
      <c r="A1568" s="12"/>
      <c r="B1568" s="12"/>
      <c r="C1568" s="12"/>
      <c r="D1568" s="12"/>
      <c r="E1568" s="12"/>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2"/>
      <c r="BH1568" s="12"/>
    </row>
    <row r="1569">
      <c r="A1569" s="12"/>
      <c r="B1569" s="12"/>
      <c r="C1569" s="12"/>
      <c r="D1569" s="12"/>
      <c r="E1569" s="12"/>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2"/>
      <c r="BH1569" s="12"/>
    </row>
    <row r="1570">
      <c r="A1570" s="12"/>
      <c r="B1570" s="12"/>
      <c r="C1570" s="12"/>
      <c r="D1570" s="12"/>
      <c r="E1570" s="12"/>
      <c r="F1570" s="12"/>
      <c r="G1570" s="12"/>
      <c r="H1570" s="12"/>
      <c r="I1570" s="12"/>
      <c r="J1570" s="12"/>
      <c r="K1570" s="12"/>
      <c r="L1570" s="12"/>
      <c r="M1570" s="12"/>
      <c r="N1570" s="12"/>
      <c r="O1570" s="12"/>
      <c r="P1570" s="12"/>
      <c r="Q1570" s="12"/>
      <c r="R1570" s="12"/>
      <c r="S1570" s="12"/>
      <c r="T1570" s="12"/>
      <c r="U1570" s="12"/>
      <c r="V1570" s="12"/>
      <c r="W1570" s="12"/>
      <c r="X1570" s="12"/>
      <c r="Y1570" s="12"/>
      <c r="Z1570" s="12"/>
      <c r="AA1570" s="12"/>
      <c r="AB1570" s="12"/>
      <c r="AC1570" s="12"/>
      <c r="AD1570" s="12"/>
      <c r="AE1570" s="12"/>
      <c r="AF1570" s="12"/>
      <c r="AG1570" s="12"/>
      <c r="AH1570" s="12"/>
      <c r="AI1570" s="12"/>
      <c r="AJ1570" s="12"/>
      <c r="AK1570" s="12"/>
      <c r="AL1570" s="12"/>
      <c r="AM1570" s="12"/>
      <c r="AN1570" s="12"/>
      <c r="AO1570" s="12"/>
      <c r="AP1570" s="12"/>
      <c r="AQ1570" s="12"/>
      <c r="AR1570" s="12"/>
      <c r="AS1570" s="12"/>
      <c r="AT1570" s="12"/>
      <c r="AU1570" s="12"/>
      <c r="AV1570" s="12"/>
      <c r="AW1570" s="12"/>
      <c r="AX1570" s="12"/>
      <c r="AY1570" s="12"/>
      <c r="AZ1570" s="12"/>
      <c r="BA1570" s="12"/>
      <c r="BB1570" s="12"/>
      <c r="BC1570" s="12"/>
      <c r="BD1570" s="12"/>
      <c r="BE1570" s="12"/>
      <c r="BF1570" s="12"/>
      <c r="BG1570" s="12"/>
      <c r="BH1570" s="12"/>
    </row>
    <row r="1571">
      <c r="A1571" s="12"/>
      <c r="B1571" s="12"/>
      <c r="C1571" s="12"/>
      <c r="D1571" s="12"/>
      <c r="E1571" s="12"/>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2"/>
      <c r="BH1571" s="12"/>
    </row>
    <row r="1572">
      <c r="A1572" s="12"/>
      <c r="B1572" s="12"/>
      <c r="C1572" s="12"/>
      <c r="D1572" s="12"/>
      <c r="E1572" s="12"/>
      <c r="F1572" s="12"/>
      <c r="G1572" s="12"/>
      <c r="H1572" s="12"/>
      <c r="I1572" s="12"/>
      <c r="J1572" s="12"/>
      <c r="K1572" s="12"/>
      <c r="L1572" s="12"/>
      <c r="M1572" s="12"/>
      <c r="N1572" s="12"/>
      <c r="O1572" s="12"/>
      <c r="P1572" s="12"/>
      <c r="Q1572" s="12"/>
      <c r="R1572" s="12"/>
      <c r="S1572" s="12"/>
      <c r="T1572" s="12"/>
      <c r="U1572" s="12"/>
      <c r="V1572" s="12"/>
      <c r="W1572" s="12"/>
      <c r="X1572" s="12"/>
      <c r="Y1572" s="12"/>
      <c r="Z1572" s="12"/>
      <c r="AA1572" s="12"/>
      <c r="AB1572" s="12"/>
      <c r="AC1572" s="12"/>
      <c r="AD1572" s="12"/>
      <c r="AE1572" s="12"/>
      <c r="AF1572" s="12"/>
      <c r="AG1572" s="12"/>
      <c r="AH1572" s="12"/>
      <c r="AI1572" s="12"/>
      <c r="AJ1572" s="12"/>
      <c r="AK1572" s="12"/>
      <c r="AL1572" s="12"/>
      <c r="AM1572" s="12"/>
      <c r="AN1572" s="12"/>
      <c r="AO1572" s="12"/>
      <c r="AP1572" s="12"/>
      <c r="AQ1572" s="12"/>
      <c r="AR1572" s="12"/>
      <c r="AS1572" s="12"/>
      <c r="AT1572" s="12"/>
      <c r="AU1572" s="12"/>
      <c r="AV1572" s="12"/>
      <c r="AW1572" s="12"/>
      <c r="AX1572" s="12"/>
      <c r="AY1572" s="12"/>
      <c r="AZ1572" s="12"/>
      <c r="BA1572" s="12"/>
      <c r="BB1572" s="12"/>
      <c r="BC1572" s="12"/>
      <c r="BD1572" s="12"/>
      <c r="BE1572" s="12"/>
      <c r="BF1572" s="12"/>
      <c r="BG1572" s="12"/>
      <c r="BH1572" s="12"/>
    </row>
    <row r="1573">
      <c r="A1573" s="12"/>
      <c r="B1573" s="12"/>
      <c r="C1573" s="12"/>
      <c r="D1573" s="12"/>
      <c r="E1573" s="12"/>
      <c r="F1573" s="12"/>
      <c r="G1573" s="12"/>
      <c r="H1573" s="12"/>
      <c r="I1573" s="12"/>
      <c r="J1573" s="12"/>
      <c r="K1573" s="12"/>
      <c r="L1573" s="12"/>
      <c r="M1573" s="12"/>
      <c r="N1573" s="12"/>
      <c r="O1573" s="12"/>
      <c r="P1573" s="12"/>
      <c r="Q1573" s="12"/>
      <c r="R1573" s="12"/>
      <c r="S1573" s="12"/>
      <c r="T1573" s="12"/>
      <c r="U1573" s="12"/>
      <c r="V1573" s="12"/>
      <c r="W1573" s="12"/>
      <c r="X1573" s="12"/>
      <c r="Y1573" s="12"/>
      <c r="Z1573" s="12"/>
      <c r="AA1573" s="12"/>
      <c r="AB1573" s="12"/>
      <c r="AC1573" s="12"/>
      <c r="AD1573" s="12"/>
      <c r="AE1573" s="12"/>
      <c r="AF1573" s="12"/>
      <c r="AG1573" s="12"/>
      <c r="AH1573" s="12"/>
      <c r="AI1573" s="12"/>
      <c r="AJ1573" s="12"/>
      <c r="AK1573" s="12"/>
      <c r="AL1573" s="12"/>
      <c r="AM1573" s="12"/>
      <c r="AN1573" s="12"/>
      <c r="AO1573" s="12"/>
      <c r="AP1573" s="12"/>
      <c r="AQ1573" s="12"/>
      <c r="AR1573" s="12"/>
      <c r="AS1573" s="12"/>
      <c r="AT1573" s="12"/>
      <c r="AU1573" s="12"/>
      <c r="AV1573" s="12"/>
      <c r="AW1573" s="12"/>
      <c r="AX1573" s="12"/>
      <c r="AY1573" s="12"/>
      <c r="AZ1573" s="12"/>
      <c r="BA1573" s="12"/>
      <c r="BB1573" s="12"/>
      <c r="BC1573" s="12"/>
      <c r="BD1573" s="12"/>
      <c r="BE1573" s="12"/>
      <c r="BF1573" s="12"/>
      <c r="BG1573" s="12"/>
      <c r="BH1573" s="12"/>
    </row>
    <row r="1574">
      <c r="A1574" s="12"/>
      <c r="B1574" s="12"/>
      <c r="C1574" s="12"/>
      <c r="D1574" s="12"/>
      <c r="E1574" s="12"/>
      <c r="F1574" s="12"/>
      <c r="G1574" s="12"/>
      <c r="H1574" s="12"/>
      <c r="I1574" s="12"/>
      <c r="J1574" s="12"/>
      <c r="K1574" s="12"/>
      <c r="L1574" s="12"/>
      <c r="M1574" s="12"/>
      <c r="N1574" s="12"/>
      <c r="O1574" s="12"/>
      <c r="P1574" s="12"/>
      <c r="Q1574" s="12"/>
      <c r="R1574" s="12"/>
      <c r="S1574" s="12"/>
      <c r="T1574" s="12"/>
      <c r="U1574" s="12"/>
      <c r="V1574" s="12"/>
      <c r="W1574" s="12"/>
      <c r="X1574" s="12"/>
      <c r="Y1574" s="12"/>
      <c r="Z1574" s="12"/>
      <c r="AA1574" s="12"/>
      <c r="AB1574" s="12"/>
      <c r="AC1574" s="12"/>
      <c r="AD1574" s="12"/>
      <c r="AE1574" s="12"/>
      <c r="AF1574" s="12"/>
      <c r="AG1574" s="12"/>
      <c r="AH1574" s="12"/>
      <c r="AI1574" s="12"/>
      <c r="AJ1574" s="12"/>
      <c r="AK1574" s="12"/>
      <c r="AL1574" s="12"/>
      <c r="AM1574" s="12"/>
      <c r="AN1574" s="12"/>
      <c r="AO1574" s="12"/>
      <c r="AP1574" s="12"/>
      <c r="AQ1574" s="12"/>
      <c r="AR1574" s="12"/>
      <c r="AS1574" s="12"/>
      <c r="AT1574" s="12"/>
      <c r="AU1574" s="12"/>
      <c r="AV1574" s="12"/>
      <c r="AW1574" s="12"/>
      <c r="AX1574" s="12"/>
      <c r="AY1574" s="12"/>
      <c r="AZ1574" s="12"/>
      <c r="BA1574" s="12"/>
      <c r="BB1574" s="12"/>
      <c r="BC1574" s="12"/>
      <c r="BD1574" s="12"/>
      <c r="BE1574" s="12"/>
      <c r="BF1574" s="12"/>
      <c r="BG1574" s="12"/>
      <c r="BH1574" s="12"/>
    </row>
    <row r="1575">
      <c r="A1575" s="12"/>
      <c r="B1575" s="12"/>
      <c r="C1575" s="12"/>
      <c r="D1575" s="12"/>
      <c r="E1575" s="12"/>
      <c r="F1575" s="12"/>
      <c r="G1575" s="12"/>
      <c r="H1575" s="12"/>
      <c r="I1575" s="12"/>
      <c r="J1575" s="12"/>
      <c r="K1575" s="12"/>
      <c r="L1575" s="12"/>
      <c r="M1575" s="12"/>
      <c r="N1575" s="12"/>
      <c r="O1575" s="12"/>
      <c r="P1575" s="12"/>
      <c r="Q1575" s="12"/>
      <c r="R1575" s="12"/>
      <c r="S1575" s="12"/>
      <c r="T1575" s="12"/>
      <c r="U1575" s="12"/>
      <c r="V1575" s="12"/>
      <c r="W1575" s="12"/>
      <c r="X1575" s="12"/>
      <c r="Y1575" s="12"/>
      <c r="Z1575" s="12"/>
      <c r="AA1575" s="12"/>
      <c r="AB1575" s="12"/>
      <c r="AC1575" s="12"/>
      <c r="AD1575" s="12"/>
      <c r="AE1575" s="12"/>
      <c r="AF1575" s="12"/>
      <c r="AG1575" s="12"/>
      <c r="AH1575" s="12"/>
      <c r="AI1575" s="12"/>
      <c r="AJ1575" s="12"/>
      <c r="AK1575" s="12"/>
      <c r="AL1575" s="12"/>
      <c r="AM1575" s="12"/>
      <c r="AN1575" s="12"/>
      <c r="AO1575" s="12"/>
      <c r="AP1575" s="12"/>
      <c r="AQ1575" s="12"/>
      <c r="AR1575" s="12"/>
      <c r="AS1575" s="12"/>
      <c r="AT1575" s="12"/>
      <c r="AU1575" s="12"/>
      <c r="AV1575" s="12"/>
      <c r="AW1575" s="12"/>
      <c r="AX1575" s="12"/>
      <c r="AY1575" s="12"/>
      <c r="AZ1575" s="12"/>
      <c r="BA1575" s="12"/>
      <c r="BB1575" s="12"/>
      <c r="BC1575" s="12"/>
      <c r="BD1575" s="12"/>
      <c r="BE1575" s="12"/>
      <c r="BF1575" s="12"/>
      <c r="BG1575" s="12"/>
      <c r="BH1575" s="12"/>
    </row>
    <row r="1576">
      <c r="A1576" s="12"/>
      <c r="B1576" s="12"/>
      <c r="C1576" s="12"/>
      <c r="D1576" s="12"/>
      <c r="E1576" s="12"/>
      <c r="F1576" s="12"/>
      <c r="G1576" s="12"/>
      <c r="H1576" s="12"/>
      <c r="I1576" s="12"/>
      <c r="J1576" s="12"/>
      <c r="K1576" s="12"/>
      <c r="L1576" s="12"/>
      <c r="M1576" s="12"/>
      <c r="N1576" s="12"/>
      <c r="O1576" s="12"/>
      <c r="P1576" s="12"/>
      <c r="Q1576" s="12"/>
      <c r="R1576" s="12"/>
      <c r="S1576" s="12"/>
      <c r="T1576" s="12"/>
      <c r="U1576" s="12"/>
      <c r="V1576" s="12"/>
      <c r="W1576" s="12"/>
      <c r="X1576" s="12"/>
      <c r="Y1576" s="12"/>
      <c r="Z1576" s="12"/>
      <c r="AA1576" s="12"/>
      <c r="AB1576" s="12"/>
      <c r="AC1576" s="12"/>
      <c r="AD1576" s="12"/>
      <c r="AE1576" s="12"/>
      <c r="AF1576" s="12"/>
      <c r="AG1576" s="12"/>
      <c r="AH1576" s="12"/>
      <c r="AI1576" s="12"/>
      <c r="AJ1576" s="12"/>
      <c r="AK1576" s="12"/>
      <c r="AL1576" s="12"/>
      <c r="AM1576" s="12"/>
      <c r="AN1576" s="12"/>
      <c r="AO1576" s="12"/>
      <c r="AP1576" s="12"/>
      <c r="AQ1576" s="12"/>
      <c r="AR1576" s="12"/>
      <c r="AS1576" s="12"/>
      <c r="AT1576" s="12"/>
      <c r="AU1576" s="12"/>
      <c r="AV1576" s="12"/>
      <c r="AW1576" s="12"/>
      <c r="AX1576" s="12"/>
      <c r="AY1576" s="12"/>
      <c r="AZ1576" s="12"/>
      <c r="BA1576" s="12"/>
      <c r="BB1576" s="12"/>
      <c r="BC1576" s="12"/>
      <c r="BD1576" s="12"/>
      <c r="BE1576" s="12"/>
      <c r="BF1576" s="12"/>
      <c r="BG1576" s="12"/>
      <c r="BH1576" s="12"/>
    </row>
    <row r="1577">
      <c r="A1577" s="12"/>
      <c r="B1577" s="12"/>
      <c r="C1577" s="12"/>
      <c r="D1577" s="12"/>
      <c r="E1577" s="12"/>
      <c r="F1577" s="12"/>
      <c r="G1577" s="12"/>
      <c r="H1577" s="12"/>
      <c r="I1577" s="12"/>
      <c r="J1577" s="12"/>
      <c r="K1577" s="12"/>
      <c r="L1577" s="12"/>
      <c r="M1577" s="12"/>
      <c r="N1577" s="12"/>
      <c r="O1577" s="12"/>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2"/>
      <c r="BH1577" s="12"/>
    </row>
    <row r="1578">
      <c r="A1578" s="12"/>
      <c r="B1578" s="12"/>
      <c r="C1578" s="12"/>
      <c r="D1578" s="12"/>
      <c r="E1578" s="12"/>
      <c r="F1578" s="12"/>
      <c r="G1578" s="12"/>
      <c r="H1578" s="12"/>
      <c r="I1578" s="12"/>
      <c r="J1578" s="12"/>
      <c r="K1578" s="12"/>
      <c r="L1578" s="12"/>
      <c r="M1578" s="12"/>
      <c r="N1578" s="12"/>
      <c r="O1578" s="12"/>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2"/>
      <c r="BH1578" s="12"/>
    </row>
    <row r="1579">
      <c r="A1579" s="12"/>
      <c r="B1579" s="12"/>
      <c r="C1579" s="12"/>
      <c r="D1579" s="12"/>
      <c r="E1579" s="12"/>
      <c r="F1579" s="12"/>
      <c r="G1579" s="12"/>
      <c r="H1579" s="12"/>
      <c r="I1579" s="12"/>
      <c r="J1579" s="12"/>
      <c r="K1579" s="12"/>
      <c r="L1579" s="12"/>
      <c r="M1579" s="12"/>
      <c r="N1579" s="12"/>
      <c r="O1579" s="12"/>
      <c r="P1579" s="12"/>
      <c r="Q1579" s="12"/>
      <c r="R1579" s="12"/>
      <c r="S1579" s="12"/>
      <c r="T1579" s="12"/>
      <c r="U1579" s="12"/>
      <c r="V1579" s="12"/>
      <c r="W1579" s="12"/>
      <c r="X1579" s="12"/>
      <c r="Y1579" s="12"/>
      <c r="Z1579" s="12"/>
      <c r="AA1579" s="12"/>
      <c r="AB1579" s="12"/>
      <c r="AC1579" s="12"/>
      <c r="AD1579" s="12"/>
      <c r="AE1579" s="12"/>
      <c r="AF1579" s="12"/>
      <c r="AG1579" s="12"/>
      <c r="AH1579" s="12"/>
      <c r="AI1579" s="12"/>
      <c r="AJ1579" s="12"/>
      <c r="AK1579" s="12"/>
      <c r="AL1579" s="12"/>
      <c r="AM1579" s="12"/>
      <c r="AN1579" s="12"/>
      <c r="AO1579" s="12"/>
      <c r="AP1579" s="12"/>
      <c r="AQ1579" s="12"/>
      <c r="AR1579" s="12"/>
      <c r="AS1579" s="12"/>
      <c r="AT1579" s="12"/>
      <c r="AU1579" s="12"/>
      <c r="AV1579" s="12"/>
      <c r="AW1579" s="12"/>
      <c r="AX1579" s="12"/>
      <c r="AY1579" s="12"/>
      <c r="AZ1579" s="12"/>
      <c r="BA1579" s="12"/>
      <c r="BB1579" s="12"/>
      <c r="BC1579" s="12"/>
      <c r="BD1579" s="12"/>
      <c r="BE1579" s="12"/>
      <c r="BF1579" s="12"/>
      <c r="BG1579" s="12"/>
      <c r="BH1579" s="12"/>
    </row>
    <row r="1580">
      <c r="A1580" s="12"/>
      <c r="B1580" s="12"/>
      <c r="C1580" s="12"/>
      <c r="D1580" s="12"/>
      <c r="E1580" s="12"/>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2"/>
      <c r="BH1580" s="12"/>
    </row>
    <row r="1581">
      <c r="A1581" s="12"/>
      <c r="B1581" s="12"/>
      <c r="C1581" s="12"/>
      <c r="D1581" s="12"/>
      <c r="E1581" s="12"/>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2"/>
      <c r="BH1581" s="12"/>
    </row>
    <row r="1582">
      <c r="A1582" s="12"/>
      <c r="B1582" s="12"/>
      <c r="C1582" s="12"/>
      <c r="D1582" s="12"/>
      <c r="E1582" s="12"/>
      <c r="F1582" s="12"/>
      <c r="G1582" s="12"/>
      <c r="H1582" s="12"/>
      <c r="I1582" s="12"/>
      <c r="J1582" s="12"/>
      <c r="K1582" s="12"/>
      <c r="L1582" s="12"/>
      <c r="M1582" s="12"/>
      <c r="N1582" s="12"/>
      <c r="O1582" s="12"/>
      <c r="P1582" s="12"/>
      <c r="Q1582" s="12"/>
      <c r="R1582" s="12"/>
      <c r="S1582" s="12"/>
      <c r="T1582" s="12"/>
      <c r="U1582" s="12"/>
      <c r="V1582" s="12"/>
      <c r="W1582" s="12"/>
      <c r="X1582" s="12"/>
      <c r="Y1582" s="12"/>
      <c r="Z1582" s="12"/>
      <c r="AA1582" s="12"/>
      <c r="AB1582" s="12"/>
      <c r="AC1582" s="12"/>
      <c r="AD1582" s="12"/>
      <c r="AE1582" s="12"/>
      <c r="AF1582" s="12"/>
      <c r="AG1582" s="12"/>
      <c r="AH1582" s="12"/>
      <c r="AI1582" s="12"/>
      <c r="AJ1582" s="12"/>
      <c r="AK1582" s="12"/>
      <c r="AL1582" s="12"/>
      <c r="AM1582" s="12"/>
      <c r="AN1582" s="12"/>
      <c r="AO1582" s="12"/>
      <c r="AP1582" s="12"/>
      <c r="AQ1582" s="12"/>
      <c r="AR1582" s="12"/>
      <c r="AS1582" s="12"/>
      <c r="AT1582" s="12"/>
      <c r="AU1582" s="12"/>
      <c r="AV1582" s="12"/>
      <c r="AW1582" s="12"/>
      <c r="AX1582" s="12"/>
      <c r="AY1582" s="12"/>
      <c r="AZ1582" s="12"/>
      <c r="BA1582" s="12"/>
      <c r="BB1582" s="12"/>
      <c r="BC1582" s="12"/>
      <c r="BD1582" s="12"/>
      <c r="BE1582" s="12"/>
      <c r="BF1582" s="12"/>
      <c r="BG1582" s="12"/>
      <c r="BH1582" s="12"/>
    </row>
    <row r="1583">
      <c r="A1583" s="12"/>
      <c r="B1583" s="12"/>
      <c r="C1583" s="12"/>
      <c r="D1583" s="12"/>
      <c r="E1583" s="12"/>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2"/>
      <c r="BH1583" s="12"/>
    </row>
    <row r="1584">
      <c r="A1584" s="12"/>
      <c r="B1584" s="12"/>
      <c r="C1584" s="12"/>
      <c r="D1584" s="12"/>
      <c r="E1584" s="12"/>
      <c r="F1584" s="12"/>
      <c r="G1584" s="12"/>
      <c r="H1584" s="12"/>
      <c r="I1584" s="12"/>
      <c r="J1584" s="12"/>
      <c r="K1584" s="12"/>
      <c r="L1584" s="12"/>
      <c r="M1584" s="12"/>
      <c r="N1584" s="12"/>
      <c r="O1584" s="12"/>
      <c r="P1584" s="12"/>
      <c r="Q1584" s="12"/>
      <c r="R1584" s="12"/>
      <c r="S1584" s="12"/>
      <c r="T1584" s="12"/>
      <c r="U1584" s="12"/>
      <c r="V1584" s="12"/>
      <c r="W1584" s="12"/>
      <c r="X1584" s="12"/>
      <c r="Y1584" s="12"/>
      <c r="Z1584" s="12"/>
      <c r="AA1584" s="12"/>
      <c r="AB1584" s="12"/>
      <c r="AC1584" s="12"/>
      <c r="AD1584" s="12"/>
      <c r="AE1584" s="12"/>
      <c r="AF1584" s="12"/>
      <c r="AG1584" s="12"/>
      <c r="AH1584" s="12"/>
      <c r="AI1584" s="12"/>
      <c r="AJ1584" s="12"/>
      <c r="AK1584" s="12"/>
      <c r="AL1584" s="12"/>
      <c r="AM1584" s="12"/>
      <c r="AN1584" s="12"/>
      <c r="AO1584" s="12"/>
      <c r="AP1584" s="12"/>
      <c r="AQ1584" s="12"/>
      <c r="AR1584" s="12"/>
      <c r="AS1584" s="12"/>
      <c r="AT1584" s="12"/>
      <c r="AU1584" s="12"/>
      <c r="AV1584" s="12"/>
      <c r="AW1584" s="12"/>
      <c r="AX1584" s="12"/>
      <c r="AY1584" s="12"/>
      <c r="AZ1584" s="12"/>
      <c r="BA1584" s="12"/>
      <c r="BB1584" s="12"/>
      <c r="BC1584" s="12"/>
      <c r="BD1584" s="12"/>
      <c r="BE1584" s="12"/>
      <c r="BF1584" s="12"/>
      <c r="BG1584" s="12"/>
      <c r="BH1584" s="12"/>
    </row>
    <row r="1585">
      <c r="A1585" s="12"/>
      <c r="B1585" s="12"/>
      <c r="C1585" s="12"/>
      <c r="D1585" s="12"/>
      <c r="E1585" s="12"/>
      <c r="F1585" s="12"/>
      <c r="G1585" s="12"/>
      <c r="H1585" s="12"/>
      <c r="I1585" s="12"/>
      <c r="J1585" s="12"/>
      <c r="K1585" s="12"/>
      <c r="L1585" s="12"/>
      <c r="M1585" s="12"/>
      <c r="N1585" s="12"/>
      <c r="O1585" s="12"/>
      <c r="P1585" s="12"/>
      <c r="Q1585" s="12"/>
      <c r="R1585" s="12"/>
      <c r="S1585" s="12"/>
      <c r="T1585" s="12"/>
      <c r="U1585" s="12"/>
      <c r="V1585" s="12"/>
      <c r="W1585" s="12"/>
      <c r="X1585" s="12"/>
      <c r="Y1585" s="12"/>
      <c r="Z1585" s="12"/>
      <c r="AA1585" s="12"/>
      <c r="AB1585" s="12"/>
      <c r="AC1585" s="12"/>
      <c r="AD1585" s="12"/>
      <c r="AE1585" s="12"/>
      <c r="AF1585" s="12"/>
      <c r="AG1585" s="12"/>
      <c r="AH1585" s="12"/>
      <c r="AI1585" s="12"/>
      <c r="AJ1585" s="12"/>
      <c r="AK1585" s="12"/>
      <c r="AL1585" s="12"/>
      <c r="AM1585" s="12"/>
      <c r="AN1585" s="12"/>
      <c r="AO1585" s="12"/>
      <c r="AP1585" s="12"/>
      <c r="AQ1585" s="12"/>
      <c r="AR1585" s="12"/>
      <c r="AS1585" s="12"/>
      <c r="AT1585" s="12"/>
      <c r="AU1585" s="12"/>
      <c r="AV1585" s="12"/>
      <c r="AW1585" s="12"/>
      <c r="AX1585" s="12"/>
      <c r="AY1585" s="12"/>
      <c r="AZ1585" s="12"/>
      <c r="BA1585" s="12"/>
      <c r="BB1585" s="12"/>
      <c r="BC1585" s="12"/>
      <c r="BD1585" s="12"/>
      <c r="BE1585" s="12"/>
      <c r="BF1585" s="12"/>
      <c r="BG1585" s="12"/>
      <c r="BH1585" s="12"/>
    </row>
    <row r="1586">
      <c r="A1586" s="12"/>
      <c r="B1586" s="12"/>
      <c r="C1586" s="12"/>
      <c r="D1586" s="12"/>
      <c r="E1586" s="12"/>
      <c r="F1586" s="12"/>
      <c r="G1586" s="12"/>
      <c r="H1586" s="12"/>
      <c r="I1586" s="12"/>
      <c r="J1586" s="12"/>
      <c r="K1586" s="12"/>
      <c r="L1586" s="12"/>
      <c r="M1586" s="12"/>
      <c r="N1586" s="12"/>
      <c r="O1586" s="12"/>
      <c r="P1586" s="12"/>
      <c r="Q1586" s="12"/>
      <c r="R1586" s="12"/>
      <c r="S1586" s="12"/>
      <c r="T1586" s="12"/>
      <c r="U1586" s="12"/>
      <c r="V1586" s="12"/>
      <c r="W1586" s="12"/>
      <c r="X1586" s="12"/>
      <c r="Y1586" s="12"/>
      <c r="Z1586" s="12"/>
      <c r="AA1586" s="12"/>
      <c r="AB1586" s="12"/>
      <c r="AC1586" s="12"/>
      <c r="AD1586" s="12"/>
      <c r="AE1586" s="12"/>
      <c r="AF1586" s="12"/>
      <c r="AG1586" s="12"/>
      <c r="AH1586" s="12"/>
      <c r="AI1586" s="12"/>
      <c r="AJ1586" s="12"/>
      <c r="AK1586" s="12"/>
      <c r="AL1586" s="12"/>
      <c r="AM1586" s="12"/>
      <c r="AN1586" s="12"/>
      <c r="AO1586" s="12"/>
      <c r="AP1586" s="12"/>
      <c r="AQ1586" s="12"/>
      <c r="AR1586" s="12"/>
      <c r="AS1586" s="12"/>
      <c r="AT1586" s="12"/>
      <c r="AU1586" s="12"/>
      <c r="AV1586" s="12"/>
      <c r="AW1586" s="12"/>
      <c r="AX1586" s="12"/>
      <c r="AY1586" s="12"/>
      <c r="AZ1586" s="12"/>
      <c r="BA1586" s="12"/>
      <c r="BB1586" s="12"/>
      <c r="BC1586" s="12"/>
      <c r="BD1586" s="12"/>
      <c r="BE1586" s="12"/>
      <c r="BF1586" s="12"/>
      <c r="BG1586" s="12"/>
      <c r="BH1586" s="12"/>
    </row>
    <row r="1587">
      <c r="A1587" s="12"/>
      <c r="B1587" s="12"/>
      <c r="C1587" s="12"/>
      <c r="D1587" s="12"/>
      <c r="E1587" s="12"/>
      <c r="F1587" s="12"/>
      <c r="G1587" s="12"/>
      <c r="H1587" s="12"/>
      <c r="I1587" s="12"/>
      <c r="J1587" s="12"/>
      <c r="K1587" s="12"/>
      <c r="L1587" s="12"/>
      <c r="M1587" s="12"/>
      <c r="N1587" s="12"/>
      <c r="O1587" s="12"/>
      <c r="P1587" s="12"/>
      <c r="Q1587" s="12"/>
      <c r="R1587" s="12"/>
      <c r="S1587" s="12"/>
      <c r="T1587" s="12"/>
      <c r="U1587" s="12"/>
      <c r="V1587" s="12"/>
      <c r="W1587" s="12"/>
      <c r="X1587" s="12"/>
      <c r="Y1587" s="12"/>
      <c r="Z1587" s="12"/>
      <c r="AA1587" s="12"/>
      <c r="AB1587" s="12"/>
      <c r="AC1587" s="12"/>
      <c r="AD1587" s="12"/>
      <c r="AE1587" s="12"/>
      <c r="AF1587" s="12"/>
      <c r="AG1587" s="12"/>
      <c r="AH1587" s="12"/>
      <c r="AI1587" s="12"/>
      <c r="AJ1587" s="12"/>
      <c r="AK1587" s="12"/>
      <c r="AL1587" s="12"/>
      <c r="AM1587" s="12"/>
      <c r="AN1587" s="12"/>
      <c r="AO1587" s="12"/>
      <c r="AP1587" s="12"/>
      <c r="AQ1587" s="12"/>
      <c r="AR1587" s="12"/>
      <c r="AS1587" s="12"/>
      <c r="AT1587" s="12"/>
      <c r="AU1587" s="12"/>
      <c r="AV1587" s="12"/>
      <c r="AW1587" s="12"/>
      <c r="AX1587" s="12"/>
      <c r="AY1587" s="12"/>
      <c r="AZ1587" s="12"/>
      <c r="BA1587" s="12"/>
      <c r="BB1587" s="12"/>
      <c r="BC1587" s="12"/>
      <c r="BD1587" s="12"/>
      <c r="BE1587" s="12"/>
      <c r="BF1587" s="12"/>
      <c r="BG1587" s="12"/>
      <c r="BH1587" s="12"/>
    </row>
    <row r="1588">
      <c r="A1588" s="12"/>
      <c r="B1588" s="12"/>
      <c r="C1588" s="12"/>
      <c r="D1588" s="12"/>
      <c r="E1588" s="12"/>
      <c r="F1588" s="12"/>
      <c r="G1588" s="12"/>
      <c r="H1588" s="12"/>
      <c r="I1588" s="12"/>
      <c r="J1588" s="12"/>
      <c r="K1588" s="12"/>
      <c r="L1588" s="12"/>
      <c r="M1588" s="12"/>
      <c r="N1588" s="12"/>
      <c r="O1588" s="12"/>
      <c r="P1588" s="12"/>
      <c r="Q1588" s="12"/>
      <c r="R1588" s="12"/>
      <c r="S1588" s="12"/>
      <c r="T1588" s="12"/>
      <c r="U1588" s="12"/>
      <c r="V1588" s="12"/>
      <c r="W1588" s="12"/>
      <c r="X1588" s="12"/>
      <c r="Y1588" s="12"/>
      <c r="Z1588" s="12"/>
      <c r="AA1588" s="12"/>
      <c r="AB1588" s="12"/>
      <c r="AC1588" s="12"/>
      <c r="AD1588" s="12"/>
      <c r="AE1588" s="12"/>
      <c r="AF1588" s="12"/>
      <c r="AG1588" s="12"/>
      <c r="AH1588" s="12"/>
      <c r="AI1588" s="12"/>
      <c r="AJ1588" s="12"/>
      <c r="AK1588" s="12"/>
      <c r="AL1588" s="12"/>
      <c r="AM1588" s="12"/>
      <c r="AN1588" s="12"/>
      <c r="AO1588" s="12"/>
      <c r="AP1588" s="12"/>
      <c r="AQ1588" s="12"/>
      <c r="AR1588" s="12"/>
      <c r="AS1588" s="12"/>
      <c r="AT1588" s="12"/>
      <c r="AU1588" s="12"/>
      <c r="AV1588" s="12"/>
      <c r="AW1588" s="12"/>
      <c r="AX1588" s="12"/>
      <c r="AY1588" s="12"/>
      <c r="AZ1588" s="12"/>
      <c r="BA1588" s="12"/>
      <c r="BB1588" s="12"/>
      <c r="BC1588" s="12"/>
      <c r="BD1588" s="12"/>
      <c r="BE1588" s="12"/>
      <c r="BF1588" s="12"/>
      <c r="BG1588" s="12"/>
      <c r="BH1588" s="12"/>
    </row>
    <row r="1589">
      <c r="A1589" s="12"/>
      <c r="B1589" s="12"/>
      <c r="C1589" s="12"/>
      <c r="D1589" s="12"/>
      <c r="E1589" s="12"/>
      <c r="F1589" s="12"/>
      <c r="G1589" s="12"/>
      <c r="H1589" s="12"/>
      <c r="I1589" s="12"/>
      <c r="J1589" s="12"/>
      <c r="K1589" s="12"/>
      <c r="L1589" s="12"/>
      <c r="M1589" s="12"/>
      <c r="N1589" s="12"/>
      <c r="O1589" s="12"/>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2"/>
      <c r="BH1589" s="12"/>
    </row>
    <row r="1590">
      <c r="A1590" s="12"/>
      <c r="B1590" s="12"/>
      <c r="C1590" s="12"/>
      <c r="D1590" s="12"/>
      <c r="E1590" s="12"/>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2"/>
      <c r="BH1590" s="12"/>
    </row>
    <row r="1591">
      <c r="A1591" s="12"/>
      <c r="B1591" s="12"/>
      <c r="C1591" s="12"/>
      <c r="D1591" s="12"/>
      <c r="E1591" s="12"/>
      <c r="F1591" s="12"/>
      <c r="G1591" s="12"/>
      <c r="H1591" s="12"/>
      <c r="I1591" s="12"/>
      <c r="J1591" s="12"/>
      <c r="K1591" s="12"/>
      <c r="L1591" s="12"/>
      <c r="M1591" s="12"/>
      <c r="N1591" s="12"/>
      <c r="O1591" s="12"/>
      <c r="P1591" s="12"/>
      <c r="Q1591" s="12"/>
      <c r="R1591" s="12"/>
      <c r="S1591" s="12"/>
      <c r="T1591" s="12"/>
      <c r="U1591" s="12"/>
      <c r="V1591" s="12"/>
      <c r="W1591" s="12"/>
      <c r="X1591" s="12"/>
      <c r="Y1591" s="12"/>
      <c r="Z1591" s="12"/>
      <c r="AA1591" s="12"/>
      <c r="AB1591" s="12"/>
      <c r="AC1591" s="12"/>
      <c r="AD1591" s="12"/>
      <c r="AE1591" s="12"/>
      <c r="AF1591" s="12"/>
      <c r="AG1591" s="12"/>
      <c r="AH1591" s="12"/>
      <c r="AI1591" s="12"/>
      <c r="AJ1591" s="12"/>
      <c r="AK1591" s="12"/>
      <c r="AL1591" s="12"/>
      <c r="AM1591" s="12"/>
      <c r="AN1591" s="12"/>
      <c r="AO1591" s="12"/>
      <c r="AP1591" s="12"/>
      <c r="AQ1591" s="12"/>
      <c r="AR1591" s="12"/>
      <c r="AS1591" s="12"/>
      <c r="AT1591" s="12"/>
      <c r="AU1591" s="12"/>
      <c r="AV1591" s="12"/>
      <c r="AW1591" s="12"/>
      <c r="AX1591" s="12"/>
      <c r="AY1591" s="12"/>
      <c r="AZ1591" s="12"/>
      <c r="BA1591" s="12"/>
      <c r="BB1591" s="12"/>
      <c r="BC1591" s="12"/>
      <c r="BD1591" s="12"/>
      <c r="BE1591" s="12"/>
      <c r="BF1591" s="12"/>
      <c r="BG1591" s="12"/>
      <c r="BH1591" s="12"/>
    </row>
    <row r="1592">
      <c r="A1592" s="12"/>
      <c r="B1592" s="12"/>
      <c r="C1592" s="12"/>
      <c r="D1592" s="12"/>
      <c r="E1592" s="12"/>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2"/>
      <c r="BH1592" s="12"/>
    </row>
    <row r="1593">
      <c r="A1593" s="12"/>
      <c r="B1593" s="12"/>
      <c r="C1593" s="12"/>
      <c r="D1593" s="12"/>
      <c r="E1593" s="12"/>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2"/>
      <c r="BH1593" s="12"/>
    </row>
    <row r="1594">
      <c r="A1594" s="12"/>
      <c r="B1594" s="12"/>
      <c r="C1594" s="12"/>
      <c r="D1594" s="12"/>
      <c r="E1594" s="12"/>
      <c r="F1594" s="12"/>
      <c r="G1594" s="12"/>
      <c r="H1594" s="12"/>
      <c r="I1594" s="12"/>
      <c r="J1594" s="12"/>
      <c r="K1594" s="12"/>
      <c r="L1594" s="12"/>
      <c r="M1594" s="12"/>
      <c r="N1594" s="12"/>
      <c r="O1594" s="12"/>
      <c r="P1594" s="12"/>
      <c r="Q1594" s="12"/>
      <c r="R1594" s="12"/>
      <c r="S1594" s="12"/>
      <c r="T1594" s="12"/>
      <c r="U1594" s="12"/>
      <c r="V1594" s="12"/>
      <c r="W1594" s="12"/>
      <c r="X1594" s="12"/>
      <c r="Y1594" s="12"/>
      <c r="Z1594" s="12"/>
      <c r="AA1594" s="12"/>
      <c r="AB1594" s="12"/>
      <c r="AC1594" s="12"/>
      <c r="AD1594" s="12"/>
      <c r="AE1594" s="12"/>
      <c r="AF1594" s="12"/>
      <c r="AG1594" s="12"/>
      <c r="AH1594" s="12"/>
      <c r="AI1594" s="12"/>
      <c r="AJ1594" s="12"/>
      <c r="AK1594" s="12"/>
      <c r="AL1594" s="12"/>
      <c r="AM1594" s="12"/>
      <c r="AN1594" s="12"/>
      <c r="AO1594" s="12"/>
      <c r="AP1594" s="12"/>
      <c r="AQ1594" s="12"/>
      <c r="AR1594" s="12"/>
      <c r="AS1594" s="12"/>
      <c r="AT1594" s="12"/>
      <c r="AU1594" s="12"/>
      <c r="AV1594" s="12"/>
      <c r="AW1594" s="12"/>
      <c r="AX1594" s="12"/>
      <c r="AY1594" s="12"/>
      <c r="AZ1594" s="12"/>
      <c r="BA1594" s="12"/>
      <c r="BB1594" s="12"/>
      <c r="BC1594" s="12"/>
      <c r="BD1594" s="12"/>
      <c r="BE1594" s="12"/>
      <c r="BF1594" s="12"/>
      <c r="BG1594" s="12"/>
      <c r="BH1594" s="12"/>
    </row>
    <row r="1595">
      <c r="A1595" s="12"/>
      <c r="B1595" s="12"/>
      <c r="C1595" s="12"/>
      <c r="D1595" s="12"/>
      <c r="E1595" s="12"/>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2"/>
      <c r="BH1595" s="12"/>
    </row>
    <row r="1596">
      <c r="A1596" s="12"/>
      <c r="B1596" s="12"/>
      <c r="C1596" s="12"/>
      <c r="D1596" s="12"/>
      <c r="E1596" s="12"/>
      <c r="F1596" s="12"/>
      <c r="G1596" s="12"/>
      <c r="H1596" s="12"/>
      <c r="I1596" s="12"/>
      <c r="J1596" s="12"/>
      <c r="K1596" s="12"/>
      <c r="L1596" s="12"/>
      <c r="M1596" s="12"/>
      <c r="N1596" s="12"/>
      <c r="O1596" s="12"/>
      <c r="P1596" s="12"/>
      <c r="Q1596" s="12"/>
      <c r="R1596" s="12"/>
      <c r="S1596" s="12"/>
      <c r="T1596" s="12"/>
      <c r="U1596" s="12"/>
      <c r="V1596" s="12"/>
      <c r="W1596" s="12"/>
      <c r="X1596" s="12"/>
      <c r="Y1596" s="12"/>
      <c r="Z1596" s="12"/>
      <c r="AA1596" s="12"/>
      <c r="AB1596" s="12"/>
      <c r="AC1596" s="12"/>
      <c r="AD1596" s="12"/>
      <c r="AE1596" s="12"/>
      <c r="AF1596" s="12"/>
      <c r="AG1596" s="12"/>
      <c r="AH1596" s="12"/>
      <c r="AI1596" s="12"/>
      <c r="AJ1596" s="12"/>
      <c r="AK1596" s="12"/>
      <c r="AL1596" s="12"/>
      <c r="AM1596" s="12"/>
      <c r="AN1596" s="12"/>
      <c r="AO1596" s="12"/>
      <c r="AP1596" s="12"/>
      <c r="AQ1596" s="12"/>
      <c r="AR1596" s="12"/>
      <c r="AS1596" s="12"/>
      <c r="AT1596" s="12"/>
      <c r="AU1596" s="12"/>
      <c r="AV1596" s="12"/>
      <c r="AW1596" s="12"/>
      <c r="AX1596" s="12"/>
      <c r="AY1596" s="12"/>
      <c r="AZ1596" s="12"/>
      <c r="BA1596" s="12"/>
      <c r="BB1596" s="12"/>
      <c r="BC1596" s="12"/>
      <c r="BD1596" s="12"/>
      <c r="BE1596" s="12"/>
      <c r="BF1596" s="12"/>
      <c r="BG1596" s="12"/>
      <c r="BH1596" s="12"/>
    </row>
    <row r="1597">
      <c r="A1597" s="12"/>
      <c r="B1597" s="12"/>
      <c r="C1597" s="12"/>
      <c r="D1597" s="12"/>
      <c r="E1597" s="12"/>
      <c r="F1597" s="12"/>
      <c r="G1597" s="12"/>
      <c r="H1597" s="12"/>
      <c r="I1597" s="12"/>
      <c r="J1597" s="12"/>
      <c r="K1597" s="12"/>
      <c r="L1597" s="12"/>
      <c r="M1597" s="12"/>
      <c r="N1597" s="12"/>
      <c r="O1597" s="12"/>
      <c r="P1597" s="12"/>
      <c r="Q1597" s="12"/>
      <c r="R1597" s="12"/>
      <c r="S1597" s="12"/>
      <c r="T1597" s="12"/>
      <c r="U1597" s="12"/>
      <c r="V1597" s="12"/>
      <c r="W1597" s="12"/>
      <c r="X1597" s="12"/>
      <c r="Y1597" s="12"/>
      <c r="Z1597" s="12"/>
      <c r="AA1597" s="12"/>
      <c r="AB1597" s="12"/>
      <c r="AC1597" s="12"/>
      <c r="AD1597" s="12"/>
      <c r="AE1597" s="12"/>
      <c r="AF1597" s="12"/>
      <c r="AG1597" s="12"/>
      <c r="AH1597" s="12"/>
      <c r="AI1597" s="12"/>
      <c r="AJ1597" s="12"/>
      <c r="AK1597" s="12"/>
      <c r="AL1597" s="12"/>
      <c r="AM1597" s="12"/>
      <c r="AN1597" s="12"/>
      <c r="AO1597" s="12"/>
      <c r="AP1597" s="12"/>
      <c r="AQ1597" s="12"/>
      <c r="AR1597" s="12"/>
      <c r="AS1597" s="12"/>
      <c r="AT1597" s="12"/>
      <c r="AU1597" s="12"/>
      <c r="AV1597" s="12"/>
      <c r="AW1597" s="12"/>
      <c r="AX1597" s="12"/>
      <c r="AY1597" s="12"/>
      <c r="AZ1597" s="12"/>
      <c r="BA1597" s="12"/>
      <c r="BB1597" s="12"/>
      <c r="BC1597" s="12"/>
      <c r="BD1597" s="12"/>
      <c r="BE1597" s="12"/>
      <c r="BF1597" s="12"/>
      <c r="BG1597" s="12"/>
      <c r="BH1597" s="12"/>
    </row>
    <row r="1598">
      <c r="A1598" s="12"/>
      <c r="B1598" s="12"/>
      <c r="C1598" s="12"/>
      <c r="D1598" s="12"/>
      <c r="E1598" s="12"/>
      <c r="F1598" s="12"/>
      <c r="G1598" s="12"/>
      <c r="H1598" s="12"/>
      <c r="I1598" s="12"/>
      <c r="J1598" s="12"/>
      <c r="K1598" s="12"/>
      <c r="L1598" s="12"/>
      <c r="M1598" s="12"/>
      <c r="N1598" s="12"/>
      <c r="O1598" s="12"/>
      <c r="P1598" s="12"/>
      <c r="Q1598" s="12"/>
      <c r="R1598" s="12"/>
      <c r="S1598" s="12"/>
      <c r="T1598" s="12"/>
      <c r="U1598" s="12"/>
      <c r="V1598" s="12"/>
      <c r="W1598" s="12"/>
      <c r="X1598" s="12"/>
      <c r="Y1598" s="12"/>
      <c r="Z1598" s="12"/>
      <c r="AA1598" s="12"/>
      <c r="AB1598" s="12"/>
      <c r="AC1598" s="12"/>
      <c r="AD1598" s="12"/>
      <c r="AE1598" s="12"/>
      <c r="AF1598" s="12"/>
      <c r="AG1598" s="12"/>
      <c r="AH1598" s="12"/>
      <c r="AI1598" s="12"/>
      <c r="AJ1598" s="12"/>
      <c r="AK1598" s="12"/>
      <c r="AL1598" s="12"/>
      <c r="AM1598" s="12"/>
      <c r="AN1598" s="12"/>
      <c r="AO1598" s="12"/>
      <c r="AP1598" s="12"/>
      <c r="AQ1598" s="12"/>
      <c r="AR1598" s="12"/>
      <c r="AS1598" s="12"/>
      <c r="AT1598" s="12"/>
      <c r="AU1598" s="12"/>
      <c r="AV1598" s="12"/>
      <c r="AW1598" s="12"/>
      <c r="AX1598" s="12"/>
      <c r="AY1598" s="12"/>
      <c r="AZ1598" s="12"/>
      <c r="BA1598" s="12"/>
      <c r="BB1598" s="12"/>
      <c r="BC1598" s="12"/>
      <c r="BD1598" s="12"/>
      <c r="BE1598" s="12"/>
      <c r="BF1598" s="12"/>
      <c r="BG1598" s="12"/>
      <c r="BH1598" s="12"/>
    </row>
    <row r="1599">
      <c r="A1599" s="12"/>
      <c r="B1599" s="12"/>
      <c r="C1599" s="12"/>
      <c r="D1599" s="12"/>
      <c r="E1599" s="12"/>
      <c r="F1599" s="12"/>
      <c r="G1599" s="12"/>
      <c r="H1599" s="12"/>
      <c r="I1599" s="12"/>
      <c r="J1599" s="12"/>
      <c r="K1599" s="12"/>
      <c r="L1599" s="12"/>
      <c r="M1599" s="12"/>
      <c r="N1599" s="12"/>
      <c r="O1599" s="12"/>
      <c r="P1599" s="12"/>
      <c r="Q1599" s="12"/>
      <c r="R1599" s="12"/>
      <c r="S1599" s="12"/>
      <c r="T1599" s="12"/>
      <c r="U1599" s="12"/>
      <c r="V1599" s="12"/>
      <c r="W1599" s="12"/>
      <c r="X1599" s="12"/>
      <c r="Y1599" s="12"/>
      <c r="Z1599" s="12"/>
      <c r="AA1599" s="12"/>
      <c r="AB1599" s="12"/>
      <c r="AC1599" s="12"/>
      <c r="AD1599" s="12"/>
      <c r="AE1599" s="12"/>
      <c r="AF1599" s="12"/>
      <c r="AG1599" s="12"/>
      <c r="AH1599" s="12"/>
      <c r="AI1599" s="12"/>
      <c r="AJ1599" s="12"/>
      <c r="AK1599" s="12"/>
      <c r="AL1599" s="12"/>
      <c r="AM1599" s="12"/>
      <c r="AN1599" s="12"/>
      <c r="AO1599" s="12"/>
      <c r="AP1599" s="12"/>
      <c r="AQ1599" s="12"/>
      <c r="AR1599" s="12"/>
      <c r="AS1599" s="12"/>
      <c r="AT1599" s="12"/>
      <c r="AU1599" s="12"/>
      <c r="AV1599" s="12"/>
      <c r="AW1599" s="12"/>
      <c r="AX1599" s="12"/>
      <c r="AY1599" s="12"/>
      <c r="AZ1599" s="12"/>
      <c r="BA1599" s="12"/>
      <c r="BB1599" s="12"/>
      <c r="BC1599" s="12"/>
      <c r="BD1599" s="12"/>
      <c r="BE1599" s="12"/>
      <c r="BF1599" s="12"/>
      <c r="BG1599" s="12"/>
      <c r="BH1599" s="12"/>
    </row>
    <row r="1600">
      <c r="A1600" s="12"/>
      <c r="B1600" s="12"/>
      <c r="C1600" s="12"/>
      <c r="D1600" s="12"/>
      <c r="E1600" s="12"/>
      <c r="F1600" s="12"/>
      <c r="G1600" s="12"/>
      <c r="H1600" s="12"/>
      <c r="I1600" s="12"/>
      <c r="J1600" s="12"/>
      <c r="K1600" s="12"/>
      <c r="L1600" s="12"/>
      <c r="M1600" s="12"/>
      <c r="N1600" s="12"/>
      <c r="O1600" s="12"/>
      <c r="P1600" s="12"/>
      <c r="Q1600" s="12"/>
      <c r="R1600" s="12"/>
      <c r="S1600" s="12"/>
      <c r="T1600" s="12"/>
      <c r="U1600" s="12"/>
      <c r="V1600" s="12"/>
      <c r="W1600" s="12"/>
      <c r="X1600" s="12"/>
      <c r="Y1600" s="12"/>
      <c r="Z1600" s="12"/>
      <c r="AA1600" s="12"/>
      <c r="AB1600" s="12"/>
      <c r="AC1600" s="12"/>
      <c r="AD1600" s="12"/>
      <c r="AE1600" s="12"/>
      <c r="AF1600" s="12"/>
      <c r="AG1600" s="12"/>
      <c r="AH1600" s="12"/>
      <c r="AI1600" s="12"/>
      <c r="AJ1600" s="12"/>
      <c r="AK1600" s="12"/>
      <c r="AL1600" s="12"/>
      <c r="AM1600" s="12"/>
      <c r="AN1600" s="12"/>
      <c r="AO1600" s="12"/>
      <c r="AP1600" s="12"/>
      <c r="AQ1600" s="12"/>
      <c r="AR1600" s="12"/>
      <c r="AS1600" s="12"/>
      <c r="AT1600" s="12"/>
      <c r="AU1600" s="12"/>
      <c r="AV1600" s="12"/>
      <c r="AW1600" s="12"/>
      <c r="AX1600" s="12"/>
      <c r="AY1600" s="12"/>
      <c r="AZ1600" s="12"/>
      <c r="BA1600" s="12"/>
      <c r="BB1600" s="12"/>
      <c r="BC1600" s="12"/>
      <c r="BD1600" s="12"/>
      <c r="BE1600" s="12"/>
      <c r="BF1600" s="12"/>
      <c r="BG1600" s="12"/>
      <c r="BH1600" s="12"/>
    </row>
    <row r="1601">
      <c r="A1601" s="12"/>
      <c r="B1601" s="12"/>
      <c r="C1601" s="12"/>
      <c r="D1601" s="12"/>
      <c r="E1601" s="12"/>
      <c r="F1601" s="12"/>
      <c r="G1601" s="12"/>
      <c r="H1601" s="12"/>
      <c r="I1601" s="12"/>
      <c r="J1601" s="12"/>
      <c r="K1601" s="12"/>
      <c r="L1601" s="12"/>
      <c r="M1601" s="12"/>
      <c r="N1601" s="12"/>
      <c r="O1601" s="12"/>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2"/>
      <c r="BH1601" s="12"/>
    </row>
    <row r="1602">
      <c r="A1602" s="12"/>
      <c r="B1602" s="12"/>
      <c r="C1602" s="12"/>
      <c r="D1602" s="12"/>
      <c r="E1602" s="12"/>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2"/>
      <c r="BH1602" s="12"/>
    </row>
    <row r="1603">
      <c r="A1603" s="12"/>
      <c r="B1603" s="12"/>
      <c r="C1603" s="12"/>
      <c r="D1603" s="12"/>
      <c r="E1603" s="12"/>
      <c r="F1603" s="12"/>
      <c r="G1603" s="12"/>
      <c r="H1603" s="12"/>
      <c r="I1603" s="12"/>
      <c r="J1603" s="12"/>
      <c r="K1603" s="12"/>
      <c r="L1603" s="12"/>
      <c r="M1603" s="12"/>
      <c r="N1603" s="12"/>
      <c r="O1603" s="12"/>
      <c r="P1603" s="12"/>
      <c r="Q1603" s="12"/>
      <c r="R1603" s="12"/>
      <c r="S1603" s="12"/>
      <c r="T1603" s="12"/>
      <c r="U1603" s="12"/>
      <c r="V1603" s="12"/>
      <c r="W1603" s="12"/>
      <c r="X1603" s="12"/>
      <c r="Y1603" s="12"/>
      <c r="Z1603" s="12"/>
      <c r="AA1603" s="12"/>
      <c r="AB1603" s="12"/>
      <c r="AC1603" s="12"/>
      <c r="AD1603" s="12"/>
      <c r="AE1603" s="12"/>
      <c r="AF1603" s="12"/>
      <c r="AG1603" s="12"/>
      <c r="AH1603" s="12"/>
      <c r="AI1603" s="12"/>
      <c r="AJ1603" s="12"/>
      <c r="AK1603" s="12"/>
      <c r="AL1603" s="12"/>
      <c r="AM1603" s="12"/>
      <c r="AN1603" s="12"/>
      <c r="AO1603" s="12"/>
      <c r="AP1603" s="12"/>
      <c r="AQ1603" s="12"/>
      <c r="AR1603" s="12"/>
      <c r="AS1603" s="12"/>
      <c r="AT1603" s="12"/>
      <c r="AU1603" s="12"/>
      <c r="AV1603" s="12"/>
      <c r="AW1603" s="12"/>
      <c r="AX1603" s="12"/>
      <c r="AY1603" s="12"/>
      <c r="AZ1603" s="12"/>
      <c r="BA1603" s="12"/>
      <c r="BB1603" s="12"/>
      <c r="BC1603" s="12"/>
      <c r="BD1603" s="12"/>
      <c r="BE1603" s="12"/>
      <c r="BF1603" s="12"/>
      <c r="BG1603" s="12"/>
      <c r="BH1603" s="12"/>
    </row>
    <row r="1604">
      <c r="A1604" s="12"/>
      <c r="B1604" s="12"/>
      <c r="C1604" s="12"/>
      <c r="D1604" s="12"/>
      <c r="E1604" s="12"/>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2"/>
      <c r="BH1604" s="12"/>
    </row>
    <row r="1605">
      <c r="A1605" s="12"/>
      <c r="B1605" s="12"/>
      <c r="C1605" s="12"/>
      <c r="D1605" s="12"/>
      <c r="E1605" s="12"/>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2"/>
      <c r="BH1605" s="12"/>
    </row>
    <row r="1606">
      <c r="A1606" s="12"/>
      <c r="B1606" s="12"/>
      <c r="C1606" s="12"/>
      <c r="D1606" s="12"/>
      <c r="E1606" s="12"/>
      <c r="F1606" s="12"/>
      <c r="G1606" s="12"/>
      <c r="H1606" s="12"/>
      <c r="I1606" s="12"/>
      <c r="J1606" s="12"/>
      <c r="K1606" s="12"/>
      <c r="L1606" s="12"/>
      <c r="M1606" s="12"/>
      <c r="N1606" s="12"/>
      <c r="O1606" s="12"/>
      <c r="P1606" s="12"/>
      <c r="Q1606" s="12"/>
      <c r="R1606" s="12"/>
      <c r="S1606" s="12"/>
      <c r="T1606" s="12"/>
      <c r="U1606" s="12"/>
      <c r="V1606" s="12"/>
      <c r="W1606" s="12"/>
      <c r="X1606" s="12"/>
      <c r="Y1606" s="12"/>
      <c r="Z1606" s="12"/>
      <c r="AA1606" s="12"/>
      <c r="AB1606" s="12"/>
      <c r="AC1606" s="12"/>
      <c r="AD1606" s="12"/>
      <c r="AE1606" s="12"/>
      <c r="AF1606" s="12"/>
      <c r="AG1606" s="12"/>
      <c r="AH1606" s="12"/>
      <c r="AI1606" s="12"/>
      <c r="AJ1606" s="12"/>
      <c r="AK1606" s="12"/>
      <c r="AL1606" s="12"/>
      <c r="AM1606" s="12"/>
      <c r="AN1606" s="12"/>
      <c r="AO1606" s="12"/>
      <c r="AP1606" s="12"/>
      <c r="AQ1606" s="12"/>
      <c r="AR1606" s="12"/>
      <c r="AS1606" s="12"/>
      <c r="AT1606" s="12"/>
      <c r="AU1606" s="12"/>
      <c r="AV1606" s="12"/>
      <c r="AW1606" s="12"/>
      <c r="AX1606" s="12"/>
      <c r="AY1606" s="12"/>
      <c r="AZ1606" s="12"/>
      <c r="BA1606" s="12"/>
      <c r="BB1606" s="12"/>
      <c r="BC1606" s="12"/>
      <c r="BD1606" s="12"/>
      <c r="BE1606" s="12"/>
      <c r="BF1606" s="12"/>
      <c r="BG1606" s="12"/>
      <c r="BH1606" s="12"/>
    </row>
    <row r="1607">
      <c r="A1607" s="12"/>
      <c r="B1607" s="12"/>
      <c r="C1607" s="12"/>
      <c r="D1607" s="12"/>
      <c r="E1607" s="12"/>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2"/>
      <c r="BH1607" s="12"/>
    </row>
    <row r="1608">
      <c r="A1608" s="12"/>
      <c r="B1608" s="12"/>
      <c r="C1608" s="12"/>
      <c r="D1608" s="12"/>
      <c r="E1608" s="12"/>
      <c r="F1608" s="12"/>
      <c r="G1608" s="12"/>
      <c r="H1608" s="12"/>
      <c r="I1608" s="12"/>
      <c r="J1608" s="12"/>
      <c r="K1608" s="12"/>
      <c r="L1608" s="12"/>
      <c r="M1608" s="12"/>
      <c r="N1608" s="12"/>
      <c r="O1608" s="12"/>
      <c r="P1608" s="12"/>
      <c r="Q1608" s="12"/>
      <c r="R1608" s="12"/>
      <c r="S1608" s="12"/>
      <c r="T1608" s="12"/>
      <c r="U1608" s="12"/>
      <c r="V1608" s="12"/>
      <c r="W1608" s="12"/>
      <c r="X1608" s="12"/>
      <c r="Y1608" s="12"/>
      <c r="Z1608" s="12"/>
      <c r="AA1608" s="12"/>
      <c r="AB1608" s="12"/>
      <c r="AC1608" s="12"/>
      <c r="AD1608" s="12"/>
      <c r="AE1608" s="12"/>
      <c r="AF1608" s="12"/>
      <c r="AG1608" s="12"/>
      <c r="AH1608" s="12"/>
      <c r="AI1608" s="12"/>
      <c r="AJ1608" s="12"/>
      <c r="AK1608" s="12"/>
      <c r="AL1608" s="12"/>
      <c r="AM1608" s="12"/>
      <c r="AN1608" s="12"/>
      <c r="AO1608" s="12"/>
      <c r="AP1608" s="12"/>
      <c r="AQ1608" s="12"/>
      <c r="AR1608" s="12"/>
      <c r="AS1608" s="12"/>
      <c r="AT1608" s="12"/>
      <c r="AU1608" s="12"/>
      <c r="AV1608" s="12"/>
      <c r="AW1608" s="12"/>
      <c r="AX1608" s="12"/>
      <c r="AY1608" s="12"/>
      <c r="AZ1608" s="12"/>
      <c r="BA1608" s="12"/>
      <c r="BB1608" s="12"/>
      <c r="BC1608" s="12"/>
      <c r="BD1608" s="12"/>
      <c r="BE1608" s="12"/>
      <c r="BF1608" s="12"/>
      <c r="BG1608" s="12"/>
      <c r="BH1608" s="12"/>
    </row>
    <row r="1609">
      <c r="A1609" s="12"/>
      <c r="B1609" s="12"/>
      <c r="C1609" s="12"/>
      <c r="D1609" s="12"/>
      <c r="E1609" s="12"/>
      <c r="F1609" s="12"/>
      <c r="G1609" s="12"/>
      <c r="H1609" s="12"/>
      <c r="I1609" s="12"/>
      <c r="J1609" s="12"/>
      <c r="K1609" s="12"/>
      <c r="L1609" s="12"/>
      <c r="M1609" s="12"/>
      <c r="N1609" s="12"/>
      <c r="O1609" s="12"/>
      <c r="P1609" s="12"/>
      <c r="Q1609" s="12"/>
      <c r="R1609" s="12"/>
      <c r="S1609" s="12"/>
      <c r="T1609" s="12"/>
      <c r="U1609" s="12"/>
      <c r="V1609" s="12"/>
      <c r="W1609" s="12"/>
      <c r="X1609" s="12"/>
      <c r="Y1609" s="12"/>
      <c r="Z1609" s="12"/>
      <c r="AA1609" s="12"/>
      <c r="AB1609" s="12"/>
      <c r="AC1609" s="12"/>
      <c r="AD1609" s="12"/>
      <c r="AE1609" s="12"/>
      <c r="AF1609" s="12"/>
      <c r="AG1609" s="12"/>
      <c r="AH1609" s="12"/>
      <c r="AI1609" s="12"/>
      <c r="AJ1609" s="12"/>
      <c r="AK1609" s="12"/>
      <c r="AL1609" s="12"/>
      <c r="AM1609" s="12"/>
      <c r="AN1609" s="12"/>
      <c r="AO1609" s="12"/>
      <c r="AP1609" s="12"/>
      <c r="AQ1609" s="12"/>
      <c r="AR1609" s="12"/>
      <c r="AS1609" s="12"/>
      <c r="AT1609" s="12"/>
      <c r="AU1609" s="12"/>
      <c r="AV1609" s="12"/>
      <c r="AW1609" s="12"/>
      <c r="AX1609" s="12"/>
      <c r="AY1609" s="12"/>
      <c r="AZ1609" s="12"/>
      <c r="BA1609" s="12"/>
      <c r="BB1609" s="12"/>
      <c r="BC1609" s="12"/>
      <c r="BD1609" s="12"/>
      <c r="BE1609" s="12"/>
      <c r="BF1609" s="12"/>
      <c r="BG1609" s="12"/>
      <c r="BH1609" s="12"/>
    </row>
    <row r="1610">
      <c r="A1610" s="12"/>
      <c r="B1610" s="12"/>
      <c r="C1610" s="12"/>
      <c r="D1610" s="12"/>
      <c r="E1610" s="12"/>
      <c r="F1610" s="12"/>
      <c r="G1610" s="12"/>
      <c r="H1610" s="12"/>
      <c r="I1610" s="12"/>
      <c r="J1610" s="12"/>
      <c r="K1610" s="12"/>
      <c r="L1610" s="12"/>
      <c r="M1610" s="12"/>
      <c r="N1610" s="12"/>
      <c r="O1610" s="12"/>
      <c r="P1610" s="12"/>
      <c r="Q1610" s="12"/>
      <c r="R1610" s="12"/>
      <c r="S1610" s="12"/>
      <c r="T1610" s="12"/>
      <c r="U1610" s="12"/>
      <c r="V1610" s="12"/>
      <c r="W1610" s="12"/>
      <c r="X1610" s="12"/>
      <c r="Y1610" s="12"/>
      <c r="Z1610" s="12"/>
      <c r="AA1610" s="12"/>
      <c r="AB1610" s="12"/>
      <c r="AC1610" s="12"/>
      <c r="AD1610" s="12"/>
      <c r="AE1610" s="12"/>
      <c r="AF1610" s="12"/>
      <c r="AG1610" s="12"/>
      <c r="AH1610" s="12"/>
      <c r="AI1610" s="12"/>
      <c r="AJ1610" s="12"/>
      <c r="AK1610" s="12"/>
      <c r="AL1610" s="12"/>
      <c r="AM1610" s="12"/>
      <c r="AN1610" s="12"/>
      <c r="AO1610" s="12"/>
      <c r="AP1610" s="12"/>
      <c r="AQ1610" s="12"/>
      <c r="AR1610" s="12"/>
      <c r="AS1610" s="12"/>
      <c r="AT1610" s="12"/>
      <c r="AU1610" s="12"/>
      <c r="AV1610" s="12"/>
      <c r="AW1610" s="12"/>
      <c r="AX1610" s="12"/>
      <c r="AY1610" s="12"/>
      <c r="AZ1610" s="12"/>
      <c r="BA1610" s="12"/>
      <c r="BB1610" s="12"/>
      <c r="BC1610" s="12"/>
      <c r="BD1610" s="12"/>
      <c r="BE1610" s="12"/>
      <c r="BF1610" s="12"/>
      <c r="BG1610" s="12"/>
      <c r="BH1610" s="12"/>
    </row>
    <row r="1611">
      <c r="A1611" s="12"/>
      <c r="B1611" s="12"/>
      <c r="C1611" s="12"/>
      <c r="D1611" s="12"/>
      <c r="E1611" s="12"/>
      <c r="F1611" s="12"/>
      <c r="G1611" s="12"/>
      <c r="H1611" s="12"/>
      <c r="I1611" s="12"/>
      <c r="J1611" s="12"/>
      <c r="K1611" s="12"/>
      <c r="L1611" s="12"/>
      <c r="M1611" s="12"/>
      <c r="N1611" s="12"/>
      <c r="O1611" s="12"/>
      <c r="P1611" s="12"/>
      <c r="Q1611" s="12"/>
      <c r="R1611" s="12"/>
      <c r="S1611" s="12"/>
      <c r="T1611" s="12"/>
      <c r="U1611" s="12"/>
      <c r="V1611" s="12"/>
      <c r="W1611" s="12"/>
      <c r="X1611" s="12"/>
      <c r="Y1611" s="12"/>
      <c r="Z1611" s="12"/>
      <c r="AA1611" s="12"/>
      <c r="AB1611" s="12"/>
      <c r="AC1611" s="12"/>
      <c r="AD1611" s="12"/>
      <c r="AE1611" s="12"/>
      <c r="AF1611" s="12"/>
      <c r="AG1611" s="12"/>
      <c r="AH1611" s="12"/>
      <c r="AI1611" s="12"/>
      <c r="AJ1611" s="12"/>
      <c r="AK1611" s="12"/>
      <c r="AL1611" s="12"/>
      <c r="AM1611" s="12"/>
      <c r="AN1611" s="12"/>
      <c r="AO1611" s="12"/>
      <c r="AP1611" s="12"/>
      <c r="AQ1611" s="12"/>
      <c r="AR1611" s="12"/>
      <c r="AS1611" s="12"/>
      <c r="AT1611" s="12"/>
      <c r="AU1611" s="12"/>
      <c r="AV1611" s="12"/>
      <c r="AW1611" s="12"/>
      <c r="AX1611" s="12"/>
      <c r="AY1611" s="12"/>
      <c r="AZ1611" s="12"/>
      <c r="BA1611" s="12"/>
      <c r="BB1611" s="12"/>
      <c r="BC1611" s="12"/>
      <c r="BD1611" s="12"/>
      <c r="BE1611" s="12"/>
      <c r="BF1611" s="12"/>
      <c r="BG1611" s="12"/>
      <c r="BH1611" s="12"/>
    </row>
    <row r="1612">
      <c r="A1612" s="12"/>
      <c r="B1612" s="12"/>
      <c r="C1612" s="12"/>
      <c r="D1612" s="12"/>
      <c r="E1612" s="12"/>
      <c r="F1612" s="12"/>
      <c r="G1612" s="12"/>
      <c r="H1612" s="12"/>
      <c r="I1612" s="12"/>
      <c r="J1612" s="12"/>
      <c r="K1612" s="12"/>
      <c r="L1612" s="12"/>
      <c r="M1612" s="12"/>
      <c r="N1612" s="12"/>
      <c r="O1612" s="12"/>
      <c r="P1612" s="12"/>
      <c r="Q1612" s="12"/>
      <c r="R1612" s="12"/>
      <c r="S1612" s="12"/>
      <c r="T1612" s="12"/>
      <c r="U1612" s="12"/>
      <c r="V1612" s="12"/>
      <c r="W1612" s="12"/>
      <c r="X1612" s="12"/>
      <c r="Y1612" s="12"/>
      <c r="Z1612" s="12"/>
      <c r="AA1612" s="12"/>
      <c r="AB1612" s="12"/>
      <c r="AC1612" s="12"/>
      <c r="AD1612" s="12"/>
      <c r="AE1612" s="12"/>
      <c r="AF1612" s="12"/>
      <c r="AG1612" s="12"/>
      <c r="AH1612" s="12"/>
      <c r="AI1612" s="12"/>
      <c r="AJ1612" s="12"/>
      <c r="AK1612" s="12"/>
      <c r="AL1612" s="12"/>
      <c r="AM1612" s="12"/>
      <c r="AN1612" s="12"/>
      <c r="AO1612" s="12"/>
      <c r="AP1612" s="12"/>
      <c r="AQ1612" s="12"/>
      <c r="AR1612" s="12"/>
      <c r="AS1612" s="12"/>
      <c r="AT1612" s="12"/>
      <c r="AU1612" s="12"/>
      <c r="AV1612" s="12"/>
      <c r="AW1612" s="12"/>
      <c r="AX1612" s="12"/>
      <c r="AY1612" s="12"/>
      <c r="AZ1612" s="12"/>
      <c r="BA1612" s="12"/>
      <c r="BB1612" s="12"/>
      <c r="BC1612" s="12"/>
      <c r="BD1612" s="12"/>
      <c r="BE1612" s="12"/>
      <c r="BF1612" s="12"/>
      <c r="BG1612" s="12"/>
      <c r="BH1612" s="12"/>
    </row>
    <row r="1613">
      <c r="A1613" s="12"/>
      <c r="B1613" s="12"/>
      <c r="C1613" s="12"/>
      <c r="D1613" s="12"/>
      <c r="E1613" s="12"/>
      <c r="F1613" s="12"/>
      <c r="G1613" s="12"/>
      <c r="H1613" s="12"/>
      <c r="I1613" s="12"/>
      <c r="J1613" s="12"/>
      <c r="K1613" s="12"/>
      <c r="L1613" s="12"/>
      <c r="M1613" s="12"/>
      <c r="N1613" s="12"/>
      <c r="O1613" s="12"/>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2"/>
      <c r="BH1613" s="12"/>
    </row>
    <row r="1614">
      <c r="A1614" s="12"/>
      <c r="B1614" s="12"/>
      <c r="C1614" s="12"/>
      <c r="D1614" s="12"/>
      <c r="E1614" s="12"/>
      <c r="F1614" s="12"/>
      <c r="G1614" s="12"/>
      <c r="H1614" s="12"/>
      <c r="I1614" s="12"/>
      <c r="J1614" s="12"/>
      <c r="K1614" s="12"/>
      <c r="L1614" s="12"/>
      <c r="M1614" s="12"/>
      <c r="N1614" s="12"/>
      <c r="O1614" s="12"/>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2"/>
      <c r="BH1614" s="12"/>
    </row>
    <row r="1615">
      <c r="A1615" s="12"/>
      <c r="B1615" s="12"/>
      <c r="C1615" s="12"/>
      <c r="D1615" s="12"/>
      <c r="E1615" s="12"/>
      <c r="F1615" s="12"/>
      <c r="G1615" s="12"/>
      <c r="H1615" s="12"/>
      <c r="I1615" s="12"/>
      <c r="J1615" s="12"/>
      <c r="K1615" s="12"/>
      <c r="L1615" s="12"/>
      <c r="M1615" s="12"/>
      <c r="N1615" s="12"/>
      <c r="O1615" s="12"/>
      <c r="P1615" s="12"/>
      <c r="Q1615" s="12"/>
      <c r="R1615" s="12"/>
      <c r="S1615" s="12"/>
      <c r="T1615" s="12"/>
      <c r="U1615" s="12"/>
      <c r="V1615" s="12"/>
      <c r="W1615" s="12"/>
      <c r="X1615" s="12"/>
      <c r="Y1615" s="12"/>
      <c r="Z1615" s="12"/>
      <c r="AA1615" s="12"/>
      <c r="AB1615" s="12"/>
      <c r="AC1615" s="12"/>
      <c r="AD1615" s="12"/>
      <c r="AE1615" s="12"/>
      <c r="AF1615" s="12"/>
      <c r="AG1615" s="12"/>
      <c r="AH1615" s="12"/>
      <c r="AI1615" s="12"/>
      <c r="AJ1615" s="12"/>
      <c r="AK1615" s="12"/>
      <c r="AL1615" s="12"/>
      <c r="AM1615" s="12"/>
      <c r="AN1615" s="12"/>
      <c r="AO1615" s="12"/>
      <c r="AP1615" s="12"/>
      <c r="AQ1615" s="12"/>
      <c r="AR1615" s="12"/>
      <c r="AS1615" s="12"/>
      <c r="AT1615" s="12"/>
      <c r="AU1615" s="12"/>
      <c r="AV1615" s="12"/>
      <c r="AW1615" s="12"/>
      <c r="AX1615" s="12"/>
      <c r="AY1615" s="12"/>
      <c r="AZ1615" s="12"/>
      <c r="BA1615" s="12"/>
      <c r="BB1615" s="12"/>
      <c r="BC1615" s="12"/>
      <c r="BD1615" s="12"/>
      <c r="BE1615" s="12"/>
      <c r="BF1615" s="12"/>
      <c r="BG1615" s="12"/>
      <c r="BH1615" s="12"/>
    </row>
    <row r="1616">
      <c r="A1616" s="12"/>
      <c r="B1616" s="12"/>
      <c r="C1616" s="12"/>
      <c r="D1616" s="12"/>
      <c r="E1616" s="12"/>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2"/>
      <c r="BH1616" s="12"/>
    </row>
    <row r="1617">
      <c r="A1617" s="12"/>
      <c r="B1617" s="12"/>
      <c r="C1617" s="12"/>
      <c r="D1617" s="12"/>
      <c r="E1617" s="12"/>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2"/>
      <c r="BH1617" s="12"/>
    </row>
    <row r="1618">
      <c r="A1618" s="12"/>
      <c r="B1618" s="12"/>
      <c r="C1618" s="12"/>
      <c r="D1618" s="12"/>
      <c r="E1618" s="12"/>
      <c r="F1618" s="12"/>
      <c r="G1618" s="12"/>
      <c r="H1618" s="12"/>
      <c r="I1618" s="12"/>
      <c r="J1618" s="12"/>
      <c r="K1618" s="12"/>
      <c r="L1618" s="12"/>
      <c r="M1618" s="12"/>
      <c r="N1618" s="12"/>
      <c r="O1618" s="12"/>
      <c r="P1618" s="12"/>
      <c r="Q1618" s="12"/>
      <c r="R1618" s="12"/>
      <c r="S1618" s="12"/>
      <c r="T1618" s="12"/>
      <c r="U1618" s="12"/>
      <c r="V1618" s="12"/>
      <c r="W1618" s="12"/>
      <c r="X1618" s="12"/>
      <c r="Y1618" s="12"/>
      <c r="Z1618" s="12"/>
      <c r="AA1618" s="12"/>
      <c r="AB1618" s="12"/>
      <c r="AC1618" s="12"/>
      <c r="AD1618" s="12"/>
      <c r="AE1618" s="12"/>
      <c r="AF1618" s="12"/>
      <c r="AG1618" s="12"/>
      <c r="AH1618" s="12"/>
      <c r="AI1618" s="12"/>
      <c r="AJ1618" s="12"/>
      <c r="AK1618" s="12"/>
      <c r="AL1618" s="12"/>
      <c r="AM1618" s="12"/>
      <c r="AN1618" s="12"/>
      <c r="AO1618" s="12"/>
      <c r="AP1618" s="12"/>
      <c r="AQ1618" s="12"/>
      <c r="AR1618" s="12"/>
      <c r="AS1618" s="12"/>
      <c r="AT1618" s="12"/>
      <c r="AU1618" s="12"/>
      <c r="AV1618" s="12"/>
      <c r="AW1618" s="12"/>
      <c r="AX1618" s="12"/>
      <c r="AY1618" s="12"/>
      <c r="AZ1618" s="12"/>
      <c r="BA1618" s="12"/>
      <c r="BB1618" s="12"/>
      <c r="BC1618" s="12"/>
      <c r="BD1618" s="12"/>
      <c r="BE1618" s="12"/>
      <c r="BF1618" s="12"/>
      <c r="BG1618" s="12"/>
      <c r="BH1618" s="12"/>
    </row>
    <row r="1619">
      <c r="A1619" s="12"/>
      <c r="B1619" s="12"/>
      <c r="C1619" s="12"/>
      <c r="D1619" s="12"/>
      <c r="E1619" s="12"/>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2"/>
      <c r="BH1619" s="12"/>
    </row>
    <row r="1620">
      <c r="A1620" s="12"/>
      <c r="B1620" s="12"/>
      <c r="C1620" s="12"/>
      <c r="D1620" s="12"/>
      <c r="E1620" s="12"/>
      <c r="F1620" s="12"/>
      <c r="G1620" s="12"/>
      <c r="H1620" s="12"/>
      <c r="I1620" s="12"/>
      <c r="J1620" s="12"/>
      <c r="K1620" s="12"/>
      <c r="L1620" s="12"/>
      <c r="M1620" s="12"/>
      <c r="N1620" s="12"/>
      <c r="O1620" s="12"/>
      <c r="P1620" s="12"/>
      <c r="Q1620" s="12"/>
      <c r="R1620" s="12"/>
      <c r="S1620" s="12"/>
      <c r="T1620" s="12"/>
      <c r="U1620" s="12"/>
      <c r="V1620" s="12"/>
      <c r="W1620" s="12"/>
      <c r="X1620" s="12"/>
      <c r="Y1620" s="12"/>
      <c r="Z1620" s="12"/>
      <c r="AA1620" s="12"/>
      <c r="AB1620" s="12"/>
      <c r="AC1620" s="12"/>
      <c r="AD1620" s="12"/>
      <c r="AE1620" s="12"/>
      <c r="AF1620" s="12"/>
      <c r="AG1620" s="12"/>
      <c r="AH1620" s="12"/>
      <c r="AI1620" s="12"/>
      <c r="AJ1620" s="12"/>
      <c r="AK1620" s="12"/>
      <c r="AL1620" s="12"/>
      <c r="AM1620" s="12"/>
      <c r="AN1620" s="12"/>
      <c r="AO1620" s="12"/>
      <c r="AP1620" s="12"/>
      <c r="AQ1620" s="12"/>
      <c r="AR1620" s="12"/>
      <c r="AS1620" s="12"/>
      <c r="AT1620" s="12"/>
      <c r="AU1620" s="12"/>
      <c r="AV1620" s="12"/>
      <c r="AW1620" s="12"/>
      <c r="AX1620" s="12"/>
      <c r="AY1620" s="12"/>
      <c r="AZ1620" s="12"/>
      <c r="BA1620" s="12"/>
      <c r="BB1620" s="12"/>
      <c r="BC1620" s="12"/>
      <c r="BD1620" s="12"/>
      <c r="BE1620" s="12"/>
      <c r="BF1620" s="12"/>
      <c r="BG1620" s="12"/>
      <c r="BH1620" s="12"/>
    </row>
    <row r="1621">
      <c r="A1621" s="12"/>
      <c r="B1621" s="12"/>
      <c r="C1621" s="12"/>
      <c r="D1621" s="12"/>
      <c r="E1621" s="12"/>
      <c r="F1621" s="12"/>
      <c r="G1621" s="12"/>
      <c r="H1621" s="12"/>
      <c r="I1621" s="12"/>
      <c r="J1621" s="12"/>
      <c r="K1621" s="12"/>
      <c r="L1621" s="12"/>
      <c r="M1621" s="12"/>
      <c r="N1621" s="12"/>
      <c r="O1621" s="12"/>
      <c r="P1621" s="12"/>
      <c r="Q1621" s="12"/>
      <c r="R1621" s="12"/>
      <c r="S1621" s="12"/>
      <c r="T1621" s="12"/>
      <c r="U1621" s="12"/>
      <c r="V1621" s="12"/>
      <c r="W1621" s="12"/>
      <c r="X1621" s="12"/>
      <c r="Y1621" s="12"/>
      <c r="Z1621" s="12"/>
      <c r="AA1621" s="12"/>
      <c r="AB1621" s="12"/>
      <c r="AC1621" s="12"/>
      <c r="AD1621" s="12"/>
      <c r="AE1621" s="12"/>
      <c r="AF1621" s="12"/>
      <c r="AG1621" s="12"/>
      <c r="AH1621" s="12"/>
      <c r="AI1621" s="12"/>
      <c r="AJ1621" s="12"/>
      <c r="AK1621" s="12"/>
      <c r="AL1621" s="12"/>
      <c r="AM1621" s="12"/>
      <c r="AN1621" s="12"/>
      <c r="AO1621" s="12"/>
      <c r="AP1621" s="12"/>
      <c r="AQ1621" s="12"/>
      <c r="AR1621" s="12"/>
      <c r="AS1621" s="12"/>
      <c r="AT1621" s="12"/>
      <c r="AU1621" s="12"/>
      <c r="AV1621" s="12"/>
      <c r="AW1621" s="12"/>
      <c r="AX1621" s="12"/>
      <c r="AY1621" s="12"/>
      <c r="AZ1621" s="12"/>
      <c r="BA1621" s="12"/>
      <c r="BB1621" s="12"/>
      <c r="BC1621" s="12"/>
      <c r="BD1621" s="12"/>
      <c r="BE1621" s="12"/>
      <c r="BF1621" s="12"/>
      <c r="BG1621" s="12"/>
      <c r="BH1621" s="12"/>
    </row>
    <row r="1622">
      <c r="A1622" s="12"/>
      <c r="B1622" s="12"/>
      <c r="C1622" s="12"/>
      <c r="D1622" s="12"/>
      <c r="E1622" s="12"/>
      <c r="F1622" s="12"/>
      <c r="G1622" s="12"/>
      <c r="H1622" s="12"/>
      <c r="I1622" s="12"/>
      <c r="J1622" s="12"/>
      <c r="K1622" s="12"/>
      <c r="L1622" s="12"/>
      <c r="M1622" s="12"/>
      <c r="N1622" s="12"/>
      <c r="O1622" s="12"/>
      <c r="P1622" s="12"/>
      <c r="Q1622" s="12"/>
      <c r="R1622" s="12"/>
      <c r="S1622" s="12"/>
      <c r="T1622" s="12"/>
      <c r="U1622" s="12"/>
      <c r="V1622" s="12"/>
      <c r="W1622" s="12"/>
      <c r="X1622" s="12"/>
      <c r="Y1622" s="12"/>
      <c r="Z1622" s="12"/>
      <c r="AA1622" s="12"/>
      <c r="AB1622" s="12"/>
      <c r="AC1622" s="12"/>
      <c r="AD1622" s="12"/>
      <c r="AE1622" s="12"/>
      <c r="AF1622" s="12"/>
      <c r="AG1622" s="12"/>
      <c r="AH1622" s="12"/>
      <c r="AI1622" s="12"/>
      <c r="AJ1622" s="12"/>
      <c r="AK1622" s="12"/>
      <c r="AL1622" s="12"/>
      <c r="AM1622" s="12"/>
      <c r="AN1622" s="12"/>
      <c r="AO1622" s="12"/>
      <c r="AP1622" s="12"/>
      <c r="AQ1622" s="12"/>
      <c r="AR1622" s="12"/>
      <c r="AS1622" s="12"/>
      <c r="AT1622" s="12"/>
      <c r="AU1622" s="12"/>
      <c r="AV1622" s="12"/>
      <c r="AW1622" s="12"/>
      <c r="AX1622" s="12"/>
      <c r="AY1622" s="12"/>
      <c r="AZ1622" s="12"/>
      <c r="BA1622" s="12"/>
      <c r="BB1622" s="12"/>
      <c r="BC1622" s="12"/>
      <c r="BD1622" s="12"/>
      <c r="BE1622" s="12"/>
      <c r="BF1622" s="12"/>
      <c r="BG1622" s="12"/>
      <c r="BH1622" s="12"/>
    </row>
    <row r="1623">
      <c r="A1623" s="12"/>
      <c r="B1623" s="12"/>
      <c r="C1623" s="12"/>
      <c r="D1623" s="12"/>
      <c r="E1623" s="12"/>
      <c r="F1623" s="12"/>
      <c r="G1623" s="12"/>
      <c r="H1623" s="12"/>
      <c r="I1623" s="12"/>
      <c r="J1623" s="12"/>
      <c r="K1623" s="12"/>
      <c r="L1623" s="12"/>
      <c r="M1623" s="12"/>
      <c r="N1623" s="12"/>
      <c r="O1623" s="12"/>
      <c r="P1623" s="12"/>
      <c r="Q1623" s="12"/>
      <c r="R1623" s="12"/>
      <c r="S1623" s="12"/>
      <c r="T1623" s="12"/>
      <c r="U1623" s="12"/>
      <c r="V1623" s="12"/>
      <c r="W1623" s="12"/>
      <c r="X1623" s="12"/>
      <c r="Y1623" s="12"/>
      <c r="Z1623" s="12"/>
      <c r="AA1623" s="12"/>
      <c r="AB1623" s="12"/>
      <c r="AC1623" s="12"/>
      <c r="AD1623" s="12"/>
      <c r="AE1623" s="12"/>
      <c r="AF1623" s="12"/>
      <c r="AG1623" s="12"/>
      <c r="AH1623" s="12"/>
      <c r="AI1623" s="12"/>
      <c r="AJ1623" s="12"/>
      <c r="AK1623" s="12"/>
      <c r="AL1623" s="12"/>
      <c r="AM1623" s="12"/>
      <c r="AN1623" s="12"/>
      <c r="AO1623" s="12"/>
      <c r="AP1623" s="12"/>
      <c r="AQ1623" s="12"/>
      <c r="AR1623" s="12"/>
      <c r="AS1623" s="12"/>
      <c r="AT1623" s="12"/>
      <c r="AU1623" s="12"/>
      <c r="AV1623" s="12"/>
      <c r="AW1623" s="12"/>
      <c r="AX1623" s="12"/>
      <c r="AY1623" s="12"/>
      <c r="AZ1623" s="12"/>
      <c r="BA1623" s="12"/>
      <c r="BB1623" s="12"/>
      <c r="BC1623" s="12"/>
      <c r="BD1623" s="12"/>
      <c r="BE1623" s="12"/>
      <c r="BF1623" s="12"/>
      <c r="BG1623" s="12"/>
      <c r="BH1623" s="12"/>
    </row>
    <row r="1624">
      <c r="A1624" s="12"/>
      <c r="B1624" s="12"/>
      <c r="C1624" s="12"/>
      <c r="D1624" s="12"/>
      <c r="E1624" s="12"/>
      <c r="F1624" s="12"/>
      <c r="G1624" s="12"/>
      <c r="H1624" s="12"/>
      <c r="I1624" s="12"/>
      <c r="J1624" s="12"/>
      <c r="K1624" s="12"/>
      <c r="L1624" s="12"/>
      <c r="M1624" s="12"/>
      <c r="N1624" s="12"/>
      <c r="O1624" s="12"/>
      <c r="P1624" s="12"/>
      <c r="Q1624" s="12"/>
      <c r="R1624" s="12"/>
      <c r="S1624" s="12"/>
      <c r="T1624" s="12"/>
      <c r="U1624" s="12"/>
      <c r="V1624" s="12"/>
      <c r="W1624" s="12"/>
      <c r="X1624" s="12"/>
      <c r="Y1624" s="12"/>
      <c r="Z1624" s="12"/>
      <c r="AA1624" s="12"/>
      <c r="AB1624" s="12"/>
      <c r="AC1624" s="12"/>
      <c r="AD1624" s="12"/>
      <c r="AE1624" s="12"/>
      <c r="AF1624" s="12"/>
      <c r="AG1624" s="12"/>
      <c r="AH1624" s="12"/>
      <c r="AI1624" s="12"/>
      <c r="AJ1624" s="12"/>
      <c r="AK1624" s="12"/>
      <c r="AL1624" s="12"/>
      <c r="AM1624" s="12"/>
      <c r="AN1624" s="12"/>
      <c r="AO1624" s="12"/>
      <c r="AP1624" s="12"/>
      <c r="AQ1624" s="12"/>
      <c r="AR1624" s="12"/>
      <c r="AS1624" s="12"/>
      <c r="AT1624" s="12"/>
      <c r="AU1624" s="12"/>
      <c r="AV1624" s="12"/>
      <c r="AW1624" s="12"/>
      <c r="AX1624" s="12"/>
      <c r="AY1624" s="12"/>
      <c r="AZ1624" s="12"/>
      <c r="BA1624" s="12"/>
      <c r="BB1624" s="12"/>
      <c r="BC1624" s="12"/>
      <c r="BD1624" s="12"/>
      <c r="BE1624" s="12"/>
      <c r="BF1624" s="12"/>
      <c r="BG1624" s="12"/>
      <c r="BH1624" s="12"/>
    </row>
    <row r="1625">
      <c r="A1625" s="12"/>
      <c r="B1625" s="12"/>
      <c r="C1625" s="12"/>
      <c r="D1625" s="12"/>
      <c r="E1625" s="12"/>
      <c r="F1625" s="12"/>
      <c r="G1625" s="12"/>
      <c r="H1625" s="12"/>
      <c r="I1625" s="12"/>
      <c r="J1625" s="12"/>
      <c r="K1625" s="12"/>
      <c r="L1625" s="12"/>
      <c r="M1625" s="12"/>
      <c r="N1625" s="12"/>
      <c r="O1625" s="12"/>
      <c r="P1625" s="12"/>
      <c r="Q1625" s="12"/>
      <c r="R1625" s="12"/>
      <c r="S1625" s="12"/>
      <c r="T1625" s="12"/>
      <c r="U1625" s="12"/>
      <c r="V1625" s="12"/>
      <c r="W1625" s="12"/>
      <c r="X1625" s="12"/>
      <c r="Y1625" s="12"/>
      <c r="Z1625" s="12"/>
      <c r="AA1625" s="12"/>
      <c r="AB1625" s="12"/>
      <c r="AC1625" s="12"/>
      <c r="AD1625" s="12"/>
      <c r="AE1625" s="12"/>
      <c r="AF1625" s="12"/>
      <c r="AG1625" s="12"/>
      <c r="AH1625" s="12"/>
      <c r="AI1625" s="12"/>
      <c r="AJ1625" s="12"/>
      <c r="AK1625" s="12"/>
      <c r="AL1625" s="12"/>
      <c r="AM1625" s="12"/>
      <c r="AN1625" s="12"/>
      <c r="AO1625" s="12"/>
      <c r="AP1625" s="12"/>
      <c r="AQ1625" s="12"/>
      <c r="AR1625" s="12"/>
      <c r="AS1625" s="12"/>
      <c r="AT1625" s="12"/>
      <c r="AU1625" s="12"/>
      <c r="AV1625" s="12"/>
      <c r="AW1625" s="12"/>
      <c r="AX1625" s="12"/>
      <c r="AY1625" s="12"/>
      <c r="AZ1625" s="12"/>
      <c r="BA1625" s="12"/>
      <c r="BB1625" s="12"/>
      <c r="BC1625" s="12"/>
      <c r="BD1625" s="12"/>
      <c r="BE1625" s="12"/>
      <c r="BF1625" s="12"/>
      <c r="BG1625" s="12"/>
      <c r="BH1625" s="12"/>
    </row>
    <row r="1626">
      <c r="A1626" s="12"/>
      <c r="B1626" s="12"/>
      <c r="C1626" s="12"/>
      <c r="D1626" s="12"/>
      <c r="E1626" s="12"/>
      <c r="F1626" s="12"/>
      <c r="G1626" s="12"/>
      <c r="H1626" s="12"/>
      <c r="I1626" s="12"/>
      <c r="J1626" s="12"/>
      <c r="K1626" s="12"/>
      <c r="L1626" s="12"/>
      <c r="M1626" s="12"/>
      <c r="N1626" s="12"/>
      <c r="O1626" s="12"/>
      <c r="P1626" s="12"/>
      <c r="Q1626" s="12"/>
      <c r="R1626" s="12"/>
      <c r="S1626" s="12"/>
      <c r="T1626" s="12"/>
      <c r="U1626" s="12"/>
      <c r="V1626" s="12"/>
      <c r="W1626" s="12"/>
      <c r="X1626" s="12"/>
      <c r="Y1626" s="12"/>
      <c r="Z1626" s="12"/>
      <c r="AA1626" s="12"/>
      <c r="AB1626" s="12"/>
      <c r="AC1626" s="12"/>
      <c r="AD1626" s="12"/>
      <c r="AE1626" s="12"/>
      <c r="AF1626" s="12"/>
      <c r="AG1626" s="12"/>
      <c r="AH1626" s="12"/>
      <c r="AI1626" s="12"/>
      <c r="AJ1626" s="12"/>
      <c r="AK1626" s="12"/>
      <c r="AL1626" s="12"/>
      <c r="AM1626" s="12"/>
      <c r="AN1626" s="12"/>
      <c r="AO1626" s="12"/>
      <c r="AP1626" s="12"/>
      <c r="AQ1626" s="12"/>
      <c r="AR1626" s="12"/>
      <c r="AS1626" s="12"/>
      <c r="AT1626" s="12"/>
      <c r="AU1626" s="12"/>
      <c r="AV1626" s="12"/>
      <c r="AW1626" s="12"/>
      <c r="AX1626" s="12"/>
      <c r="AY1626" s="12"/>
      <c r="AZ1626" s="12"/>
      <c r="BA1626" s="12"/>
      <c r="BB1626" s="12"/>
      <c r="BC1626" s="12"/>
      <c r="BD1626" s="12"/>
      <c r="BE1626" s="12"/>
      <c r="BF1626" s="12"/>
      <c r="BG1626" s="12"/>
      <c r="BH1626" s="12"/>
    </row>
    <row r="1627">
      <c r="A1627" s="12"/>
      <c r="B1627" s="12"/>
      <c r="C1627" s="12"/>
      <c r="D1627" s="12"/>
      <c r="E1627" s="12"/>
      <c r="F1627" s="12"/>
      <c r="G1627" s="12"/>
      <c r="H1627" s="12"/>
      <c r="I1627" s="12"/>
      <c r="J1627" s="12"/>
      <c r="K1627" s="12"/>
      <c r="L1627" s="12"/>
      <c r="M1627" s="12"/>
      <c r="N1627" s="12"/>
      <c r="O1627" s="12"/>
      <c r="P1627" s="12"/>
      <c r="Q1627" s="12"/>
      <c r="R1627" s="12"/>
      <c r="S1627" s="12"/>
      <c r="T1627" s="12"/>
      <c r="U1627" s="12"/>
      <c r="V1627" s="12"/>
      <c r="W1627" s="12"/>
      <c r="X1627" s="12"/>
      <c r="Y1627" s="12"/>
      <c r="Z1627" s="12"/>
      <c r="AA1627" s="12"/>
      <c r="AB1627" s="12"/>
      <c r="AC1627" s="12"/>
      <c r="AD1627" s="12"/>
      <c r="AE1627" s="12"/>
      <c r="AF1627" s="12"/>
      <c r="AG1627" s="12"/>
      <c r="AH1627" s="12"/>
      <c r="AI1627" s="12"/>
      <c r="AJ1627" s="12"/>
      <c r="AK1627" s="12"/>
      <c r="AL1627" s="12"/>
      <c r="AM1627" s="12"/>
      <c r="AN1627" s="12"/>
      <c r="AO1627" s="12"/>
      <c r="AP1627" s="12"/>
      <c r="AQ1627" s="12"/>
      <c r="AR1627" s="12"/>
      <c r="AS1627" s="12"/>
      <c r="AT1627" s="12"/>
      <c r="AU1627" s="12"/>
      <c r="AV1627" s="12"/>
      <c r="AW1627" s="12"/>
      <c r="AX1627" s="12"/>
      <c r="AY1627" s="12"/>
      <c r="AZ1627" s="12"/>
      <c r="BA1627" s="12"/>
      <c r="BB1627" s="12"/>
      <c r="BC1627" s="12"/>
      <c r="BD1627" s="12"/>
      <c r="BE1627" s="12"/>
      <c r="BF1627" s="12"/>
      <c r="BG1627" s="12"/>
      <c r="BH1627" s="12"/>
    </row>
    <row r="1628">
      <c r="A1628" s="12"/>
      <c r="B1628" s="12"/>
      <c r="C1628" s="12"/>
      <c r="D1628" s="12"/>
      <c r="E1628" s="12"/>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2"/>
      <c r="BH1628" s="12"/>
    </row>
    <row r="1629">
      <c r="A1629" s="12"/>
      <c r="B1629" s="12"/>
      <c r="C1629" s="12"/>
      <c r="D1629" s="12"/>
      <c r="E1629" s="12"/>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2"/>
      <c r="BH1629" s="12"/>
    </row>
    <row r="1630">
      <c r="A1630" s="12"/>
      <c r="B1630" s="12"/>
      <c r="C1630" s="12"/>
      <c r="D1630" s="12"/>
      <c r="E1630" s="12"/>
      <c r="F1630" s="12"/>
      <c r="G1630" s="12"/>
      <c r="H1630" s="12"/>
      <c r="I1630" s="12"/>
      <c r="J1630" s="12"/>
      <c r="K1630" s="12"/>
      <c r="L1630" s="12"/>
      <c r="M1630" s="12"/>
      <c r="N1630" s="12"/>
      <c r="O1630" s="12"/>
      <c r="P1630" s="12"/>
      <c r="Q1630" s="12"/>
      <c r="R1630" s="12"/>
      <c r="S1630" s="12"/>
      <c r="T1630" s="12"/>
      <c r="U1630" s="12"/>
      <c r="V1630" s="12"/>
      <c r="W1630" s="12"/>
      <c r="X1630" s="12"/>
      <c r="Y1630" s="12"/>
      <c r="Z1630" s="12"/>
      <c r="AA1630" s="12"/>
      <c r="AB1630" s="12"/>
      <c r="AC1630" s="12"/>
      <c r="AD1630" s="12"/>
      <c r="AE1630" s="12"/>
      <c r="AF1630" s="12"/>
      <c r="AG1630" s="12"/>
      <c r="AH1630" s="12"/>
      <c r="AI1630" s="12"/>
      <c r="AJ1630" s="12"/>
      <c r="AK1630" s="12"/>
      <c r="AL1630" s="12"/>
      <c r="AM1630" s="12"/>
      <c r="AN1630" s="12"/>
      <c r="AO1630" s="12"/>
      <c r="AP1630" s="12"/>
      <c r="AQ1630" s="12"/>
      <c r="AR1630" s="12"/>
      <c r="AS1630" s="12"/>
      <c r="AT1630" s="12"/>
      <c r="AU1630" s="12"/>
      <c r="AV1630" s="12"/>
      <c r="AW1630" s="12"/>
      <c r="AX1630" s="12"/>
      <c r="AY1630" s="12"/>
      <c r="AZ1630" s="12"/>
      <c r="BA1630" s="12"/>
      <c r="BB1630" s="12"/>
      <c r="BC1630" s="12"/>
      <c r="BD1630" s="12"/>
      <c r="BE1630" s="12"/>
      <c r="BF1630" s="12"/>
      <c r="BG1630" s="12"/>
      <c r="BH1630" s="12"/>
    </row>
    <row r="1631">
      <c r="A1631" s="12"/>
      <c r="B1631" s="12"/>
      <c r="C1631" s="12"/>
      <c r="D1631" s="12"/>
      <c r="E1631" s="12"/>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2"/>
      <c r="BH1631" s="12"/>
    </row>
    <row r="1632">
      <c r="A1632" s="12"/>
      <c r="B1632" s="12"/>
      <c r="C1632" s="12"/>
      <c r="D1632" s="12"/>
      <c r="E1632" s="12"/>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2"/>
      <c r="BH1632" s="12"/>
    </row>
    <row r="1633">
      <c r="A1633" s="12"/>
      <c r="B1633" s="12"/>
      <c r="C1633" s="12"/>
      <c r="D1633" s="12"/>
      <c r="E1633" s="12"/>
      <c r="F1633" s="12"/>
      <c r="G1633" s="12"/>
      <c r="H1633" s="12"/>
      <c r="I1633" s="12"/>
      <c r="J1633" s="12"/>
      <c r="K1633" s="12"/>
      <c r="L1633" s="12"/>
      <c r="M1633" s="12"/>
      <c r="N1633" s="12"/>
      <c r="O1633" s="12"/>
      <c r="P1633" s="12"/>
      <c r="Q1633" s="12"/>
      <c r="R1633" s="12"/>
      <c r="S1633" s="12"/>
      <c r="T1633" s="12"/>
      <c r="U1633" s="12"/>
      <c r="V1633" s="12"/>
      <c r="W1633" s="12"/>
      <c r="X1633" s="12"/>
      <c r="Y1633" s="12"/>
      <c r="Z1633" s="12"/>
      <c r="AA1633" s="12"/>
      <c r="AB1633" s="12"/>
      <c r="AC1633" s="12"/>
      <c r="AD1633" s="12"/>
      <c r="AE1633" s="12"/>
      <c r="AF1633" s="12"/>
      <c r="AG1633" s="12"/>
      <c r="AH1633" s="12"/>
      <c r="AI1633" s="12"/>
      <c r="AJ1633" s="12"/>
      <c r="AK1633" s="12"/>
      <c r="AL1633" s="12"/>
      <c r="AM1633" s="12"/>
      <c r="AN1633" s="12"/>
      <c r="AO1633" s="12"/>
      <c r="AP1633" s="12"/>
      <c r="AQ1633" s="12"/>
      <c r="AR1633" s="12"/>
      <c r="AS1633" s="12"/>
      <c r="AT1633" s="12"/>
      <c r="AU1633" s="12"/>
      <c r="AV1633" s="12"/>
      <c r="AW1633" s="12"/>
      <c r="AX1633" s="12"/>
      <c r="AY1633" s="12"/>
      <c r="AZ1633" s="12"/>
      <c r="BA1633" s="12"/>
      <c r="BB1633" s="12"/>
      <c r="BC1633" s="12"/>
      <c r="BD1633" s="12"/>
      <c r="BE1633" s="12"/>
      <c r="BF1633" s="12"/>
      <c r="BG1633" s="12"/>
      <c r="BH1633" s="12"/>
    </row>
    <row r="1634">
      <c r="A1634" s="12"/>
      <c r="B1634" s="12"/>
      <c r="C1634" s="12"/>
      <c r="D1634" s="12"/>
      <c r="E1634" s="12"/>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2"/>
      <c r="BH1634" s="12"/>
    </row>
    <row r="1635">
      <c r="A1635" s="12"/>
      <c r="B1635" s="12"/>
      <c r="C1635" s="12"/>
      <c r="D1635" s="12"/>
      <c r="E1635" s="12"/>
      <c r="F1635" s="12"/>
      <c r="G1635" s="12"/>
      <c r="H1635" s="12"/>
      <c r="I1635" s="12"/>
      <c r="J1635" s="12"/>
      <c r="K1635" s="12"/>
      <c r="L1635" s="12"/>
      <c r="M1635" s="12"/>
      <c r="N1635" s="12"/>
      <c r="O1635" s="12"/>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12"/>
      <c r="BH1635" s="12"/>
    </row>
    <row r="1636">
      <c r="A1636" s="12"/>
      <c r="B1636" s="12"/>
      <c r="C1636" s="12"/>
      <c r="D1636" s="12"/>
      <c r="E1636" s="12"/>
      <c r="F1636" s="12"/>
      <c r="G1636" s="12"/>
      <c r="H1636" s="12"/>
      <c r="I1636" s="12"/>
      <c r="J1636" s="12"/>
      <c r="K1636" s="12"/>
      <c r="L1636" s="12"/>
      <c r="M1636" s="12"/>
      <c r="N1636" s="12"/>
      <c r="O1636" s="12"/>
      <c r="P1636" s="12"/>
      <c r="Q1636" s="12"/>
      <c r="R1636" s="12"/>
      <c r="S1636" s="12"/>
      <c r="T1636" s="12"/>
      <c r="U1636" s="12"/>
      <c r="V1636" s="12"/>
      <c r="W1636" s="12"/>
      <c r="X1636" s="12"/>
      <c r="Y1636" s="12"/>
      <c r="Z1636" s="12"/>
      <c r="AA1636" s="12"/>
      <c r="AB1636" s="12"/>
      <c r="AC1636" s="12"/>
      <c r="AD1636" s="12"/>
      <c r="AE1636" s="12"/>
      <c r="AF1636" s="12"/>
      <c r="AG1636" s="12"/>
      <c r="AH1636" s="12"/>
      <c r="AI1636" s="12"/>
      <c r="AJ1636" s="12"/>
      <c r="AK1636" s="12"/>
      <c r="AL1636" s="12"/>
      <c r="AM1636" s="12"/>
      <c r="AN1636" s="12"/>
      <c r="AO1636" s="12"/>
      <c r="AP1636" s="12"/>
      <c r="AQ1636" s="12"/>
      <c r="AR1636" s="12"/>
      <c r="AS1636" s="12"/>
      <c r="AT1636" s="12"/>
      <c r="AU1636" s="12"/>
      <c r="AV1636" s="12"/>
      <c r="AW1636" s="12"/>
      <c r="AX1636" s="12"/>
      <c r="AY1636" s="12"/>
      <c r="AZ1636" s="12"/>
      <c r="BA1636" s="12"/>
      <c r="BB1636" s="12"/>
      <c r="BC1636" s="12"/>
      <c r="BD1636" s="12"/>
      <c r="BE1636" s="12"/>
      <c r="BF1636" s="12"/>
      <c r="BG1636" s="12"/>
      <c r="BH1636" s="12"/>
    </row>
    <row r="1637">
      <c r="A1637" s="12"/>
      <c r="B1637" s="12"/>
      <c r="C1637" s="12"/>
      <c r="D1637" s="12"/>
      <c r="E1637" s="12"/>
      <c r="F1637" s="12"/>
      <c r="G1637" s="12"/>
      <c r="H1637" s="12"/>
      <c r="I1637" s="12"/>
      <c r="J1637" s="12"/>
      <c r="K1637" s="12"/>
      <c r="L1637" s="12"/>
      <c r="M1637" s="12"/>
      <c r="N1637" s="12"/>
      <c r="O1637" s="12"/>
      <c r="P1637" s="12"/>
      <c r="Q1637" s="12"/>
      <c r="R1637" s="12"/>
      <c r="S1637" s="12"/>
      <c r="T1637" s="12"/>
      <c r="U1637" s="12"/>
      <c r="V1637" s="12"/>
      <c r="W1637" s="12"/>
      <c r="X1637" s="12"/>
      <c r="Y1637" s="12"/>
      <c r="Z1637" s="12"/>
      <c r="AA1637" s="12"/>
      <c r="AB1637" s="12"/>
      <c r="AC1637" s="12"/>
      <c r="AD1637" s="12"/>
      <c r="AE1637" s="12"/>
      <c r="AF1637" s="12"/>
      <c r="AG1637" s="12"/>
      <c r="AH1637" s="12"/>
      <c r="AI1637" s="12"/>
      <c r="AJ1637" s="12"/>
      <c r="AK1637" s="12"/>
      <c r="AL1637" s="12"/>
      <c r="AM1637" s="12"/>
      <c r="AN1637" s="12"/>
      <c r="AO1637" s="12"/>
      <c r="AP1637" s="12"/>
      <c r="AQ1637" s="12"/>
      <c r="AR1637" s="12"/>
      <c r="AS1637" s="12"/>
      <c r="AT1637" s="12"/>
      <c r="AU1637" s="12"/>
      <c r="AV1637" s="12"/>
      <c r="AW1637" s="12"/>
      <c r="AX1637" s="12"/>
      <c r="AY1637" s="12"/>
      <c r="AZ1637" s="12"/>
      <c r="BA1637" s="12"/>
      <c r="BB1637" s="12"/>
      <c r="BC1637" s="12"/>
      <c r="BD1637" s="12"/>
      <c r="BE1637" s="12"/>
      <c r="BF1637" s="12"/>
      <c r="BG1637" s="12"/>
      <c r="BH1637" s="12"/>
    </row>
    <row r="1638">
      <c r="A1638" s="12"/>
      <c r="B1638" s="12"/>
      <c r="C1638" s="12"/>
      <c r="D1638" s="12"/>
      <c r="E1638" s="12"/>
      <c r="F1638" s="12"/>
      <c r="G1638" s="12"/>
      <c r="H1638" s="12"/>
      <c r="I1638" s="12"/>
      <c r="J1638" s="12"/>
      <c r="K1638" s="12"/>
      <c r="L1638" s="12"/>
      <c r="M1638" s="12"/>
      <c r="N1638" s="12"/>
      <c r="O1638" s="12"/>
      <c r="P1638" s="12"/>
      <c r="Q1638" s="12"/>
      <c r="R1638" s="12"/>
      <c r="S1638" s="12"/>
      <c r="T1638" s="12"/>
      <c r="U1638" s="12"/>
      <c r="V1638" s="12"/>
      <c r="W1638" s="12"/>
      <c r="X1638" s="12"/>
      <c r="Y1638" s="12"/>
      <c r="Z1638" s="12"/>
      <c r="AA1638" s="12"/>
      <c r="AB1638" s="12"/>
      <c r="AC1638" s="12"/>
      <c r="AD1638" s="12"/>
      <c r="AE1638" s="12"/>
      <c r="AF1638" s="12"/>
      <c r="AG1638" s="12"/>
      <c r="AH1638" s="12"/>
      <c r="AI1638" s="12"/>
      <c r="AJ1638" s="12"/>
      <c r="AK1638" s="12"/>
      <c r="AL1638" s="12"/>
      <c r="AM1638" s="12"/>
      <c r="AN1638" s="12"/>
      <c r="AO1638" s="12"/>
      <c r="AP1638" s="12"/>
      <c r="AQ1638" s="12"/>
      <c r="AR1638" s="12"/>
      <c r="AS1638" s="12"/>
      <c r="AT1638" s="12"/>
      <c r="AU1638" s="12"/>
      <c r="AV1638" s="12"/>
      <c r="AW1638" s="12"/>
      <c r="AX1638" s="12"/>
      <c r="AY1638" s="12"/>
      <c r="AZ1638" s="12"/>
      <c r="BA1638" s="12"/>
      <c r="BB1638" s="12"/>
      <c r="BC1638" s="12"/>
      <c r="BD1638" s="12"/>
      <c r="BE1638" s="12"/>
      <c r="BF1638" s="12"/>
      <c r="BG1638" s="12"/>
      <c r="BH1638" s="12"/>
    </row>
    <row r="1639">
      <c r="A1639" s="12"/>
      <c r="B1639" s="12"/>
      <c r="C1639" s="12"/>
      <c r="D1639" s="12"/>
      <c r="E1639" s="12"/>
      <c r="F1639" s="12"/>
      <c r="G1639" s="12"/>
      <c r="H1639" s="12"/>
      <c r="I1639" s="12"/>
      <c r="J1639" s="12"/>
      <c r="K1639" s="12"/>
      <c r="L1639" s="12"/>
      <c r="M1639" s="12"/>
      <c r="N1639" s="12"/>
      <c r="O1639" s="12"/>
      <c r="P1639" s="12"/>
      <c r="Q1639" s="12"/>
      <c r="R1639" s="12"/>
      <c r="S1639" s="12"/>
      <c r="T1639" s="12"/>
      <c r="U1639" s="12"/>
      <c r="V1639" s="12"/>
      <c r="W1639" s="12"/>
      <c r="X1639" s="12"/>
      <c r="Y1639" s="12"/>
      <c r="Z1639" s="12"/>
      <c r="AA1639" s="12"/>
      <c r="AB1639" s="12"/>
      <c r="AC1639" s="12"/>
      <c r="AD1639" s="12"/>
      <c r="AE1639" s="12"/>
      <c r="AF1639" s="12"/>
      <c r="AG1639" s="12"/>
      <c r="AH1639" s="12"/>
      <c r="AI1639" s="12"/>
      <c r="AJ1639" s="12"/>
      <c r="AK1639" s="12"/>
      <c r="AL1639" s="12"/>
      <c r="AM1639" s="12"/>
      <c r="AN1639" s="12"/>
      <c r="AO1639" s="12"/>
      <c r="AP1639" s="12"/>
      <c r="AQ1639" s="12"/>
      <c r="AR1639" s="12"/>
      <c r="AS1639" s="12"/>
      <c r="AT1639" s="12"/>
      <c r="AU1639" s="12"/>
      <c r="AV1639" s="12"/>
      <c r="AW1639" s="12"/>
      <c r="AX1639" s="12"/>
      <c r="AY1639" s="12"/>
      <c r="AZ1639" s="12"/>
      <c r="BA1639" s="12"/>
      <c r="BB1639" s="12"/>
      <c r="BC1639" s="12"/>
      <c r="BD1639" s="12"/>
      <c r="BE1639" s="12"/>
      <c r="BF1639" s="12"/>
      <c r="BG1639" s="12"/>
      <c r="BH1639" s="12"/>
    </row>
    <row r="1640">
      <c r="A1640" s="12"/>
      <c r="B1640" s="12"/>
      <c r="C1640" s="12"/>
      <c r="D1640" s="12"/>
      <c r="E1640" s="12"/>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2"/>
      <c r="BH1640" s="12"/>
    </row>
    <row r="1641">
      <c r="A1641" s="12"/>
      <c r="B1641" s="12"/>
      <c r="C1641" s="12"/>
      <c r="D1641" s="12"/>
      <c r="E1641" s="12"/>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2"/>
      <c r="BH1641" s="12"/>
    </row>
    <row r="1642">
      <c r="A1642" s="12"/>
      <c r="B1642" s="12"/>
      <c r="C1642" s="12"/>
      <c r="D1642" s="12"/>
      <c r="E1642" s="12"/>
      <c r="F1642" s="12"/>
      <c r="G1642" s="12"/>
      <c r="H1642" s="12"/>
      <c r="I1642" s="12"/>
      <c r="J1642" s="12"/>
      <c r="K1642" s="12"/>
      <c r="L1642" s="12"/>
      <c r="M1642" s="12"/>
      <c r="N1642" s="12"/>
      <c r="O1642" s="12"/>
      <c r="P1642" s="12"/>
      <c r="Q1642" s="12"/>
      <c r="R1642" s="12"/>
      <c r="S1642" s="12"/>
      <c r="T1642" s="12"/>
      <c r="U1642" s="12"/>
      <c r="V1642" s="12"/>
      <c r="W1642" s="12"/>
      <c r="X1642" s="12"/>
      <c r="Y1642" s="12"/>
      <c r="Z1642" s="12"/>
      <c r="AA1642" s="12"/>
      <c r="AB1642" s="12"/>
      <c r="AC1642" s="12"/>
      <c r="AD1642" s="12"/>
      <c r="AE1642" s="12"/>
      <c r="AF1642" s="12"/>
      <c r="AG1642" s="12"/>
      <c r="AH1642" s="12"/>
      <c r="AI1642" s="12"/>
      <c r="AJ1642" s="12"/>
      <c r="AK1642" s="12"/>
      <c r="AL1642" s="12"/>
      <c r="AM1642" s="12"/>
      <c r="AN1642" s="12"/>
      <c r="AO1642" s="12"/>
      <c r="AP1642" s="12"/>
      <c r="AQ1642" s="12"/>
      <c r="AR1642" s="12"/>
      <c r="AS1642" s="12"/>
      <c r="AT1642" s="12"/>
      <c r="AU1642" s="12"/>
      <c r="AV1642" s="12"/>
      <c r="AW1642" s="12"/>
      <c r="AX1642" s="12"/>
      <c r="AY1642" s="12"/>
      <c r="AZ1642" s="12"/>
      <c r="BA1642" s="12"/>
      <c r="BB1642" s="12"/>
      <c r="BC1642" s="12"/>
      <c r="BD1642" s="12"/>
      <c r="BE1642" s="12"/>
      <c r="BF1642" s="12"/>
      <c r="BG1642" s="12"/>
      <c r="BH1642" s="12"/>
    </row>
    <row r="1643">
      <c r="A1643" s="12"/>
      <c r="B1643" s="12"/>
      <c r="C1643" s="12"/>
      <c r="D1643" s="12"/>
      <c r="E1643" s="12"/>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2"/>
      <c r="BH1643" s="12"/>
    </row>
    <row r="1644">
      <c r="A1644" s="12"/>
      <c r="B1644" s="12"/>
      <c r="C1644" s="12"/>
      <c r="D1644" s="12"/>
      <c r="E1644" s="12"/>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2"/>
      <c r="BH1644" s="12"/>
    </row>
    <row r="1645">
      <c r="A1645" s="12"/>
      <c r="B1645" s="12"/>
      <c r="C1645" s="12"/>
      <c r="D1645" s="12"/>
      <c r="E1645" s="12"/>
      <c r="F1645" s="12"/>
      <c r="G1645" s="12"/>
      <c r="H1645" s="12"/>
      <c r="I1645" s="12"/>
      <c r="J1645" s="12"/>
      <c r="K1645" s="12"/>
      <c r="L1645" s="12"/>
      <c r="M1645" s="12"/>
      <c r="N1645" s="12"/>
      <c r="O1645" s="12"/>
      <c r="P1645" s="12"/>
      <c r="Q1645" s="12"/>
      <c r="R1645" s="12"/>
      <c r="S1645" s="12"/>
      <c r="T1645" s="12"/>
      <c r="U1645" s="12"/>
      <c r="V1645" s="12"/>
      <c r="W1645" s="12"/>
      <c r="X1645" s="12"/>
      <c r="Y1645" s="12"/>
      <c r="Z1645" s="12"/>
      <c r="AA1645" s="12"/>
      <c r="AB1645" s="12"/>
      <c r="AC1645" s="12"/>
      <c r="AD1645" s="12"/>
      <c r="AE1645" s="12"/>
      <c r="AF1645" s="12"/>
      <c r="AG1645" s="12"/>
      <c r="AH1645" s="12"/>
      <c r="AI1645" s="12"/>
      <c r="AJ1645" s="12"/>
      <c r="AK1645" s="12"/>
      <c r="AL1645" s="12"/>
      <c r="AM1645" s="12"/>
      <c r="AN1645" s="12"/>
      <c r="AO1645" s="12"/>
      <c r="AP1645" s="12"/>
      <c r="AQ1645" s="12"/>
      <c r="AR1645" s="12"/>
      <c r="AS1645" s="12"/>
      <c r="AT1645" s="12"/>
      <c r="AU1645" s="12"/>
      <c r="AV1645" s="12"/>
      <c r="AW1645" s="12"/>
      <c r="AX1645" s="12"/>
      <c r="AY1645" s="12"/>
      <c r="AZ1645" s="12"/>
      <c r="BA1645" s="12"/>
      <c r="BB1645" s="12"/>
      <c r="BC1645" s="12"/>
      <c r="BD1645" s="12"/>
      <c r="BE1645" s="12"/>
      <c r="BF1645" s="12"/>
      <c r="BG1645" s="12"/>
      <c r="BH1645" s="12"/>
    </row>
    <row r="1646">
      <c r="A1646" s="12"/>
      <c r="B1646" s="12"/>
      <c r="C1646" s="12"/>
      <c r="D1646" s="12"/>
      <c r="E1646" s="12"/>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2"/>
      <c r="BH1646" s="12"/>
    </row>
    <row r="1647">
      <c r="A1647" s="12"/>
      <c r="B1647" s="12"/>
      <c r="C1647" s="12"/>
      <c r="D1647" s="12"/>
      <c r="E1647" s="12"/>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12"/>
      <c r="BH1647" s="12"/>
    </row>
    <row r="1648">
      <c r="A1648" s="12"/>
      <c r="B1648" s="12"/>
      <c r="C1648" s="12"/>
      <c r="D1648" s="12"/>
      <c r="E1648" s="12"/>
      <c r="F1648" s="12"/>
      <c r="G1648" s="12"/>
      <c r="H1648" s="12"/>
      <c r="I1648" s="12"/>
      <c r="J1648" s="12"/>
      <c r="K1648" s="12"/>
      <c r="L1648" s="12"/>
      <c r="M1648" s="12"/>
      <c r="N1648" s="12"/>
      <c r="O1648" s="12"/>
      <c r="P1648" s="12"/>
      <c r="Q1648" s="12"/>
      <c r="R1648" s="12"/>
      <c r="S1648" s="12"/>
      <c r="T1648" s="12"/>
      <c r="U1648" s="12"/>
      <c r="V1648" s="12"/>
      <c r="W1648" s="12"/>
      <c r="X1648" s="12"/>
      <c r="Y1648" s="12"/>
      <c r="Z1648" s="12"/>
      <c r="AA1648" s="12"/>
      <c r="AB1648" s="12"/>
      <c r="AC1648" s="12"/>
      <c r="AD1648" s="12"/>
      <c r="AE1648" s="12"/>
      <c r="AF1648" s="12"/>
      <c r="AG1648" s="12"/>
      <c r="AH1648" s="12"/>
      <c r="AI1648" s="12"/>
      <c r="AJ1648" s="12"/>
      <c r="AK1648" s="12"/>
      <c r="AL1648" s="12"/>
      <c r="AM1648" s="12"/>
      <c r="AN1648" s="12"/>
      <c r="AO1648" s="12"/>
      <c r="AP1648" s="12"/>
      <c r="AQ1648" s="12"/>
      <c r="AR1648" s="12"/>
      <c r="AS1648" s="12"/>
      <c r="AT1648" s="12"/>
      <c r="AU1648" s="12"/>
      <c r="AV1648" s="12"/>
      <c r="AW1648" s="12"/>
      <c r="AX1648" s="12"/>
      <c r="AY1648" s="12"/>
      <c r="AZ1648" s="12"/>
      <c r="BA1648" s="12"/>
      <c r="BB1648" s="12"/>
      <c r="BC1648" s="12"/>
      <c r="BD1648" s="12"/>
      <c r="BE1648" s="12"/>
      <c r="BF1648" s="12"/>
      <c r="BG1648" s="12"/>
      <c r="BH1648" s="12"/>
    </row>
    <row r="1649">
      <c r="A1649" s="12"/>
      <c r="B1649" s="12"/>
      <c r="C1649" s="12"/>
      <c r="D1649" s="12"/>
      <c r="E1649" s="12"/>
      <c r="F1649" s="12"/>
      <c r="G1649" s="12"/>
      <c r="H1649" s="12"/>
      <c r="I1649" s="12"/>
      <c r="J1649" s="12"/>
      <c r="K1649" s="12"/>
      <c r="L1649" s="12"/>
      <c r="M1649" s="12"/>
      <c r="N1649" s="12"/>
      <c r="O1649" s="12"/>
      <c r="P1649" s="12"/>
      <c r="Q1649" s="12"/>
      <c r="R1649" s="12"/>
      <c r="S1649" s="12"/>
      <c r="T1649" s="12"/>
      <c r="U1649" s="12"/>
      <c r="V1649" s="12"/>
      <c r="W1649" s="12"/>
      <c r="X1649" s="12"/>
      <c r="Y1649" s="12"/>
      <c r="Z1649" s="12"/>
      <c r="AA1649" s="12"/>
      <c r="AB1649" s="12"/>
      <c r="AC1649" s="12"/>
      <c r="AD1649" s="12"/>
      <c r="AE1649" s="12"/>
      <c r="AF1649" s="12"/>
      <c r="AG1649" s="12"/>
      <c r="AH1649" s="12"/>
      <c r="AI1649" s="12"/>
      <c r="AJ1649" s="12"/>
      <c r="AK1649" s="12"/>
      <c r="AL1649" s="12"/>
      <c r="AM1649" s="12"/>
      <c r="AN1649" s="12"/>
      <c r="AO1649" s="12"/>
      <c r="AP1649" s="12"/>
      <c r="AQ1649" s="12"/>
      <c r="AR1649" s="12"/>
      <c r="AS1649" s="12"/>
      <c r="AT1649" s="12"/>
      <c r="AU1649" s="12"/>
      <c r="AV1649" s="12"/>
      <c r="AW1649" s="12"/>
      <c r="AX1649" s="12"/>
      <c r="AY1649" s="12"/>
      <c r="AZ1649" s="12"/>
      <c r="BA1649" s="12"/>
      <c r="BB1649" s="12"/>
      <c r="BC1649" s="12"/>
      <c r="BD1649" s="12"/>
      <c r="BE1649" s="12"/>
      <c r="BF1649" s="12"/>
      <c r="BG1649" s="12"/>
      <c r="BH1649" s="12"/>
    </row>
    <row r="1650">
      <c r="A1650" s="12"/>
      <c r="B1650" s="12"/>
      <c r="C1650" s="12"/>
      <c r="D1650" s="12"/>
      <c r="E1650" s="12"/>
      <c r="F1650" s="12"/>
      <c r="G1650" s="12"/>
      <c r="H1650" s="12"/>
      <c r="I1650" s="12"/>
      <c r="J1650" s="12"/>
      <c r="K1650" s="12"/>
      <c r="L1650" s="12"/>
      <c r="M1650" s="12"/>
      <c r="N1650" s="12"/>
      <c r="O1650" s="12"/>
      <c r="P1650" s="12"/>
      <c r="Q1650" s="12"/>
      <c r="R1650" s="12"/>
      <c r="S1650" s="12"/>
      <c r="T1650" s="12"/>
      <c r="U1650" s="12"/>
      <c r="V1650" s="12"/>
      <c r="W1650" s="12"/>
      <c r="X1650" s="12"/>
      <c r="Y1650" s="12"/>
      <c r="Z1650" s="12"/>
      <c r="AA1650" s="12"/>
      <c r="AB1650" s="12"/>
      <c r="AC1650" s="12"/>
      <c r="AD1650" s="12"/>
      <c r="AE1650" s="12"/>
      <c r="AF1650" s="12"/>
      <c r="AG1650" s="12"/>
      <c r="AH1650" s="12"/>
      <c r="AI1650" s="12"/>
      <c r="AJ1650" s="12"/>
      <c r="AK1650" s="12"/>
      <c r="AL1650" s="12"/>
      <c r="AM1650" s="12"/>
      <c r="AN1650" s="12"/>
      <c r="AO1650" s="12"/>
      <c r="AP1650" s="12"/>
      <c r="AQ1650" s="12"/>
      <c r="AR1650" s="12"/>
      <c r="AS1650" s="12"/>
      <c r="AT1650" s="12"/>
      <c r="AU1650" s="12"/>
      <c r="AV1650" s="12"/>
      <c r="AW1650" s="12"/>
      <c r="AX1650" s="12"/>
      <c r="AY1650" s="12"/>
      <c r="AZ1650" s="12"/>
      <c r="BA1650" s="12"/>
      <c r="BB1650" s="12"/>
      <c r="BC1650" s="12"/>
      <c r="BD1650" s="12"/>
      <c r="BE1650" s="12"/>
      <c r="BF1650" s="12"/>
      <c r="BG1650" s="12"/>
      <c r="BH1650" s="12"/>
    </row>
    <row r="1651">
      <c r="A1651" s="12"/>
      <c r="B1651" s="12"/>
      <c r="C1651" s="12"/>
      <c r="D1651" s="12"/>
      <c r="E1651" s="12"/>
      <c r="F1651" s="12"/>
      <c r="G1651" s="12"/>
      <c r="H1651" s="12"/>
      <c r="I1651" s="12"/>
      <c r="J1651" s="12"/>
      <c r="K1651" s="12"/>
      <c r="L1651" s="12"/>
      <c r="M1651" s="12"/>
      <c r="N1651" s="12"/>
      <c r="O1651" s="12"/>
      <c r="P1651" s="12"/>
      <c r="Q1651" s="12"/>
      <c r="R1651" s="12"/>
      <c r="S1651" s="12"/>
      <c r="T1651" s="12"/>
      <c r="U1651" s="12"/>
      <c r="V1651" s="12"/>
      <c r="W1651" s="12"/>
      <c r="X1651" s="12"/>
      <c r="Y1651" s="12"/>
      <c r="Z1651" s="12"/>
      <c r="AA1651" s="12"/>
      <c r="AB1651" s="12"/>
      <c r="AC1651" s="12"/>
      <c r="AD1651" s="12"/>
      <c r="AE1651" s="12"/>
      <c r="AF1651" s="12"/>
      <c r="AG1651" s="12"/>
      <c r="AH1651" s="12"/>
      <c r="AI1651" s="12"/>
      <c r="AJ1651" s="12"/>
      <c r="AK1651" s="12"/>
      <c r="AL1651" s="12"/>
      <c r="AM1651" s="12"/>
      <c r="AN1651" s="12"/>
      <c r="AO1651" s="12"/>
      <c r="AP1651" s="12"/>
      <c r="AQ1651" s="12"/>
      <c r="AR1651" s="12"/>
      <c r="AS1651" s="12"/>
      <c r="AT1651" s="12"/>
      <c r="AU1651" s="12"/>
      <c r="AV1651" s="12"/>
      <c r="AW1651" s="12"/>
      <c r="AX1651" s="12"/>
      <c r="AY1651" s="12"/>
      <c r="AZ1651" s="12"/>
      <c r="BA1651" s="12"/>
      <c r="BB1651" s="12"/>
      <c r="BC1651" s="12"/>
      <c r="BD1651" s="12"/>
      <c r="BE1651" s="12"/>
      <c r="BF1651" s="12"/>
      <c r="BG1651" s="12"/>
      <c r="BH1651" s="12"/>
    </row>
    <row r="1652">
      <c r="A1652" s="12"/>
      <c r="B1652" s="12"/>
      <c r="C1652" s="12"/>
      <c r="D1652" s="12"/>
      <c r="E1652" s="12"/>
      <c r="F1652" s="12"/>
      <c r="G1652" s="12"/>
      <c r="H1652" s="12"/>
      <c r="I1652" s="12"/>
      <c r="J1652" s="12"/>
      <c r="K1652" s="12"/>
      <c r="L1652" s="12"/>
      <c r="M1652" s="12"/>
      <c r="N1652" s="12"/>
      <c r="O1652" s="12"/>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2"/>
      <c r="BH1652" s="12"/>
    </row>
    <row r="1653">
      <c r="A1653" s="12"/>
      <c r="B1653" s="12"/>
      <c r="C1653" s="12"/>
      <c r="D1653" s="12"/>
      <c r="E1653" s="12"/>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2"/>
      <c r="BH1653" s="12"/>
    </row>
    <row r="1654">
      <c r="A1654" s="12"/>
      <c r="B1654" s="12"/>
      <c r="C1654" s="12"/>
      <c r="D1654" s="12"/>
      <c r="E1654" s="12"/>
      <c r="F1654" s="12"/>
      <c r="G1654" s="12"/>
      <c r="H1654" s="12"/>
      <c r="I1654" s="12"/>
      <c r="J1654" s="12"/>
      <c r="K1654" s="12"/>
      <c r="L1654" s="12"/>
      <c r="M1654" s="12"/>
      <c r="N1654" s="12"/>
      <c r="O1654" s="12"/>
      <c r="P1654" s="12"/>
      <c r="Q1654" s="12"/>
      <c r="R1654" s="12"/>
      <c r="S1654" s="12"/>
      <c r="T1654" s="12"/>
      <c r="U1654" s="12"/>
      <c r="V1654" s="12"/>
      <c r="W1654" s="12"/>
      <c r="X1654" s="12"/>
      <c r="Y1654" s="12"/>
      <c r="Z1654" s="12"/>
      <c r="AA1654" s="12"/>
      <c r="AB1654" s="12"/>
      <c r="AC1654" s="12"/>
      <c r="AD1654" s="12"/>
      <c r="AE1654" s="12"/>
      <c r="AF1654" s="12"/>
      <c r="AG1654" s="12"/>
      <c r="AH1654" s="12"/>
      <c r="AI1654" s="12"/>
      <c r="AJ1654" s="12"/>
      <c r="AK1654" s="12"/>
      <c r="AL1654" s="12"/>
      <c r="AM1654" s="12"/>
      <c r="AN1654" s="12"/>
      <c r="AO1654" s="12"/>
      <c r="AP1654" s="12"/>
      <c r="AQ1654" s="12"/>
      <c r="AR1654" s="12"/>
      <c r="AS1654" s="12"/>
      <c r="AT1654" s="12"/>
      <c r="AU1654" s="12"/>
      <c r="AV1654" s="12"/>
      <c r="AW1654" s="12"/>
      <c r="AX1654" s="12"/>
      <c r="AY1654" s="12"/>
      <c r="AZ1654" s="12"/>
      <c r="BA1654" s="12"/>
      <c r="BB1654" s="12"/>
      <c r="BC1654" s="12"/>
      <c r="BD1654" s="12"/>
      <c r="BE1654" s="12"/>
      <c r="BF1654" s="12"/>
      <c r="BG1654" s="12"/>
      <c r="BH1654" s="12"/>
    </row>
    <row r="1655">
      <c r="A1655" s="12"/>
      <c r="B1655" s="12"/>
      <c r="C1655" s="12"/>
      <c r="D1655" s="12"/>
      <c r="E1655" s="12"/>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2"/>
      <c r="BH1655" s="12"/>
    </row>
    <row r="1656">
      <c r="A1656" s="12"/>
      <c r="B1656" s="12"/>
      <c r="C1656" s="12"/>
      <c r="D1656" s="12"/>
      <c r="E1656" s="12"/>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2"/>
      <c r="BH1656" s="12"/>
    </row>
    <row r="1657">
      <c r="A1657" s="12"/>
      <c r="B1657" s="12"/>
      <c r="C1657" s="12"/>
      <c r="D1657" s="12"/>
      <c r="E1657" s="12"/>
      <c r="F1657" s="12"/>
      <c r="G1657" s="12"/>
      <c r="H1657" s="12"/>
      <c r="I1657" s="12"/>
      <c r="J1657" s="12"/>
      <c r="K1657" s="12"/>
      <c r="L1657" s="12"/>
      <c r="M1657" s="12"/>
      <c r="N1657" s="12"/>
      <c r="O1657" s="12"/>
      <c r="P1657" s="12"/>
      <c r="Q1657" s="12"/>
      <c r="R1657" s="12"/>
      <c r="S1657" s="12"/>
      <c r="T1657" s="12"/>
      <c r="U1657" s="12"/>
      <c r="V1657" s="12"/>
      <c r="W1657" s="12"/>
      <c r="X1657" s="12"/>
      <c r="Y1657" s="12"/>
      <c r="Z1657" s="12"/>
      <c r="AA1657" s="12"/>
      <c r="AB1657" s="12"/>
      <c r="AC1657" s="12"/>
      <c r="AD1657" s="12"/>
      <c r="AE1657" s="12"/>
      <c r="AF1657" s="12"/>
      <c r="AG1657" s="12"/>
      <c r="AH1657" s="12"/>
      <c r="AI1657" s="12"/>
      <c r="AJ1657" s="12"/>
      <c r="AK1657" s="12"/>
      <c r="AL1657" s="12"/>
      <c r="AM1657" s="12"/>
      <c r="AN1657" s="12"/>
      <c r="AO1657" s="12"/>
      <c r="AP1657" s="12"/>
      <c r="AQ1657" s="12"/>
      <c r="AR1657" s="12"/>
      <c r="AS1657" s="12"/>
      <c r="AT1657" s="12"/>
      <c r="AU1657" s="12"/>
      <c r="AV1657" s="12"/>
      <c r="AW1657" s="12"/>
      <c r="AX1657" s="12"/>
      <c r="AY1657" s="12"/>
      <c r="AZ1657" s="12"/>
      <c r="BA1657" s="12"/>
      <c r="BB1657" s="12"/>
      <c r="BC1657" s="12"/>
      <c r="BD1657" s="12"/>
      <c r="BE1657" s="12"/>
      <c r="BF1657" s="12"/>
      <c r="BG1657" s="12"/>
      <c r="BH1657" s="12"/>
    </row>
    <row r="1658">
      <c r="A1658" s="12"/>
      <c r="B1658" s="12"/>
      <c r="C1658" s="12"/>
      <c r="D1658" s="12"/>
      <c r="E1658" s="12"/>
      <c r="F1658" s="12"/>
      <c r="G1658" s="12"/>
      <c r="H1658" s="12"/>
      <c r="I1658" s="12"/>
      <c r="J1658" s="12"/>
      <c r="K1658" s="12"/>
      <c r="L1658" s="12"/>
      <c r="M1658" s="12"/>
      <c r="N1658" s="12"/>
      <c r="O1658" s="12"/>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2"/>
      <c r="BH1658" s="12"/>
    </row>
    <row r="1659">
      <c r="A1659" s="12"/>
      <c r="B1659" s="12"/>
      <c r="C1659" s="12"/>
      <c r="D1659" s="12"/>
      <c r="E1659" s="12"/>
      <c r="F1659" s="12"/>
      <c r="G1659" s="12"/>
      <c r="H1659" s="12"/>
      <c r="I1659" s="12"/>
      <c r="J1659" s="12"/>
      <c r="K1659" s="12"/>
      <c r="L1659" s="12"/>
      <c r="M1659" s="12"/>
      <c r="N1659" s="12"/>
      <c r="O1659" s="12"/>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12"/>
      <c r="BH1659" s="12"/>
    </row>
    <row r="1660">
      <c r="A1660" s="12"/>
      <c r="B1660" s="12"/>
      <c r="C1660" s="12"/>
      <c r="D1660" s="12"/>
      <c r="E1660" s="12"/>
      <c r="F1660" s="12"/>
      <c r="G1660" s="12"/>
      <c r="H1660" s="12"/>
      <c r="I1660" s="12"/>
      <c r="J1660" s="12"/>
      <c r="K1660" s="12"/>
      <c r="L1660" s="12"/>
      <c r="M1660" s="12"/>
      <c r="N1660" s="12"/>
      <c r="O1660" s="12"/>
      <c r="P1660" s="12"/>
      <c r="Q1660" s="12"/>
      <c r="R1660" s="12"/>
      <c r="S1660" s="12"/>
      <c r="T1660" s="12"/>
      <c r="U1660" s="12"/>
      <c r="V1660" s="12"/>
      <c r="W1660" s="12"/>
      <c r="X1660" s="12"/>
      <c r="Y1660" s="12"/>
      <c r="Z1660" s="12"/>
      <c r="AA1660" s="12"/>
      <c r="AB1660" s="12"/>
      <c r="AC1660" s="12"/>
      <c r="AD1660" s="12"/>
      <c r="AE1660" s="12"/>
      <c r="AF1660" s="12"/>
      <c r="AG1660" s="12"/>
      <c r="AH1660" s="12"/>
      <c r="AI1660" s="12"/>
      <c r="AJ1660" s="12"/>
      <c r="AK1660" s="12"/>
      <c r="AL1660" s="12"/>
      <c r="AM1660" s="12"/>
      <c r="AN1660" s="12"/>
      <c r="AO1660" s="12"/>
      <c r="AP1660" s="12"/>
      <c r="AQ1660" s="12"/>
      <c r="AR1660" s="12"/>
      <c r="AS1660" s="12"/>
      <c r="AT1660" s="12"/>
      <c r="AU1660" s="12"/>
      <c r="AV1660" s="12"/>
      <c r="AW1660" s="12"/>
      <c r="AX1660" s="12"/>
      <c r="AY1660" s="12"/>
      <c r="AZ1660" s="12"/>
      <c r="BA1660" s="12"/>
      <c r="BB1660" s="12"/>
      <c r="BC1660" s="12"/>
      <c r="BD1660" s="12"/>
      <c r="BE1660" s="12"/>
      <c r="BF1660" s="12"/>
      <c r="BG1660" s="12"/>
      <c r="BH1660" s="12"/>
    </row>
    <row r="1661">
      <c r="A1661" s="12"/>
      <c r="B1661" s="12"/>
      <c r="C1661" s="12"/>
      <c r="D1661" s="12"/>
      <c r="E1661" s="12"/>
      <c r="F1661" s="12"/>
      <c r="G1661" s="12"/>
      <c r="H1661" s="12"/>
      <c r="I1661" s="12"/>
      <c r="J1661" s="12"/>
      <c r="K1661" s="12"/>
      <c r="L1661" s="12"/>
      <c r="M1661" s="12"/>
      <c r="N1661" s="12"/>
      <c r="O1661" s="12"/>
      <c r="P1661" s="12"/>
      <c r="Q1661" s="12"/>
      <c r="R1661" s="12"/>
      <c r="S1661" s="12"/>
      <c r="T1661" s="12"/>
      <c r="U1661" s="12"/>
      <c r="V1661" s="12"/>
      <c r="W1661" s="12"/>
      <c r="X1661" s="12"/>
      <c r="Y1661" s="12"/>
      <c r="Z1661" s="12"/>
      <c r="AA1661" s="12"/>
      <c r="AB1661" s="12"/>
      <c r="AC1661" s="12"/>
      <c r="AD1661" s="12"/>
      <c r="AE1661" s="12"/>
      <c r="AF1661" s="12"/>
      <c r="AG1661" s="12"/>
      <c r="AH1661" s="12"/>
      <c r="AI1661" s="12"/>
      <c r="AJ1661" s="12"/>
      <c r="AK1661" s="12"/>
      <c r="AL1661" s="12"/>
      <c r="AM1661" s="12"/>
      <c r="AN1661" s="12"/>
      <c r="AO1661" s="12"/>
      <c r="AP1661" s="12"/>
      <c r="AQ1661" s="12"/>
      <c r="AR1661" s="12"/>
      <c r="AS1661" s="12"/>
      <c r="AT1661" s="12"/>
      <c r="AU1661" s="12"/>
      <c r="AV1661" s="12"/>
      <c r="AW1661" s="12"/>
      <c r="AX1661" s="12"/>
      <c r="AY1661" s="12"/>
      <c r="AZ1661" s="12"/>
      <c r="BA1661" s="12"/>
      <c r="BB1661" s="12"/>
      <c r="BC1661" s="12"/>
      <c r="BD1661" s="12"/>
      <c r="BE1661" s="12"/>
      <c r="BF1661" s="12"/>
      <c r="BG1661" s="12"/>
      <c r="BH1661" s="12"/>
    </row>
    <row r="1662">
      <c r="A1662" s="12"/>
      <c r="B1662" s="12"/>
      <c r="C1662" s="12"/>
      <c r="D1662" s="12"/>
      <c r="E1662" s="12"/>
      <c r="F1662" s="12"/>
      <c r="G1662" s="12"/>
      <c r="H1662" s="12"/>
      <c r="I1662" s="12"/>
      <c r="J1662" s="12"/>
      <c r="K1662" s="12"/>
      <c r="L1662" s="12"/>
      <c r="M1662" s="12"/>
      <c r="N1662" s="12"/>
      <c r="O1662" s="12"/>
      <c r="P1662" s="12"/>
      <c r="Q1662" s="12"/>
      <c r="R1662" s="12"/>
      <c r="S1662" s="12"/>
      <c r="T1662" s="12"/>
      <c r="U1662" s="12"/>
      <c r="V1662" s="12"/>
      <c r="W1662" s="12"/>
      <c r="X1662" s="12"/>
      <c r="Y1662" s="12"/>
      <c r="Z1662" s="12"/>
      <c r="AA1662" s="12"/>
      <c r="AB1662" s="12"/>
      <c r="AC1662" s="12"/>
      <c r="AD1662" s="12"/>
      <c r="AE1662" s="12"/>
      <c r="AF1662" s="12"/>
      <c r="AG1662" s="12"/>
      <c r="AH1662" s="12"/>
      <c r="AI1662" s="12"/>
      <c r="AJ1662" s="12"/>
      <c r="AK1662" s="12"/>
      <c r="AL1662" s="12"/>
      <c r="AM1662" s="12"/>
      <c r="AN1662" s="12"/>
      <c r="AO1662" s="12"/>
      <c r="AP1662" s="12"/>
      <c r="AQ1662" s="12"/>
      <c r="AR1662" s="12"/>
      <c r="AS1662" s="12"/>
      <c r="AT1662" s="12"/>
      <c r="AU1662" s="12"/>
      <c r="AV1662" s="12"/>
      <c r="AW1662" s="12"/>
      <c r="AX1662" s="12"/>
      <c r="AY1662" s="12"/>
      <c r="AZ1662" s="12"/>
      <c r="BA1662" s="12"/>
      <c r="BB1662" s="12"/>
      <c r="BC1662" s="12"/>
      <c r="BD1662" s="12"/>
      <c r="BE1662" s="12"/>
      <c r="BF1662" s="12"/>
      <c r="BG1662" s="12"/>
      <c r="BH1662" s="12"/>
    </row>
    <row r="1663">
      <c r="A1663" s="12"/>
      <c r="B1663" s="12"/>
      <c r="C1663" s="12"/>
      <c r="D1663" s="12"/>
      <c r="E1663" s="12"/>
      <c r="F1663" s="12"/>
      <c r="G1663" s="12"/>
      <c r="H1663" s="12"/>
      <c r="I1663" s="12"/>
      <c r="J1663" s="12"/>
      <c r="K1663" s="12"/>
      <c r="L1663" s="12"/>
      <c r="M1663" s="12"/>
      <c r="N1663" s="12"/>
      <c r="O1663" s="12"/>
      <c r="P1663" s="12"/>
      <c r="Q1663" s="12"/>
      <c r="R1663" s="12"/>
      <c r="S1663" s="12"/>
      <c r="T1663" s="12"/>
      <c r="U1663" s="12"/>
      <c r="V1663" s="12"/>
      <c r="W1663" s="12"/>
      <c r="X1663" s="12"/>
      <c r="Y1663" s="12"/>
      <c r="Z1663" s="12"/>
      <c r="AA1663" s="12"/>
      <c r="AB1663" s="12"/>
      <c r="AC1663" s="12"/>
      <c r="AD1663" s="12"/>
      <c r="AE1663" s="12"/>
      <c r="AF1663" s="12"/>
      <c r="AG1663" s="12"/>
      <c r="AH1663" s="12"/>
      <c r="AI1663" s="12"/>
      <c r="AJ1663" s="12"/>
      <c r="AK1663" s="12"/>
      <c r="AL1663" s="12"/>
      <c r="AM1663" s="12"/>
      <c r="AN1663" s="12"/>
      <c r="AO1663" s="12"/>
      <c r="AP1663" s="12"/>
      <c r="AQ1663" s="12"/>
      <c r="AR1663" s="12"/>
      <c r="AS1663" s="12"/>
      <c r="AT1663" s="12"/>
      <c r="AU1663" s="12"/>
      <c r="AV1663" s="12"/>
      <c r="AW1663" s="12"/>
      <c r="AX1663" s="12"/>
      <c r="AY1663" s="12"/>
      <c r="AZ1663" s="12"/>
      <c r="BA1663" s="12"/>
      <c r="BB1663" s="12"/>
      <c r="BC1663" s="12"/>
      <c r="BD1663" s="12"/>
      <c r="BE1663" s="12"/>
      <c r="BF1663" s="12"/>
      <c r="BG1663" s="12"/>
      <c r="BH1663" s="12"/>
    </row>
    <row r="1664">
      <c r="A1664" s="12"/>
      <c r="B1664" s="12"/>
      <c r="C1664" s="12"/>
      <c r="D1664" s="12"/>
      <c r="E1664" s="12"/>
      <c r="F1664" s="12"/>
      <c r="G1664" s="12"/>
      <c r="H1664" s="12"/>
      <c r="I1664" s="12"/>
      <c r="J1664" s="12"/>
      <c r="K1664" s="12"/>
      <c r="L1664" s="12"/>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2"/>
      <c r="BH1664" s="12"/>
    </row>
    <row r="1665">
      <c r="A1665" s="12"/>
      <c r="B1665" s="12"/>
      <c r="C1665" s="12"/>
      <c r="D1665" s="12"/>
      <c r="E1665" s="12"/>
      <c r="F1665" s="12"/>
      <c r="G1665" s="12"/>
      <c r="H1665" s="12"/>
      <c r="I1665" s="12"/>
      <c r="J1665" s="12"/>
      <c r="K1665" s="12"/>
      <c r="L1665" s="12"/>
      <c r="M1665" s="12"/>
      <c r="N1665" s="12"/>
      <c r="O1665" s="12"/>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2"/>
      <c r="BH1665" s="12"/>
    </row>
    <row r="1666">
      <c r="A1666" s="12"/>
      <c r="B1666" s="12"/>
      <c r="C1666" s="12"/>
      <c r="D1666" s="12"/>
      <c r="E1666" s="12"/>
      <c r="F1666" s="12"/>
      <c r="G1666" s="12"/>
      <c r="H1666" s="12"/>
      <c r="I1666" s="12"/>
      <c r="J1666" s="12"/>
      <c r="K1666" s="12"/>
      <c r="L1666" s="12"/>
      <c r="M1666" s="12"/>
      <c r="N1666" s="12"/>
      <c r="O1666" s="12"/>
      <c r="P1666" s="12"/>
      <c r="Q1666" s="12"/>
      <c r="R1666" s="12"/>
      <c r="S1666" s="12"/>
      <c r="T1666" s="12"/>
      <c r="U1666" s="12"/>
      <c r="V1666" s="12"/>
      <c r="W1666" s="12"/>
      <c r="X1666" s="12"/>
      <c r="Y1666" s="12"/>
      <c r="Z1666" s="12"/>
      <c r="AA1666" s="12"/>
      <c r="AB1666" s="12"/>
      <c r="AC1666" s="12"/>
      <c r="AD1666" s="12"/>
      <c r="AE1666" s="12"/>
      <c r="AF1666" s="12"/>
      <c r="AG1666" s="12"/>
      <c r="AH1666" s="12"/>
      <c r="AI1666" s="12"/>
      <c r="AJ1666" s="12"/>
      <c r="AK1666" s="12"/>
      <c r="AL1666" s="12"/>
      <c r="AM1666" s="12"/>
      <c r="AN1666" s="12"/>
      <c r="AO1666" s="12"/>
      <c r="AP1666" s="12"/>
      <c r="AQ1666" s="12"/>
      <c r="AR1666" s="12"/>
      <c r="AS1666" s="12"/>
      <c r="AT1666" s="12"/>
      <c r="AU1666" s="12"/>
      <c r="AV1666" s="12"/>
      <c r="AW1666" s="12"/>
      <c r="AX1666" s="12"/>
      <c r="AY1666" s="12"/>
      <c r="AZ1666" s="12"/>
      <c r="BA1666" s="12"/>
      <c r="BB1666" s="12"/>
      <c r="BC1666" s="12"/>
      <c r="BD1666" s="12"/>
      <c r="BE1666" s="12"/>
      <c r="BF1666" s="12"/>
      <c r="BG1666" s="12"/>
      <c r="BH1666" s="12"/>
    </row>
    <row r="1667">
      <c r="A1667" s="12"/>
      <c r="B1667" s="12"/>
      <c r="C1667" s="12"/>
      <c r="D1667" s="12"/>
      <c r="E1667" s="12"/>
      <c r="F1667" s="12"/>
      <c r="G1667" s="12"/>
      <c r="H1667" s="12"/>
      <c r="I1667" s="12"/>
      <c r="J1667" s="12"/>
      <c r="K1667" s="12"/>
      <c r="L1667" s="12"/>
      <c r="M1667" s="12"/>
      <c r="N1667" s="12"/>
      <c r="O1667" s="12"/>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2"/>
      <c r="BH1667" s="12"/>
    </row>
    <row r="1668">
      <c r="A1668" s="12"/>
      <c r="B1668" s="12"/>
      <c r="C1668" s="12"/>
      <c r="D1668" s="12"/>
      <c r="E1668" s="12"/>
      <c r="F1668" s="12"/>
      <c r="G1668" s="12"/>
      <c r="H1668" s="12"/>
      <c r="I1668" s="12"/>
      <c r="J1668" s="12"/>
      <c r="K1668" s="12"/>
      <c r="L1668" s="12"/>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2"/>
      <c r="BH1668" s="12"/>
    </row>
    <row r="1669">
      <c r="A1669" s="12"/>
      <c r="B1669" s="12"/>
      <c r="C1669" s="12"/>
      <c r="D1669" s="12"/>
      <c r="E1669" s="12"/>
      <c r="F1669" s="12"/>
      <c r="G1669" s="12"/>
      <c r="H1669" s="12"/>
      <c r="I1669" s="12"/>
      <c r="J1669" s="12"/>
      <c r="K1669" s="12"/>
      <c r="L1669" s="12"/>
      <c r="M1669" s="12"/>
      <c r="N1669" s="12"/>
      <c r="O1669" s="12"/>
      <c r="P1669" s="12"/>
      <c r="Q1669" s="12"/>
      <c r="R1669" s="12"/>
      <c r="S1669" s="12"/>
      <c r="T1669" s="12"/>
      <c r="U1669" s="12"/>
      <c r="V1669" s="12"/>
      <c r="W1669" s="12"/>
      <c r="X1669" s="12"/>
      <c r="Y1669" s="12"/>
      <c r="Z1669" s="12"/>
      <c r="AA1669" s="12"/>
      <c r="AB1669" s="12"/>
      <c r="AC1669" s="12"/>
      <c r="AD1669" s="12"/>
      <c r="AE1669" s="12"/>
      <c r="AF1669" s="12"/>
      <c r="AG1669" s="12"/>
      <c r="AH1669" s="12"/>
      <c r="AI1669" s="12"/>
      <c r="AJ1669" s="12"/>
      <c r="AK1669" s="12"/>
      <c r="AL1669" s="12"/>
      <c r="AM1669" s="12"/>
      <c r="AN1669" s="12"/>
      <c r="AO1669" s="12"/>
      <c r="AP1669" s="12"/>
      <c r="AQ1669" s="12"/>
      <c r="AR1669" s="12"/>
      <c r="AS1669" s="12"/>
      <c r="AT1669" s="12"/>
      <c r="AU1669" s="12"/>
      <c r="AV1669" s="12"/>
      <c r="AW1669" s="12"/>
      <c r="AX1669" s="12"/>
      <c r="AY1669" s="12"/>
      <c r="AZ1669" s="12"/>
      <c r="BA1669" s="12"/>
      <c r="BB1669" s="12"/>
      <c r="BC1669" s="12"/>
      <c r="BD1669" s="12"/>
      <c r="BE1669" s="12"/>
      <c r="BF1669" s="12"/>
      <c r="BG1669" s="12"/>
      <c r="BH1669" s="12"/>
    </row>
    <row r="1670">
      <c r="A1670" s="12"/>
      <c r="B1670" s="12"/>
      <c r="C1670" s="12"/>
      <c r="D1670" s="12"/>
      <c r="E1670" s="12"/>
      <c r="F1670" s="12"/>
      <c r="G1670" s="12"/>
      <c r="H1670" s="12"/>
      <c r="I1670" s="12"/>
      <c r="J1670" s="12"/>
      <c r="K1670" s="12"/>
      <c r="L1670" s="12"/>
      <c r="M1670" s="12"/>
      <c r="N1670" s="12"/>
      <c r="O1670" s="12"/>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2"/>
      <c r="BH1670" s="12"/>
    </row>
    <row r="1671">
      <c r="A1671" s="12"/>
      <c r="B1671" s="12"/>
      <c r="C1671" s="12"/>
      <c r="D1671" s="12"/>
      <c r="E1671" s="12"/>
      <c r="F1671" s="12"/>
      <c r="G1671" s="12"/>
      <c r="H1671" s="12"/>
      <c r="I1671" s="12"/>
      <c r="J1671" s="12"/>
      <c r="K1671" s="12"/>
      <c r="L1671" s="12"/>
      <c r="M1671" s="12"/>
      <c r="N1671" s="12"/>
      <c r="O1671" s="12"/>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12"/>
      <c r="BH1671" s="12"/>
    </row>
    <row r="1672">
      <c r="A1672" s="12"/>
      <c r="B1672" s="12"/>
      <c r="C1672" s="12"/>
      <c r="D1672" s="12"/>
      <c r="E1672" s="12"/>
      <c r="F1672" s="12"/>
      <c r="G1672" s="12"/>
      <c r="H1672" s="12"/>
      <c r="I1672" s="12"/>
      <c r="J1672" s="12"/>
      <c r="K1672" s="12"/>
      <c r="L1672" s="12"/>
      <c r="M1672" s="12"/>
      <c r="N1672" s="12"/>
      <c r="O1672" s="12"/>
      <c r="P1672" s="12"/>
      <c r="Q1672" s="12"/>
      <c r="R1672" s="12"/>
      <c r="S1672" s="12"/>
      <c r="T1672" s="12"/>
      <c r="U1672" s="12"/>
      <c r="V1672" s="12"/>
      <c r="W1672" s="12"/>
      <c r="X1672" s="12"/>
      <c r="Y1672" s="12"/>
      <c r="Z1672" s="12"/>
      <c r="AA1672" s="12"/>
      <c r="AB1672" s="12"/>
      <c r="AC1672" s="12"/>
      <c r="AD1672" s="12"/>
      <c r="AE1672" s="12"/>
      <c r="AF1672" s="12"/>
      <c r="AG1672" s="12"/>
      <c r="AH1672" s="12"/>
      <c r="AI1672" s="12"/>
      <c r="AJ1672" s="12"/>
      <c r="AK1672" s="12"/>
      <c r="AL1672" s="12"/>
      <c r="AM1672" s="12"/>
      <c r="AN1672" s="12"/>
      <c r="AO1672" s="12"/>
      <c r="AP1672" s="12"/>
      <c r="AQ1672" s="12"/>
      <c r="AR1672" s="12"/>
      <c r="AS1672" s="12"/>
      <c r="AT1672" s="12"/>
      <c r="AU1672" s="12"/>
      <c r="AV1672" s="12"/>
      <c r="AW1672" s="12"/>
      <c r="AX1672" s="12"/>
      <c r="AY1672" s="12"/>
      <c r="AZ1672" s="12"/>
      <c r="BA1672" s="12"/>
      <c r="BB1672" s="12"/>
      <c r="BC1672" s="12"/>
      <c r="BD1672" s="12"/>
      <c r="BE1672" s="12"/>
      <c r="BF1672" s="12"/>
      <c r="BG1672" s="12"/>
      <c r="BH1672" s="12"/>
    </row>
    <row r="1673">
      <c r="A1673" s="12"/>
      <c r="B1673" s="12"/>
      <c r="C1673" s="12"/>
      <c r="D1673" s="12"/>
      <c r="E1673" s="12"/>
      <c r="F1673" s="12"/>
      <c r="G1673" s="12"/>
      <c r="H1673" s="12"/>
      <c r="I1673" s="12"/>
      <c r="J1673" s="12"/>
      <c r="K1673" s="12"/>
      <c r="L1673" s="12"/>
      <c r="M1673" s="12"/>
      <c r="N1673" s="12"/>
      <c r="O1673" s="12"/>
      <c r="P1673" s="12"/>
      <c r="Q1673" s="12"/>
      <c r="R1673" s="12"/>
      <c r="S1673" s="12"/>
      <c r="T1673" s="12"/>
      <c r="U1673" s="12"/>
      <c r="V1673" s="12"/>
      <c r="W1673" s="12"/>
      <c r="X1673" s="12"/>
      <c r="Y1673" s="12"/>
      <c r="Z1673" s="12"/>
      <c r="AA1673" s="12"/>
      <c r="AB1673" s="12"/>
      <c r="AC1673" s="12"/>
      <c r="AD1673" s="12"/>
      <c r="AE1673" s="12"/>
      <c r="AF1673" s="12"/>
      <c r="AG1673" s="12"/>
      <c r="AH1673" s="12"/>
      <c r="AI1673" s="12"/>
      <c r="AJ1673" s="12"/>
      <c r="AK1673" s="12"/>
      <c r="AL1673" s="12"/>
      <c r="AM1673" s="12"/>
      <c r="AN1673" s="12"/>
      <c r="AO1673" s="12"/>
      <c r="AP1673" s="12"/>
      <c r="AQ1673" s="12"/>
      <c r="AR1673" s="12"/>
      <c r="AS1673" s="12"/>
      <c r="AT1673" s="12"/>
      <c r="AU1673" s="12"/>
      <c r="AV1673" s="12"/>
      <c r="AW1673" s="12"/>
      <c r="AX1673" s="12"/>
      <c r="AY1673" s="12"/>
      <c r="AZ1673" s="12"/>
      <c r="BA1673" s="12"/>
      <c r="BB1673" s="12"/>
      <c r="BC1673" s="12"/>
      <c r="BD1673" s="12"/>
      <c r="BE1673" s="12"/>
      <c r="BF1673" s="12"/>
      <c r="BG1673" s="12"/>
      <c r="BH1673" s="12"/>
    </row>
    <row r="1674">
      <c r="A1674" s="12"/>
      <c r="B1674" s="12"/>
      <c r="C1674" s="12"/>
      <c r="D1674" s="12"/>
      <c r="E1674" s="12"/>
      <c r="F1674" s="12"/>
      <c r="G1674" s="12"/>
      <c r="H1674" s="12"/>
      <c r="I1674" s="12"/>
      <c r="J1674" s="12"/>
      <c r="K1674" s="12"/>
      <c r="L1674" s="12"/>
      <c r="M1674" s="12"/>
      <c r="N1674" s="12"/>
      <c r="O1674" s="12"/>
      <c r="P1674" s="12"/>
      <c r="Q1674" s="12"/>
      <c r="R1674" s="12"/>
      <c r="S1674" s="12"/>
      <c r="T1674" s="12"/>
      <c r="U1674" s="12"/>
      <c r="V1674" s="12"/>
      <c r="W1674" s="12"/>
      <c r="X1674" s="12"/>
      <c r="Y1674" s="12"/>
      <c r="Z1674" s="12"/>
      <c r="AA1674" s="12"/>
      <c r="AB1674" s="12"/>
      <c r="AC1674" s="12"/>
      <c r="AD1674" s="12"/>
      <c r="AE1674" s="12"/>
      <c r="AF1674" s="12"/>
      <c r="AG1674" s="12"/>
      <c r="AH1674" s="12"/>
      <c r="AI1674" s="12"/>
      <c r="AJ1674" s="12"/>
      <c r="AK1674" s="12"/>
      <c r="AL1674" s="12"/>
      <c r="AM1674" s="12"/>
      <c r="AN1674" s="12"/>
      <c r="AO1674" s="12"/>
      <c r="AP1674" s="12"/>
      <c r="AQ1674" s="12"/>
      <c r="AR1674" s="12"/>
      <c r="AS1674" s="12"/>
      <c r="AT1674" s="12"/>
      <c r="AU1674" s="12"/>
      <c r="AV1674" s="12"/>
      <c r="AW1674" s="12"/>
      <c r="AX1674" s="12"/>
      <c r="AY1674" s="12"/>
      <c r="AZ1674" s="12"/>
      <c r="BA1674" s="12"/>
      <c r="BB1674" s="12"/>
      <c r="BC1674" s="12"/>
      <c r="BD1674" s="12"/>
      <c r="BE1674" s="12"/>
      <c r="BF1674" s="12"/>
      <c r="BG1674" s="12"/>
      <c r="BH1674" s="12"/>
    </row>
    <row r="1675">
      <c r="A1675" s="12"/>
      <c r="B1675" s="12"/>
      <c r="C1675" s="12"/>
      <c r="D1675" s="12"/>
      <c r="E1675" s="12"/>
      <c r="F1675" s="12"/>
      <c r="G1675" s="12"/>
      <c r="H1675" s="12"/>
      <c r="I1675" s="12"/>
      <c r="J1675" s="12"/>
      <c r="K1675" s="12"/>
      <c r="L1675" s="12"/>
      <c r="M1675" s="12"/>
      <c r="N1675" s="12"/>
      <c r="O1675" s="12"/>
      <c r="P1675" s="12"/>
      <c r="Q1675" s="12"/>
      <c r="R1675" s="12"/>
      <c r="S1675" s="12"/>
      <c r="T1675" s="12"/>
      <c r="U1675" s="12"/>
      <c r="V1675" s="12"/>
      <c r="W1675" s="12"/>
      <c r="X1675" s="12"/>
      <c r="Y1675" s="12"/>
      <c r="Z1675" s="12"/>
      <c r="AA1675" s="12"/>
      <c r="AB1675" s="12"/>
      <c r="AC1675" s="12"/>
      <c r="AD1675" s="12"/>
      <c r="AE1675" s="12"/>
      <c r="AF1675" s="12"/>
      <c r="AG1675" s="12"/>
      <c r="AH1675" s="12"/>
      <c r="AI1675" s="12"/>
      <c r="AJ1675" s="12"/>
      <c r="AK1675" s="12"/>
      <c r="AL1675" s="12"/>
      <c r="AM1675" s="12"/>
      <c r="AN1675" s="12"/>
      <c r="AO1675" s="12"/>
      <c r="AP1675" s="12"/>
      <c r="AQ1675" s="12"/>
      <c r="AR1675" s="12"/>
      <c r="AS1675" s="12"/>
      <c r="AT1675" s="12"/>
      <c r="AU1675" s="12"/>
      <c r="AV1675" s="12"/>
      <c r="AW1675" s="12"/>
      <c r="AX1675" s="12"/>
      <c r="AY1675" s="12"/>
      <c r="AZ1675" s="12"/>
      <c r="BA1675" s="12"/>
      <c r="BB1675" s="12"/>
      <c r="BC1675" s="12"/>
      <c r="BD1675" s="12"/>
      <c r="BE1675" s="12"/>
      <c r="BF1675" s="12"/>
      <c r="BG1675" s="12"/>
      <c r="BH1675" s="12"/>
    </row>
    <row r="1676">
      <c r="A1676" s="12"/>
      <c r="B1676" s="12"/>
      <c r="C1676" s="12"/>
      <c r="D1676" s="12"/>
      <c r="E1676" s="12"/>
      <c r="F1676" s="12"/>
      <c r="G1676" s="12"/>
      <c r="H1676" s="12"/>
      <c r="I1676" s="12"/>
      <c r="J1676" s="12"/>
      <c r="K1676" s="12"/>
      <c r="L1676" s="12"/>
      <c r="M1676" s="12"/>
      <c r="N1676" s="12"/>
      <c r="O1676" s="12"/>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2"/>
      <c r="BH1676" s="12"/>
    </row>
    <row r="1677">
      <c r="A1677" s="12"/>
      <c r="B1677" s="12"/>
      <c r="C1677" s="12"/>
      <c r="D1677" s="12"/>
      <c r="E1677" s="12"/>
      <c r="F1677" s="12"/>
      <c r="G1677" s="12"/>
      <c r="H1677" s="12"/>
      <c r="I1677" s="12"/>
      <c r="J1677" s="12"/>
      <c r="K1677" s="12"/>
      <c r="L1677" s="12"/>
      <c r="M1677" s="12"/>
      <c r="N1677" s="12"/>
      <c r="O1677" s="12"/>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2"/>
      <c r="BH1677" s="12"/>
    </row>
    <row r="1678">
      <c r="A1678" s="12"/>
      <c r="B1678" s="12"/>
      <c r="C1678" s="12"/>
      <c r="D1678" s="12"/>
      <c r="E1678" s="12"/>
      <c r="F1678" s="12"/>
      <c r="G1678" s="12"/>
      <c r="H1678" s="12"/>
      <c r="I1678" s="12"/>
      <c r="J1678" s="12"/>
      <c r="K1678" s="12"/>
      <c r="L1678" s="12"/>
      <c r="M1678" s="12"/>
      <c r="N1678" s="12"/>
      <c r="O1678" s="12"/>
      <c r="P1678" s="12"/>
      <c r="Q1678" s="12"/>
      <c r="R1678" s="12"/>
      <c r="S1678" s="12"/>
      <c r="T1678" s="12"/>
      <c r="U1678" s="12"/>
      <c r="V1678" s="12"/>
      <c r="W1678" s="12"/>
      <c r="X1678" s="12"/>
      <c r="Y1678" s="12"/>
      <c r="Z1678" s="12"/>
      <c r="AA1678" s="12"/>
      <c r="AB1678" s="12"/>
      <c r="AC1678" s="12"/>
      <c r="AD1678" s="12"/>
      <c r="AE1678" s="12"/>
      <c r="AF1678" s="12"/>
      <c r="AG1678" s="12"/>
      <c r="AH1678" s="12"/>
      <c r="AI1678" s="12"/>
      <c r="AJ1678" s="12"/>
      <c r="AK1678" s="12"/>
      <c r="AL1678" s="12"/>
      <c r="AM1678" s="12"/>
      <c r="AN1678" s="12"/>
      <c r="AO1678" s="12"/>
      <c r="AP1678" s="12"/>
      <c r="AQ1678" s="12"/>
      <c r="AR1678" s="12"/>
      <c r="AS1678" s="12"/>
      <c r="AT1678" s="12"/>
      <c r="AU1678" s="12"/>
      <c r="AV1678" s="12"/>
      <c r="AW1678" s="12"/>
      <c r="AX1678" s="12"/>
      <c r="AY1678" s="12"/>
      <c r="AZ1678" s="12"/>
      <c r="BA1678" s="12"/>
      <c r="BB1678" s="12"/>
      <c r="BC1678" s="12"/>
      <c r="BD1678" s="12"/>
      <c r="BE1678" s="12"/>
      <c r="BF1678" s="12"/>
      <c r="BG1678" s="12"/>
      <c r="BH1678" s="12"/>
    </row>
    <row r="1679">
      <c r="A1679" s="12"/>
      <c r="B1679" s="12"/>
      <c r="C1679" s="12"/>
      <c r="D1679" s="12"/>
      <c r="E1679" s="12"/>
      <c r="F1679" s="12"/>
      <c r="G1679" s="12"/>
      <c r="H1679" s="12"/>
      <c r="I1679" s="12"/>
      <c r="J1679" s="12"/>
      <c r="K1679" s="12"/>
      <c r="L1679" s="12"/>
      <c r="M1679" s="12"/>
      <c r="N1679" s="12"/>
      <c r="O1679" s="12"/>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2"/>
      <c r="BH1679" s="12"/>
    </row>
    <row r="1680">
      <c r="A1680" s="12"/>
      <c r="B1680" s="12"/>
      <c r="C1680" s="12"/>
      <c r="D1680" s="12"/>
      <c r="E1680" s="12"/>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2"/>
      <c r="BH1680" s="12"/>
    </row>
    <row r="1681">
      <c r="A1681" s="12"/>
      <c r="B1681" s="12"/>
      <c r="C1681" s="12"/>
      <c r="D1681" s="12"/>
      <c r="E1681" s="12"/>
      <c r="F1681" s="12"/>
      <c r="G1681" s="12"/>
      <c r="H1681" s="12"/>
      <c r="I1681" s="12"/>
      <c r="J1681" s="12"/>
      <c r="K1681" s="12"/>
      <c r="L1681" s="12"/>
      <c r="M1681" s="12"/>
      <c r="N1681" s="12"/>
      <c r="O1681" s="12"/>
      <c r="P1681" s="12"/>
      <c r="Q1681" s="12"/>
      <c r="R1681" s="12"/>
      <c r="S1681" s="12"/>
      <c r="T1681" s="12"/>
      <c r="U1681" s="12"/>
      <c r="V1681" s="12"/>
      <c r="W1681" s="12"/>
      <c r="X1681" s="12"/>
      <c r="Y1681" s="12"/>
      <c r="Z1681" s="12"/>
      <c r="AA1681" s="12"/>
      <c r="AB1681" s="12"/>
      <c r="AC1681" s="12"/>
      <c r="AD1681" s="12"/>
      <c r="AE1681" s="12"/>
      <c r="AF1681" s="12"/>
      <c r="AG1681" s="12"/>
      <c r="AH1681" s="12"/>
      <c r="AI1681" s="12"/>
      <c r="AJ1681" s="12"/>
      <c r="AK1681" s="12"/>
      <c r="AL1681" s="12"/>
      <c r="AM1681" s="12"/>
      <c r="AN1681" s="12"/>
      <c r="AO1681" s="12"/>
      <c r="AP1681" s="12"/>
      <c r="AQ1681" s="12"/>
      <c r="AR1681" s="12"/>
      <c r="AS1681" s="12"/>
      <c r="AT1681" s="12"/>
      <c r="AU1681" s="12"/>
      <c r="AV1681" s="12"/>
      <c r="AW1681" s="12"/>
      <c r="AX1681" s="12"/>
      <c r="AY1681" s="12"/>
      <c r="AZ1681" s="12"/>
      <c r="BA1681" s="12"/>
      <c r="BB1681" s="12"/>
      <c r="BC1681" s="12"/>
      <c r="BD1681" s="12"/>
      <c r="BE1681" s="12"/>
      <c r="BF1681" s="12"/>
      <c r="BG1681" s="12"/>
      <c r="BH1681" s="12"/>
    </row>
    <row r="1682">
      <c r="A1682" s="12"/>
      <c r="B1682" s="12"/>
      <c r="C1682" s="12"/>
      <c r="D1682" s="12"/>
      <c r="E1682" s="12"/>
      <c r="F1682" s="12"/>
      <c r="G1682" s="12"/>
      <c r="H1682" s="12"/>
      <c r="I1682" s="12"/>
      <c r="J1682" s="12"/>
      <c r="K1682" s="12"/>
      <c r="L1682" s="12"/>
      <c r="M1682" s="12"/>
      <c r="N1682" s="12"/>
      <c r="O1682" s="12"/>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2"/>
      <c r="BH1682" s="12"/>
    </row>
    <row r="1683">
      <c r="A1683" s="12"/>
      <c r="B1683" s="12"/>
      <c r="C1683" s="12"/>
      <c r="D1683" s="12"/>
      <c r="E1683" s="12"/>
      <c r="F1683" s="12"/>
      <c r="G1683" s="12"/>
      <c r="H1683" s="12"/>
      <c r="I1683" s="12"/>
      <c r="J1683" s="12"/>
      <c r="K1683" s="12"/>
      <c r="L1683" s="12"/>
      <c r="M1683" s="12"/>
      <c r="N1683" s="12"/>
      <c r="O1683" s="12"/>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12"/>
      <c r="BH1683" s="12"/>
    </row>
    <row r="1684">
      <c r="A1684" s="12"/>
      <c r="B1684" s="12"/>
      <c r="C1684" s="12"/>
      <c r="D1684" s="12"/>
      <c r="E1684" s="12"/>
      <c r="F1684" s="12"/>
      <c r="G1684" s="12"/>
      <c r="H1684" s="12"/>
      <c r="I1684" s="12"/>
      <c r="J1684" s="12"/>
      <c r="K1684" s="12"/>
      <c r="L1684" s="12"/>
      <c r="M1684" s="12"/>
      <c r="N1684" s="12"/>
      <c r="O1684" s="12"/>
      <c r="P1684" s="12"/>
      <c r="Q1684" s="12"/>
      <c r="R1684" s="12"/>
      <c r="S1684" s="12"/>
      <c r="T1684" s="12"/>
      <c r="U1684" s="12"/>
      <c r="V1684" s="12"/>
      <c r="W1684" s="12"/>
      <c r="X1684" s="12"/>
      <c r="Y1684" s="12"/>
      <c r="Z1684" s="12"/>
      <c r="AA1684" s="12"/>
      <c r="AB1684" s="12"/>
      <c r="AC1684" s="12"/>
      <c r="AD1684" s="12"/>
      <c r="AE1684" s="12"/>
      <c r="AF1684" s="12"/>
      <c r="AG1684" s="12"/>
      <c r="AH1684" s="12"/>
      <c r="AI1684" s="12"/>
      <c r="AJ1684" s="12"/>
      <c r="AK1684" s="12"/>
      <c r="AL1684" s="12"/>
      <c r="AM1684" s="12"/>
      <c r="AN1684" s="12"/>
      <c r="AO1684" s="12"/>
      <c r="AP1684" s="12"/>
      <c r="AQ1684" s="12"/>
      <c r="AR1684" s="12"/>
      <c r="AS1684" s="12"/>
      <c r="AT1684" s="12"/>
      <c r="AU1684" s="12"/>
      <c r="AV1684" s="12"/>
      <c r="AW1684" s="12"/>
      <c r="AX1684" s="12"/>
      <c r="AY1684" s="12"/>
      <c r="AZ1684" s="12"/>
      <c r="BA1684" s="12"/>
      <c r="BB1684" s="12"/>
      <c r="BC1684" s="12"/>
      <c r="BD1684" s="12"/>
      <c r="BE1684" s="12"/>
      <c r="BF1684" s="12"/>
      <c r="BG1684" s="12"/>
      <c r="BH1684" s="12"/>
    </row>
    <row r="1685">
      <c r="A1685" s="12"/>
      <c r="B1685" s="12"/>
      <c r="C1685" s="12"/>
      <c r="D1685" s="12"/>
      <c r="E1685" s="12"/>
      <c r="F1685" s="12"/>
      <c r="G1685" s="12"/>
      <c r="H1685" s="12"/>
      <c r="I1685" s="12"/>
      <c r="J1685" s="12"/>
      <c r="K1685" s="12"/>
      <c r="L1685" s="12"/>
      <c r="M1685" s="12"/>
      <c r="N1685" s="12"/>
      <c r="O1685" s="12"/>
      <c r="P1685" s="12"/>
      <c r="Q1685" s="12"/>
      <c r="R1685" s="12"/>
      <c r="S1685" s="12"/>
      <c r="T1685" s="12"/>
      <c r="U1685" s="12"/>
      <c r="V1685" s="12"/>
      <c r="W1685" s="12"/>
      <c r="X1685" s="12"/>
      <c r="Y1685" s="12"/>
      <c r="Z1685" s="12"/>
      <c r="AA1685" s="12"/>
      <c r="AB1685" s="12"/>
      <c r="AC1685" s="12"/>
      <c r="AD1685" s="12"/>
      <c r="AE1685" s="12"/>
      <c r="AF1685" s="12"/>
      <c r="AG1685" s="12"/>
      <c r="AH1685" s="12"/>
      <c r="AI1685" s="12"/>
      <c r="AJ1685" s="12"/>
      <c r="AK1685" s="12"/>
      <c r="AL1685" s="12"/>
      <c r="AM1685" s="12"/>
      <c r="AN1685" s="12"/>
      <c r="AO1685" s="12"/>
      <c r="AP1685" s="12"/>
      <c r="AQ1685" s="12"/>
      <c r="AR1685" s="12"/>
      <c r="AS1685" s="12"/>
      <c r="AT1685" s="12"/>
      <c r="AU1685" s="12"/>
      <c r="AV1685" s="12"/>
      <c r="AW1685" s="12"/>
      <c r="AX1685" s="12"/>
      <c r="AY1685" s="12"/>
      <c r="AZ1685" s="12"/>
      <c r="BA1685" s="12"/>
      <c r="BB1685" s="12"/>
      <c r="BC1685" s="12"/>
      <c r="BD1685" s="12"/>
      <c r="BE1685" s="12"/>
      <c r="BF1685" s="12"/>
      <c r="BG1685" s="12"/>
      <c r="BH1685" s="12"/>
    </row>
    <row r="1686">
      <c r="A1686" s="12"/>
      <c r="B1686" s="12"/>
      <c r="C1686" s="12"/>
      <c r="D1686" s="12"/>
      <c r="E1686" s="12"/>
      <c r="F1686" s="12"/>
      <c r="G1686" s="12"/>
      <c r="H1686" s="12"/>
      <c r="I1686" s="12"/>
      <c r="J1686" s="12"/>
      <c r="K1686" s="12"/>
      <c r="L1686" s="12"/>
      <c r="M1686" s="12"/>
      <c r="N1686" s="12"/>
      <c r="O1686" s="12"/>
      <c r="P1686" s="12"/>
      <c r="Q1686" s="12"/>
      <c r="R1686" s="12"/>
      <c r="S1686" s="12"/>
      <c r="T1686" s="12"/>
      <c r="U1686" s="12"/>
      <c r="V1686" s="12"/>
      <c r="W1686" s="12"/>
      <c r="X1686" s="12"/>
      <c r="Y1686" s="12"/>
      <c r="Z1686" s="12"/>
      <c r="AA1686" s="12"/>
      <c r="AB1686" s="12"/>
      <c r="AC1686" s="12"/>
      <c r="AD1686" s="12"/>
      <c r="AE1686" s="12"/>
      <c r="AF1686" s="12"/>
      <c r="AG1686" s="12"/>
      <c r="AH1686" s="12"/>
      <c r="AI1686" s="12"/>
      <c r="AJ1686" s="12"/>
      <c r="AK1686" s="12"/>
      <c r="AL1686" s="12"/>
      <c r="AM1686" s="12"/>
      <c r="AN1686" s="12"/>
      <c r="AO1686" s="12"/>
      <c r="AP1686" s="12"/>
      <c r="AQ1686" s="12"/>
      <c r="AR1686" s="12"/>
      <c r="AS1686" s="12"/>
      <c r="AT1686" s="12"/>
      <c r="AU1686" s="12"/>
      <c r="AV1686" s="12"/>
      <c r="AW1686" s="12"/>
      <c r="AX1686" s="12"/>
      <c r="AY1686" s="12"/>
      <c r="AZ1686" s="12"/>
      <c r="BA1686" s="12"/>
      <c r="BB1686" s="12"/>
      <c r="BC1686" s="12"/>
      <c r="BD1686" s="12"/>
      <c r="BE1686" s="12"/>
      <c r="BF1686" s="12"/>
      <c r="BG1686" s="12"/>
      <c r="BH1686" s="12"/>
    </row>
    <row r="1687">
      <c r="A1687" s="12"/>
      <c r="B1687" s="12"/>
      <c r="C1687" s="12"/>
      <c r="D1687" s="12"/>
      <c r="E1687" s="12"/>
      <c r="F1687" s="12"/>
      <c r="G1687" s="12"/>
      <c r="H1687" s="12"/>
      <c r="I1687" s="12"/>
      <c r="J1687" s="12"/>
      <c r="K1687" s="12"/>
      <c r="L1687" s="12"/>
      <c r="M1687" s="12"/>
      <c r="N1687" s="12"/>
      <c r="O1687" s="12"/>
      <c r="P1687" s="12"/>
      <c r="Q1687" s="12"/>
      <c r="R1687" s="12"/>
      <c r="S1687" s="12"/>
      <c r="T1687" s="12"/>
      <c r="U1687" s="12"/>
      <c r="V1687" s="12"/>
      <c r="W1687" s="12"/>
      <c r="X1687" s="12"/>
      <c r="Y1687" s="12"/>
      <c r="Z1687" s="12"/>
      <c r="AA1687" s="12"/>
      <c r="AB1687" s="12"/>
      <c r="AC1687" s="12"/>
      <c r="AD1687" s="12"/>
      <c r="AE1687" s="12"/>
      <c r="AF1687" s="12"/>
      <c r="AG1687" s="12"/>
      <c r="AH1687" s="12"/>
      <c r="AI1687" s="12"/>
      <c r="AJ1687" s="12"/>
      <c r="AK1687" s="12"/>
      <c r="AL1687" s="12"/>
      <c r="AM1687" s="12"/>
      <c r="AN1687" s="12"/>
      <c r="AO1687" s="12"/>
      <c r="AP1687" s="12"/>
      <c r="AQ1687" s="12"/>
      <c r="AR1687" s="12"/>
      <c r="AS1687" s="12"/>
      <c r="AT1687" s="12"/>
      <c r="AU1687" s="12"/>
      <c r="AV1687" s="12"/>
      <c r="AW1687" s="12"/>
      <c r="AX1687" s="12"/>
      <c r="AY1687" s="12"/>
      <c r="AZ1687" s="12"/>
      <c r="BA1687" s="12"/>
      <c r="BB1687" s="12"/>
      <c r="BC1687" s="12"/>
      <c r="BD1687" s="12"/>
      <c r="BE1687" s="12"/>
      <c r="BF1687" s="12"/>
      <c r="BG1687" s="12"/>
      <c r="BH1687" s="12"/>
    </row>
    <row r="1688">
      <c r="A1688" s="12"/>
      <c r="B1688" s="12"/>
      <c r="C1688" s="12"/>
      <c r="D1688" s="12"/>
      <c r="E1688" s="12"/>
      <c r="F1688" s="12"/>
      <c r="G1688" s="12"/>
      <c r="H1688" s="12"/>
      <c r="I1688" s="12"/>
      <c r="J1688" s="12"/>
      <c r="K1688" s="12"/>
      <c r="L1688" s="12"/>
      <c r="M1688" s="12"/>
      <c r="N1688" s="12"/>
      <c r="O1688" s="12"/>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2"/>
      <c r="BH1688" s="12"/>
    </row>
    <row r="1689">
      <c r="A1689" s="12"/>
      <c r="B1689" s="12"/>
      <c r="C1689" s="12"/>
      <c r="D1689" s="12"/>
      <c r="E1689" s="12"/>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2"/>
      <c r="BH1689" s="12"/>
    </row>
    <row r="1690">
      <c r="A1690" s="12"/>
      <c r="B1690" s="12"/>
      <c r="C1690" s="12"/>
      <c r="D1690" s="12"/>
      <c r="E1690" s="12"/>
      <c r="F1690" s="12"/>
      <c r="G1690" s="12"/>
      <c r="H1690" s="12"/>
      <c r="I1690" s="12"/>
      <c r="J1690" s="12"/>
      <c r="K1690" s="12"/>
      <c r="L1690" s="12"/>
      <c r="M1690" s="12"/>
      <c r="N1690" s="12"/>
      <c r="O1690" s="12"/>
      <c r="P1690" s="12"/>
      <c r="Q1690" s="12"/>
      <c r="R1690" s="12"/>
      <c r="S1690" s="12"/>
      <c r="T1690" s="12"/>
      <c r="U1690" s="12"/>
      <c r="V1690" s="12"/>
      <c r="W1690" s="12"/>
      <c r="X1690" s="12"/>
      <c r="Y1690" s="12"/>
      <c r="Z1690" s="12"/>
      <c r="AA1690" s="12"/>
      <c r="AB1690" s="12"/>
      <c r="AC1690" s="12"/>
      <c r="AD1690" s="12"/>
      <c r="AE1690" s="12"/>
      <c r="AF1690" s="12"/>
      <c r="AG1690" s="12"/>
      <c r="AH1690" s="12"/>
      <c r="AI1690" s="12"/>
      <c r="AJ1690" s="12"/>
      <c r="AK1690" s="12"/>
      <c r="AL1690" s="12"/>
      <c r="AM1690" s="12"/>
      <c r="AN1690" s="12"/>
      <c r="AO1690" s="12"/>
      <c r="AP1690" s="12"/>
      <c r="AQ1690" s="12"/>
      <c r="AR1690" s="12"/>
      <c r="AS1690" s="12"/>
      <c r="AT1690" s="12"/>
      <c r="AU1690" s="12"/>
      <c r="AV1690" s="12"/>
      <c r="AW1690" s="12"/>
      <c r="AX1690" s="12"/>
      <c r="AY1690" s="12"/>
      <c r="AZ1690" s="12"/>
      <c r="BA1690" s="12"/>
      <c r="BB1690" s="12"/>
      <c r="BC1690" s="12"/>
      <c r="BD1690" s="12"/>
      <c r="BE1690" s="12"/>
      <c r="BF1690" s="12"/>
      <c r="BG1690" s="12"/>
      <c r="BH1690" s="12"/>
    </row>
    <row r="1691">
      <c r="A1691" s="12"/>
      <c r="B1691" s="12"/>
      <c r="C1691" s="12"/>
      <c r="D1691" s="12"/>
      <c r="E1691" s="12"/>
      <c r="F1691" s="12"/>
      <c r="G1691" s="12"/>
      <c r="H1691" s="12"/>
      <c r="I1691" s="12"/>
      <c r="J1691" s="12"/>
      <c r="K1691" s="12"/>
      <c r="L1691" s="12"/>
      <c r="M1691" s="12"/>
      <c r="N1691" s="12"/>
      <c r="O1691" s="12"/>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2"/>
      <c r="BH1691" s="12"/>
    </row>
    <row r="1692">
      <c r="A1692" s="12"/>
      <c r="B1692" s="12"/>
      <c r="C1692" s="12"/>
      <c r="D1692" s="12"/>
      <c r="E1692" s="12"/>
      <c r="F1692" s="12"/>
      <c r="G1692" s="12"/>
      <c r="H1692" s="12"/>
      <c r="I1692" s="12"/>
      <c r="J1692" s="12"/>
      <c r="K1692" s="12"/>
      <c r="L1692" s="12"/>
      <c r="M1692" s="12"/>
      <c r="N1692" s="12"/>
      <c r="O1692" s="12"/>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2"/>
      <c r="BH1692" s="12"/>
    </row>
    <row r="1693">
      <c r="A1693" s="12"/>
      <c r="B1693" s="12"/>
      <c r="C1693" s="12"/>
      <c r="D1693" s="12"/>
      <c r="E1693" s="12"/>
      <c r="F1693" s="12"/>
      <c r="G1693" s="12"/>
      <c r="H1693" s="12"/>
      <c r="I1693" s="12"/>
      <c r="J1693" s="12"/>
      <c r="K1693" s="12"/>
      <c r="L1693" s="12"/>
      <c r="M1693" s="12"/>
      <c r="N1693" s="12"/>
      <c r="O1693" s="12"/>
      <c r="P1693" s="12"/>
      <c r="Q1693" s="12"/>
      <c r="R1693" s="12"/>
      <c r="S1693" s="12"/>
      <c r="T1693" s="12"/>
      <c r="U1693" s="12"/>
      <c r="V1693" s="12"/>
      <c r="W1693" s="12"/>
      <c r="X1693" s="12"/>
      <c r="Y1693" s="12"/>
      <c r="Z1693" s="12"/>
      <c r="AA1693" s="12"/>
      <c r="AB1693" s="12"/>
      <c r="AC1693" s="12"/>
      <c r="AD1693" s="12"/>
      <c r="AE1693" s="12"/>
      <c r="AF1693" s="12"/>
      <c r="AG1693" s="12"/>
      <c r="AH1693" s="12"/>
      <c r="AI1693" s="12"/>
      <c r="AJ1693" s="12"/>
      <c r="AK1693" s="12"/>
      <c r="AL1693" s="12"/>
      <c r="AM1693" s="12"/>
      <c r="AN1693" s="12"/>
      <c r="AO1693" s="12"/>
      <c r="AP1693" s="12"/>
      <c r="AQ1693" s="12"/>
      <c r="AR1693" s="12"/>
      <c r="AS1693" s="12"/>
      <c r="AT1693" s="12"/>
      <c r="AU1693" s="12"/>
      <c r="AV1693" s="12"/>
      <c r="AW1693" s="12"/>
      <c r="AX1693" s="12"/>
      <c r="AY1693" s="12"/>
      <c r="AZ1693" s="12"/>
      <c r="BA1693" s="12"/>
      <c r="BB1693" s="12"/>
      <c r="BC1693" s="12"/>
      <c r="BD1693" s="12"/>
      <c r="BE1693" s="12"/>
      <c r="BF1693" s="12"/>
      <c r="BG1693" s="12"/>
      <c r="BH1693" s="12"/>
    </row>
    <row r="1694">
      <c r="A1694" s="12"/>
      <c r="B1694" s="12"/>
      <c r="C1694" s="12"/>
      <c r="D1694" s="12"/>
      <c r="E1694" s="12"/>
      <c r="F1694" s="12"/>
      <c r="G1694" s="12"/>
      <c r="H1694" s="12"/>
      <c r="I1694" s="12"/>
      <c r="J1694" s="12"/>
      <c r="K1694" s="12"/>
      <c r="L1694" s="12"/>
      <c r="M1694" s="12"/>
      <c r="N1694" s="12"/>
      <c r="O1694" s="12"/>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2"/>
      <c r="BH1694" s="12"/>
    </row>
    <row r="1695">
      <c r="A1695" s="12"/>
      <c r="B1695" s="12"/>
      <c r="C1695" s="12"/>
      <c r="D1695" s="12"/>
      <c r="E1695" s="12"/>
      <c r="F1695" s="12"/>
      <c r="G1695" s="12"/>
      <c r="H1695" s="12"/>
      <c r="I1695" s="12"/>
      <c r="J1695" s="12"/>
      <c r="K1695" s="12"/>
      <c r="L1695" s="12"/>
      <c r="M1695" s="12"/>
      <c r="N1695" s="12"/>
      <c r="O1695" s="12"/>
      <c r="P1695" s="12"/>
      <c r="Q1695" s="12"/>
      <c r="R1695" s="12"/>
      <c r="S1695" s="12"/>
      <c r="T1695" s="12"/>
      <c r="U1695" s="12"/>
      <c r="V1695" s="12"/>
      <c r="W1695" s="12"/>
      <c r="X1695" s="12"/>
      <c r="Y1695" s="12"/>
      <c r="Z1695" s="12"/>
      <c r="AA1695" s="12"/>
      <c r="AB1695" s="12"/>
      <c r="AC1695" s="12"/>
      <c r="AD1695" s="12"/>
      <c r="AE1695" s="12"/>
      <c r="AF1695" s="12"/>
      <c r="AG1695" s="12"/>
      <c r="AH1695" s="12"/>
      <c r="AI1695" s="12"/>
      <c r="AJ1695" s="12"/>
      <c r="AK1695" s="12"/>
      <c r="AL1695" s="12"/>
      <c r="AM1695" s="12"/>
      <c r="AN1695" s="12"/>
      <c r="AO1695" s="12"/>
      <c r="AP1695" s="12"/>
      <c r="AQ1695" s="12"/>
      <c r="AR1695" s="12"/>
      <c r="AS1695" s="12"/>
      <c r="AT1695" s="12"/>
      <c r="AU1695" s="12"/>
      <c r="AV1695" s="12"/>
      <c r="AW1695" s="12"/>
      <c r="AX1695" s="12"/>
      <c r="AY1695" s="12"/>
      <c r="AZ1695" s="12"/>
      <c r="BA1695" s="12"/>
      <c r="BB1695" s="12"/>
      <c r="BC1695" s="12"/>
      <c r="BD1695" s="12"/>
      <c r="BE1695" s="12"/>
      <c r="BF1695" s="12"/>
      <c r="BG1695" s="12"/>
      <c r="BH1695" s="12"/>
    </row>
    <row r="1696">
      <c r="A1696" s="12"/>
      <c r="B1696" s="12"/>
      <c r="C1696" s="12"/>
      <c r="D1696" s="12"/>
      <c r="E1696" s="12"/>
      <c r="F1696" s="12"/>
      <c r="G1696" s="12"/>
      <c r="H1696" s="12"/>
      <c r="I1696" s="12"/>
      <c r="J1696" s="12"/>
      <c r="K1696" s="12"/>
      <c r="L1696" s="12"/>
      <c r="M1696" s="12"/>
      <c r="N1696" s="12"/>
      <c r="O1696" s="12"/>
      <c r="P1696" s="12"/>
      <c r="Q1696" s="12"/>
      <c r="R1696" s="12"/>
      <c r="S1696" s="12"/>
      <c r="T1696" s="12"/>
      <c r="U1696" s="12"/>
      <c r="V1696" s="12"/>
      <c r="W1696" s="12"/>
      <c r="X1696" s="12"/>
      <c r="Y1696" s="12"/>
      <c r="Z1696" s="12"/>
      <c r="AA1696" s="12"/>
      <c r="AB1696" s="12"/>
      <c r="AC1696" s="12"/>
      <c r="AD1696" s="12"/>
      <c r="AE1696" s="12"/>
      <c r="AF1696" s="12"/>
      <c r="AG1696" s="12"/>
      <c r="AH1696" s="12"/>
      <c r="AI1696" s="12"/>
      <c r="AJ1696" s="12"/>
      <c r="AK1696" s="12"/>
      <c r="AL1696" s="12"/>
      <c r="AM1696" s="12"/>
      <c r="AN1696" s="12"/>
      <c r="AO1696" s="12"/>
      <c r="AP1696" s="12"/>
      <c r="AQ1696" s="12"/>
      <c r="AR1696" s="12"/>
      <c r="AS1696" s="12"/>
      <c r="AT1696" s="12"/>
      <c r="AU1696" s="12"/>
      <c r="AV1696" s="12"/>
      <c r="AW1696" s="12"/>
      <c r="AX1696" s="12"/>
      <c r="AY1696" s="12"/>
      <c r="AZ1696" s="12"/>
      <c r="BA1696" s="12"/>
      <c r="BB1696" s="12"/>
      <c r="BC1696" s="12"/>
      <c r="BD1696" s="12"/>
      <c r="BE1696" s="12"/>
      <c r="BF1696" s="12"/>
      <c r="BG1696" s="12"/>
      <c r="BH1696" s="12"/>
    </row>
    <row r="1697">
      <c r="A1697" s="12"/>
      <c r="B1697" s="12"/>
      <c r="C1697" s="12"/>
      <c r="D1697" s="12"/>
      <c r="E1697" s="12"/>
      <c r="F1697" s="12"/>
      <c r="G1697" s="12"/>
      <c r="H1697" s="12"/>
      <c r="I1697" s="12"/>
      <c r="J1697" s="12"/>
      <c r="K1697" s="12"/>
      <c r="L1697" s="12"/>
      <c r="M1697" s="12"/>
      <c r="N1697" s="12"/>
      <c r="O1697" s="12"/>
      <c r="P1697" s="12"/>
      <c r="Q1697" s="12"/>
      <c r="R1697" s="12"/>
      <c r="S1697" s="12"/>
      <c r="T1697" s="12"/>
      <c r="U1697" s="12"/>
      <c r="V1697" s="12"/>
      <c r="W1697" s="12"/>
      <c r="X1697" s="12"/>
      <c r="Y1697" s="12"/>
      <c r="Z1697" s="12"/>
      <c r="AA1697" s="12"/>
      <c r="AB1697" s="12"/>
      <c r="AC1697" s="12"/>
      <c r="AD1697" s="12"/>
      <c r="AE1697" s="12"/>
      <c r="AF1697" s="12"/>
      <c r="AG1697" s="12"/>
      <c r="AH1697" s="12"/>
      <c r="AI1697" s="12"/>
      <c r="AJ1697" s="12"/>
      <c r="AK1697" s="12"/>
      <c r="AL1697" s="12"/>
      <c r="AM1697" s="12"/>
      <c r="AN1697" s="12"/>
      <c r="AO1697" s="12"/>
      <c r="AP1697" s="12"/>
      <c r="AQ1697" s="12"/>
      <c r="AR1697" s="12"/>
      <c r="AS1697" s="12"/>
      <c r="AT1697" s="12"/>
      <c r="AU1697" s="12"/>
      <c r="AV1697" s="12"/>
      <c r="AW1697" s="12"/>
      <c r="AX1697" s="12"/>
      <c r="AY1697" s="12"/>
      <c r="AZ1697" s="12"/>
      <c r="BA1697" s="12"/>
      <c r="BB1697" s="12"/>
      <c r="BC1697" s="12"/>
      <c r="BD1697" s="12"/>
      <c r="BE1697" s="12"/>
      <c r="BF1697" s="12"/>
      <c r="BG1697" s="12"/>
      <c r="BH1697" s="12"/>
    </row>
    <row r="1698">
      <c r="A1698" s="12"/>
      <c r="B1698" s="12"/>
      <c r="C1698" s="12"/>
      <c r="D1698" s="12"/>
      <c r="E1698" s="12"/>
      <c r="F1698" s="12"/>
      <c r="G1698" s="12"/>
      <c r="H1698" s="12"/>
      <c r="I1698" s="12"/>
      <c r="J1698" s="12"/>
      <c r="K1698" s="12"/>
      <c r="L1698" s="12"/>
      <c r="M1698" s="12"/>
      <c r="N1698" s="12"/>
      <c r="O1698" s="12"/>
      <c r="P1698" s="12"/>
      <c r="Q1698" s="12"/>
      <c r="R1698" s="12"/>
      <c r="S1698" s="12"/>
      <c r="T1698" s="12"/>
      <c r="U1698" s="12"/>
      <c r="V1698" s="12"/>
      <c r="W1698" s="12"/>
      <c r="X1698" s="12"/>
      <c r="Y1698" s="12"/>
      <c r="Z1698" s="12"/>
      <c r="AA1698" s="12"/>
      <c r="AB1698" s="12"/>
      <c r="AC1698" s="12"/>
      <c r="AD1698" s="12"/>
      <c r="AE1698" s="12"/>
      <c r="AF1698" s="12"/>
      <c r="AG1698" s="12"/>
      <c r="AH1698" s="12"/>
      <c r="AI1698" s="12"/>
      <c r="AJ1698" s="12"/>
      <c r="AK1698" s="12"/>
      <c r="AL1698" s="12"/>
      <c r="AM1698" s="12"/>
      <c r="AN1698" s="12"/>
      <c r="AO1698" s="12"/>
      <c r="AP1698" s="12"/>
      <c r="AQ1698" s="12"/>
      <c r="AR1698" s="12"/>
      <c r="AS1698" s="12"/>
      <c r="AT1698" s="12"/>
      <c r="AU1698" s="12"/>
      <c r="AV1698" s="12"/>
      <c r="AW1698" s="12"/>
      <c r="AX1698" s="12"/>
      <c r="AY1698" s="12"/>
      <c r="AZ1698" s="12"/>
      <c r="BA1698" s="12"/>
      <c r="BB1698" s="12"/>
      <c r="BC1698" s="12"/>
      <c r="BD1698" s="12"/>
      <c r="BE1698" s="12"/>
      <c r="BF1698" s="12"/>
      <c r="BG1698" s="12"/>
      <c r="BH1698" s="12"/>
    </row>
    <row r="1699">
      <c r="A1699" s="12"/>
      <c r="B1699" s="12"/>
      <c r="C1699" s="12"/>
      <c r="D1699" s="12"/>
      <c r="E1699" s="12"/>
      <c r="F1699" s="12"/>
      <c r="G1699" s="12"/>
      <c r="H1699" s="12"/>
      <c r="I1699" s="12"/>
      <c r="J1699" s="12"/>
      <c r="K1699" s="12"/>
      <c r="L1699" s="12"/>
      <c r="M1699" s="12"/>
      <c r="N1699" s="12"/>
      <c r="O1699" s="12"/>
      <c r="P1699" s="12"/>
      <c r="Q1699" s="12"/>
      <c r="R1699" s="12"/>
      <c r="S1699" s="12"/>
      <c r="T1699" s="12"/>
      <c r="U1699" s="12"/>
      <c r="V1699" s="12"/>
      <c r="W1699" s="12"/>
      <c r="X1699" s="12"/>
      <c r="Y1699" s="12"/>
      <c r="Z1699" s="12"/>
      <c r="AA1699" s="12"/>
      <c r="AB1699" s="12"/>
      <c r="AC1699" s="12"/>
      <c r="AD1699" s="12"/>
      <c r="AE1699" s="12"/>
      <c r="AF1699" s="12"/>
      <c r="AG1699" s="12"/>
      <c r="AH1699" s="12"/>
      <c r="AI1699" s="12"/>
      <c r="AJ1699" s="12"/>
      <c r="AK1699" s="12"/>
      <c r="AL1699" s="12"/>
      <c r="AM1699" s="12"/>
      <c r="AN1699" s="12"/>
      <c r="AO1699" s="12"/>
      <c r="AP1699" s="12"/>
      <c r="AQ1699" s="12"/>
      <c r="AR1699" s="12"/>
      <c r="AS1699" s="12"/>
      <c r="AT1699" s="12"/>
      <c r="AU1699" s="12"/>
      <c r="AV1699" s="12"/>
      <c r="AW1699" s="12"/>
      <c r="AX1699" s="12"/>
      <c r="AY1699" s="12"/>
      <c r="AZ1699" s="12"/>
      <c r="BA1699" s="12"/>
      <c r="BB1699" s="12"/>
      <c r="BC1699" s="12"/>
      <c r="BD1699" s="12"/>
      <c r="BE1699" s="12"/>
      <c r="BF1699" s="12"/>
      <c r="BG1699" s="12"/>
      <c r="BH1699" s="12"/>
    </row>
    <row r="1700">
      <c r="A1700" s="12"/>
      <c r="B1700" s="12"/>
      <c r="C1700" s="12"/>
      <c r="D1700" s="12"/>
      <c r="E1700" s="12"/>
      <c r="F1700" s="12"/>
      <c r="G1700" s="12"/>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2"/>
      <c r="BH1700" s="12"/>
    </row>
    <row r="1701">
      <c r="A1701" s="12"/>
      <c r="B1701" s="12"/>
      <c r="C1701" s="12"/>
      <c r="D1701" s="12"/>
      <c r="E1701" s="12"/>
      <c r="F1701" s="12"/>
      <c r="G1701" s="12"/>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2"/>
      <c r="BH1701" s="12"/>
    </row>
    <row r="1702">
      <c r="A1702" s="12"/>
      <c r="B1702" s="12"/>
      <c r="C1702" s="12"/>
      <c r="D1702" s="12"/>
      <c r="E1702" s="12"/>
      <c r="F1702" s="12"/>
      <c r="G1702" s="12"/>
      <c r="H1702" s="12"/>
      <c r="I1702" s="12"/>
      <c r="J1702" s="12"/>
      <c r="K1702" s="12"/>
      <c r="L1702" s="12"/>
      <c r="M1702" s="12"/>
      <c r="N1702" s="12"/>
      <c r="O1702" s="12"/>
      <c r="P1702" s="12"/>
      <c r="Q1702" s="12"/>
      <c r="R1702" s="12"/>
      <c r="S1702" s="12"/>
      <c r="T1702" s="12"/>
      <c r="U1702" s="12"/>
      <c r="V1702" s="12"/>
      <c r="W1702" s="12"/>
      <c r="X1702" s="12"/>
      <c r="Y1702" s="12"/>
      <c r="Z1702" s="12"/>
      <c r="AA1702" s="12"/>
      <c r="AB1702" s="12"/>
      <c r="AC1702" s="12"/>
      <c r="AD1702" s="12"/>
      <c r="AE1702" s="12"/>
      <c r="AF1702" s="12"/>
      <c r="AG1702" s="12"/>
      <c r="AH1702" s="12"/>
      <c r="AI1702" s="12"/>
      <c r="AJ1702" s="12"/>
      <c r="AK1702" s="12"/>
      <c r="AL1702" s="12"/>
      <c r="AM1702" s="12"/>
      <c r="AN1702" s="12"/>
      <c r="AO1702" s="12"/>
      <c r="AP1702" s="12"/>
      <c r="AQ1702" s="12"/>
      <c r="AR1702" s="12"/>
      <c r="AS1702" s="12"/>
      <c r="AT1702" s="12"/>
      <c r="AU1702" s="12"/>
      <c r="AV1702" s="12"/>
      <c r="AW1702" s="12"/>
      <c r="AX1702" s="12"/>
      <c r="AY1702" s="12"/>
      <c r="AZ1702" s="12"/>
      <c r="BA1702" s="12"/>
      <c r="BB1702" s="12"/>
      <c r="BC1702" s="12"/>
      <c r="BD1702" s="12"/>
      <c r="BE1702" s="12"/>
      <c r="BF1702" s="12"/>
      <c r="BG1702" s="12"/>
      <c r="BH1702" s="12"/>
    </row>
    <row r="1703">
      <c r="A1703" s="12"/>
      <c r="B1703" s="12"/>
      <c r="C1703" s="12"/>
      <c r="D1703" s="12"/>
      <c r="E1703" s="12"/>
      <c r="F1703" s="12"/>
      <c r="G1703" s="12"/>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2"/>
      <c r="BH1703" s="12"/>
    </row>
    <row r="1704">
      <c r="A1704" s="12"/>
      <c r="B1704" s="12"/>
      <c r="C1704" s="12"/>
      <c r="D1704" s="12"/>
      <c r="E1704" s="12"/>
      <c r="F1704" s="12"/>
      <c r="G1704" s="12"/>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2"/>
      <c r="BH1704" s="12"/>
    </row>
    <row r="1705">
      <c r="A1705" s="12"/>
      <c r="B1705" s="12"/>
      <c r="C1705" s="12"/>
      <c r="D1705" s="12"/>
      <c r="E1705" s="12"/>
      <c r="F1705" s="12"/>
      <c r="G1705" s="12"/>
      <c r="H1705" s="12"/>
      <c r="I1705" s="12"/>
      <c r="J1705" s="12"/>
      <c r="K1705" s="12"/>
      <c r="L1705" s="12"/>
      <c r="M1705" s="12"/>
      <c r="N1705" s="12"/>
      <c r="O1705" s="12"/>
      <c r="P1705" s="12"/>
      <c r="Q1705" s="12"/>
      <c r="R1705" s="12"/>
      <c r="S1705" s="12"/>
      <c r="T1705" s="12"/>
      <c r="U1705" s="12"/>
      <c r="V1705" s="12"/>
      <c r="W1705" s="12"/>
      <c r="X1705" s="12"/>
      <c r="Y1705" s="12"/>
      <c r="Z1705" s="12"/>
      <c r="AA1705" s="12"/>
      <c r="AB1705" s="12"/>
      <c r="AC1705" s="12"/>
      <c r="AD1705" s="12"/>
      <c r="AE1705" s="12"/>
      <c r="AF1705" s="12"/>
      <c r="AG1705" s="12"/>
      <c r="AH1705" s="12"/>
      <c r="AI1705" s="12"/>
      <c r="AJ1705" s="12"/>
      <c r="AK1705" s="12"/>
      <c r="AL1705" s="12"/>
      <c r="AM1705" s="12"/>
      <c r="AN1705" s="12"/>
      <c r="AO1705" s="12"/>
      <c r="AP1705" s="12"/>
      <c r="AQ1705" s="12"/>
      <c r="AR1705" s="12"/>
      <c r="AS1705" s="12"/>
      <c r="AT1705" s="12"/>
      <c r="AU1705" s="12"/>
      <c r="AV1705" s="12"/>
      <c r="AW1705" s="12"/>
      <c r="AX1705" s="12"/>
      <c r="AY1705" s="12"/>
      <c r="AZ1705" s="12"/>
      <c r="BA1705" s="12"/>
      <c r="BB1705" s="12"/>
      <c r="BC1705" s="12"/>
      <c r="BD1705" s="12"/>
      <c r="BE1705" s="12"/>
      <c r="BF1705" s="12"/>
      <c r="BG1705" s="12"/>
      <c r="BH1705" s="12"/>
    </row>
    <row r="1706">
      <c r="A1706" s="12"/>
      <c r="B1706" s="12"/>
      <c r="C1706" s="12"/>
      <c r="D1706" s="12"/>
      <c r="E1706" s="12"/>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2"/>
      <c r="BH1706" s="12"/>
    </row>
    <row r="1707">
      <c r="A1707" s="12"/>
      <c r="B1707" s="12"/>
      <c r="C1707" s="12"/>
      <c r="D1707" s="12"/>
      <c r="E1707" s="12"/>
      <c r="F1707" s="12"/>
      <c r="G1707" s="12"/>
      <c r="H1707" s="12"/>
      <c r="I1707" s="12"/>
      <c r="J1707" s="12"/>
      <c r="K1707" s="12"/>
      <c r="L1707" s="12"/>
      <c r="M1707" s="12"/>
      <c r="N1707" s="12"/>
      <c r="O1707" s="12"/>
      <c r="P1707" s="12"/>
      <c r="Q1707" s="12"/>
      <c r="R1707" s="12"/>
      <c r="S1707" s="12"/>
      <c r="T1707" s="12"/>
      <c r="U1707" s="12"/>
      <c r="V1707" s="12"/>
      <c r="W1707" s="12"/>
      <c r="X1707" s="12"/>
      <c r="Y1707" s="12"/>
      <c r="Z1707" s="12"/>
      <c r="AA1707" s="12"/>
      <c r="AB1707" s="12"/>
      <c r="AC1707" s="12"/>
      <c r="AD1707" s="12"/>
      <c r="AE1707" s="12"/>
      <c r="AF1707" s="12"/>
      <c r="AG1707" s="12"/>
      <c r="AH1707" s="12"/>
      <c r="AI1707" s="12"/>
      <c r="AJ1707" s="12"/>
      <c r="AK1707" s="12"/>
      <c r="AL1707" s="12"/>
      <c r="AM1707" s="12"/>
      <c r="AN1707" s="12"/>
      <c r="AO1707" s="12"/>
      <c r="AP1707" s="12"/>
      <c r="AQ1707" s="12"/>
      <c r="AR1707" s="12"/>
      <c r="AS1707" s="12"/>
      <c r="AT1707" s="12"/>
      <c r="AU1707" s="12"/>
      <c r="AV1707" s="12"/>
      <c r="AW1707" s="12"/>
      <c r="AX1707" s="12"/>
      <c r="AY1707" s="12"/>
      <c r="AZ1707" s="12"/>
      <c r="BA1707" s="12"/>
      <c r="BB1707" s="12"/>
      <c r="BC1707" s="12"/>
      <c r="BD1707" s="12"/>
      <c r="BE1707" s="12"/>
      <c r="BF1707" s="12"/>
      <c r="BG1707" s="12"/>
      <c r="BH1707" s="12"/>
    </row>
    <row r="1708">
      <c r="A1708" s="12"/>
      <c r="B1708" s="12"/>
      <c r="C1708" s="12"/>
      <c r="D1708" s="12"/>
      <c r="E1708" s="12"/>
      <c r="F1708" s="12"/>
      <c r="G1708" s="12"/>
      <c r="H1708" s="12"/>
      <c r="I1708" s="12"/>
      <c r="J1708" s="12"/>
      <c r="K1708" s="12"/>
      <c r="L1708" s="12"/>
      <c r="M1708" s="12"/>
      <c r="N1708" s="12"/>
      <c r="O1708" s="12"/>
      <c r="P1708" s="12"/>
      <c r="Q1708" s="12"/>
      <c r="R1708" s="12"/>
      <c r="S1708" s="12"/>
      <c r="T1708" s="12"/>
      <c r="U1708" s="12"/>
      <c r="V1708" s="12"/>
      <c r="W1708" s="12"/>
      <c r="X1708" s="12"/>
      <c r="Y1708" s="12"/>
      <c r="Z1708" s="12"/>
      <c r="AA1708" s="12"/>
      <c r="AB1708" s="12"/>
      <c r="AC1708" s="12"/>
      <c r="AD1708" s="12"/>
      <c r="AE1708" s="12"/>
      <c r="AF1708" s="12"/>
      <c r="AG1708" s="12"/>
      <c r="AH1708" s="12"/>
      <c r="AI1708" s="12"/>
      <c r="AJ1708" s="12"/>
      <c r="AK1708" s="12"/>
      <c r="AL1708" s="12"/>
      <c r="AM1708" s="12"/>
      <c r="AN1708" s="12"/>
      <c r="AO1708" s="12"/>
      <c r="AP1708" s="12"/>
      <c r="AQ1708" s="12"/>
      <c r="AR1708" s="12"/>
      <c r="AS1708" s="12"/>
      <c r="AT1708" s="12"/>
      <c r="AU1708" s="12"/>
      <c r="AV1708" s="12"/>
      <c r="AW1708" s="12"/>
      <c r="AX1708" s="12"/>
      <c r="AY1708" s="12"/>
      <c r="AZ1708" s="12"/>
      <c r="BA1708" s="12"/>
      <c r="BB1708" s="12"/>
      <c r="BC1708" s="12"/>
      <c r="BD1708" s="12"/>
      <c r="BE1708" s="12"/>
      <c r="BF1708" s="12"/>
      <c r="BG1708" s="12"/>
      <c r="BH1708" s="12"/>
    </row>
    <row r="1709">
      <c r="A1709" s="12"/>
      <c r="B1709" s="12"/>
      <c r="C1709" s="12"/>
      <c r="D1709" s="12"/>
      <c r="E1709" s="12"/>
      <c r="F1709" s="12"/>
      <c r="G1709" s="12"/>
      <c r="H1709" s="12"/>
      <c r="I1709" s="12"/>
      <c r="J1709" s="12"/>
      <c r="K1709" s="12"/>
      <c r="L1709" s="12"/>
      <c r="M1709" s="12"/>
      <c r="N1709" s="12"/>
      <c r="O1709" s="12"/>
      <c r="P1709" s="12"/>
      <c r="Q1709" s="12"/>
      <c r="R1709" s="12"/>
      <c r="S1709" s="12"/>
      <c r="T1709" s="12"/>
      <c r="U1709" s="12"/>
      <c r="V1709" s="12"/>
      <c r="W1709" s="12"/>
      <c r="X1709" s="12"/>
      <c r="Y1709" s="12"/>
      <c r="Z1709" s="12"/>
      <c r="AA1709" s="12"/>
      <c r="AB1709" s="12"/>
      <c r="AC1709" s="12"/>
      <c r="AD1709" s="12"/>
      <c r="AE1709" s="12"/>
      <c r="AF1709" s="12"/>
      <c r="AG1709" s="12"/>
      <c r="AH1709" s="12"/>
      <c r="AI1709" s="12"/>
      <c r="AJ1709" s="12"/>
      <c r="AK1709" s="12"/>
      <c r="AL1709" s="12"/>
      <c r="AM1709" s="12"/>
      <c r="AN1709" s="12"/>
      <c r="AO1709" s="12"/>
      <c r="AP1709" s="12"/>
      <c r="AQ1709" s="12"/>
      <c r="AR1709" s="12"/>
      <c r="AS1709" s="12"/>
      <c r="AT1709" s="12"/>
      <c r="AU1709" s="12"/>
      <c r="AV1709" s="12"/>
      <c r="AW1709" s="12"/>
      <c r="AX1709" s="12"/>
      <c r="AY1709" s="12"/>
      <c r="AZ1709" s="12"/>
      <c r="BA1709" s="12"/>
      <c r="BB1709" s="12"/>
      <c r="BC1709" s="12"/>
      <c r="BD1709" s="12"/>
      <c r="BE1709" s="12"/>
      <c r="BF1709" s="12"/>
      <c r="BG1709" s="12"/>
      <c r="BH1709" s="12"/>
    </row>
    <row r="1710">
      <c r="A1710" s="12"/>
      <c r="B1710" s="12"/>
      <c r="C1710" s="12"/>
      <c r="D1710" s="12"/>
      <c r="E1710" s="12"/>
      <c r="F1710" s="12"/>
      <c r="G1710" s="12"/>
      <c r="H1710" s="12"/>
      <c r="I1710" s="12"/>
      <c r="J1710" s="12"/>
      <c r="K1710" s="12"/>
      <c r="L1710" s="12"/>
      <c r="M1710" s="12"/>
      <c r="N1710" s="12"/>
      <c r="O1710" s="12"/>
      <c r="P1710" s="12"/>
      <c r="Q1710" s="12"/>
      <c r="R1710" s="12"/>
      <c r="S1710" s="12"/>
      <c r="T1710" s="12"/>
      <c r="U1710" s="12"/>
      <c r="V1710" s="12"/>
      <c r="W1710" s="12"/>
      <c r="X1710" s="12"/>
      <c r="Y1710" s="12"/>
      <c r="Z1710" s="12"/>
      <c r="AA1710" s="12"/>
      <c r="AB1710" s="12"/>
      <c r="AC1710" s="12"/>
      <c r="AD1710" s="12"/>
      <c r="AE1710" s="12"/>
      <c r="AF1710" s="12"/>
      <c r="AG1710" s="12"/>
      <c r="AH1710" s="12"/>
      <c r="AI1710" s="12"/>
      <c r="AJ1710" s="12"/>
      <c r="AK1710" s="12"/>
      <c r="AL1710" s="12"/>
      <c r="AM1710" s="12"/>
      <c r="AN1710" s="12"/>
      <c r="AO1710" s="12"/>
      <c r="AP1710" s="12"/>
      <c r="AQ1710" s="12"/>
      <c r="AR1710" s="12"/>
      <c r="AS1710" s="12"/>
      <c r="AT1710" s="12"/>
      <c r="AU1710" s="12"/>
      <c r="AV1710" s="12"/>
      <c r="AW1710" s="12"/>
      <c r="AX1710" s="12"/>
      <c r="AY1710" s="12"/>
      <c r="AZ1710" s="12"/>
      <c r="BA1710" s="12"/>
      <c r="BB1710" s="12"/>
      <c r="BC1710" s="12"/>
      <c r="BD1710" s="12"/>
      <c r="BE1710" s="12"/>
      <c r="BF1710" s="12"/>
      <c r="BG1710" s="12"/>
      <c r="BH1710" s="12"/>
    </row>
    <row r="1711">
      <c r="A1711" s="12"/>
      <c r="B1711" s="12"/>
      <c r="C1711" s="12"/>
      <c r="D1711" s="12"/>
      <c r="E1711" s="12"/>
      <c r="F1711" s="12"/>
      <c r="G1711" s="12"/>
      <c r="H1711" s="12"/>
      <c r="I1711" s="12"/>
      <c r="J1711" s="12"/>
      <c r="K1711" s="12"/>
      <c r="L1711" s="12"/>
      <c r="M1711" s="12"/>
      <c r="N1711" s="12"/>
      <c r="O1711" s="12"/>
      <c r="P1711" s="12"/>
      <c r="Q1711" s="12"/>
      <c r="R1711" s="12"/>
      <c r="S1711" s="12"/>
      <c r="T1711" s="12"/>
      <c r="U1711" s="12"/>
      <c r="V1711" s="12"/>
      <c r="W1711" s="12"/>
      <c r="X1711" s="12"/>
      <c r="Y1711" s="12"/>
      <c r="Z1711" s="12"/>
      <c r="AA1711" s="12"/>
      <c r="AB1711" s="12"/>
      <c r="AC1711" s="12"/>
      <c r="AD1711" s="12"/>
      <c r="AE1711" s="12"/>
      <c r="AF1711" s="12"/>
      <c r="AG1711" s="12"/>
      <c r="AH1711" s="12"/>
      <c r="AI1711" s="12"/>
      <c r="AJ1711" s="12"/>
      <c r="AK1711" s="12"/>
      <c r="AL1711" s="12"/>
      <c r="AM1711" s="12"/>
      <c r="AN1711" s="12"/>
      <c r="AO1711" s="12"/>
      <c r="AP1711" s="12"/>
      <c r="AQ1711" s="12"/>
      <c r="AR1711" s="12"/>
      <c r="AS1711" s="12"/>
      <c r="AT1711" s="12"/>
      <c r="AU1711" s="12"/>
      <c r="AV1711" s="12"/>
      <c r="AW1711" s="12"/>
      <c r="AX1711" s="12"/>
      <c r="AY1711" s="12"/>
      <c r="AZ1711" s="12"/>
      <c r="BA1711" s="12"/>
      <c r="BB1711" s="12"/>
      <c r="BC1711" s="12"/>
      <c r="BD1711" s="12"/>
      <c r="BE1711" s="12"/>
      <c r="BF1711" s="12"/>
      <c r="BG1711" s="12"/>
      <c r="BH1711" s="12"/>
    </row>
    <row r="1712">
      <c r="A1712" s="12"/>
      <c r="B1712" s="12"/>
      <c r="C1712" s="12"/>
      <c r="D1712" s="12"/>
      <c r="E1712" s="12"/>
      <c r="F1712" s="12"/>
      <c r="G1712" s="12"/>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2"/>
      <c r="BH1712" s="12"/>
    </row>
    <row r="1713">
      <c r="A1713" s="12"/>
      <c r="B1713" s="12"/>
      <c r="C1713" s="12"/>
      <c r="D1713" s="12"/>
      <c r="E1713" s="12"/>
      <c r="F1713" s="12"/>
      <c r="G1713" s="12"/>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2"/>
      <c r="BH1713" s="12"/>
    </row>
    <row r="1714">
      <c r="A1714" s="12"/>
      <c r="B1714" s="12"/>
      <c r="C1714" s="12"/>
      <c r="D1714" s="12"/>
      <c r="E1714" s="12"/>
      <c r="F1714" s="12"/>
      <c r="G1714" s="12"/>
      <c r="H1714" s="12"/>
      <c r="I1714" s="12"/>
      <c r="J1714" s="12"/>
      <c r="K1714" s="12"/>
      <c r="L1714" s="12"/>
      <c r="M1714" s="12"/>
      <c r="N1714" s="12"/>
      <c r="O1714" s="12"/>
      <c r="P1714" s="12"/>
      <c r="Q1714" s="12"/>
      <c r="R1714" s="12"/>
      <c r="S1714" s="12"/>
      <c r="T1714" s="12"/>
      <c r="U1714" s="12"/>
      <c r="V1714" s="12"/>
      <c r="W1714" s="12"/>
      <c r="X1714" s="12"/>
      <c r="Y1714" s="12"/>
      <c r="Z1714" s="12"/>
      <c r="AA1714" s="12"/>
      <c r="AB1714" s="12"/>
      <c r="AC1714" s="12"/>
      <c r="AD1714" s="12"/>
      <c r="AE1714" s="12"/>
      <c r="AF1714" s="12"/>
      <c r="AG1714" s="12"/>
      <c r="AH1714" s="12"/>
      <c r="AI1714" s="12"/>
      <c r="AJ1714" s="12"/>
      <c r="AK1714" s="12"/>
      <c r="AL1714" s="12"/>
      <c r="AM1714" s="12"/>
      <c r="AN1714" s="12"/>
      <c r="AO1714" s="12"/>
      <c r="AP1714" s="12"/>
      <c r="AQ1714" s="12"/>
      <c r="AR1714" s="12"/>
      <c r="AS1714" s="12"/>
      <c r="AT1714" s="12"/>
      <c r="AU1714" s="12"/>
      <c r="AV1714" s="12"/>
      <c r="AW1714" s="12"/>
      <c r="AX1714" s="12"/>
      <c r="AY1714" s="12"/>
      <c r="AZ1714" s="12"/>
      <c r="BA1714" s="12"/>
      <c r="BB1714" s="12"/>
      <c r="BC1714" s="12"/>
      <c r="BD1714" s="12"/>
      <c r="BE1714" s="12"/>
      <c r="BF1714" s="12"/>
      <c r="BG1714" s="12"/>
      <c r="BH1714" s="12"/>
    </row>
    <row r="1715">
      <c r="A1715" s="12"/>
      <c r="B1715" s="12"/>
      <c r="C1715" s="12"/>
      <c r="D1715" s="12"/>
      <c r="E1715" s="12"/>
      <c r="F1715" s="12"/>
      <c r="G1715" s="12"/>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2"/>
      <c r="BH1715" s="12"/>
    </row>
    <row r="1716">
      <c r="A1716" s="12"/>
      <c r="B1716" s="12"/>
      <c r="C1716" s="12"/>
      <c r="D1716" s="12"/>
      <c r="E1716" s="12"/>
      <c r="F1716" s="12"/>
      <c r="G1716" s="12"/>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2"/>
      <c r="BH1716" s="12"/>
    </row>
    <row r="1717">
      <c r="A1717" s="12"/>
      <c r="B1717" s="12"/>
      <c r="C1717" s="12"/>
      <c r="D1717" s="12"/>
      <c r="E1717" s="12"/>
      <c r="F1717" s="12"/>
      <c r="G1717" s="12"/>
      <c r="H1717" s="12"/>
      <c r="I1717" s="12"/>
      <c r="J1717" s="12"/>
      <c r="K1717" s="12"/>
      <c r="L1717" s="12"/>
      <c r="M1717" s="12"/>
      <c r="N1717" s="12"/>
      <c r="O1717" s="12"/>
      <c r="P1717" s="12"/>
      <c r="Q1717" s="12"/>
      <c r="R1717" s="12"/>
      <c r="S1717" s="12"/>
      <c r="T1717" s="12"/>
      <c r="U1717" s="12"/>
      <c r="V1717" s="12"/>
      <c r="W1717" s="12"/>
      <c r="X1717" s="12"/>
      <c r="Y1717" s="12"/>
      <c r="Z1717" s="12"/>
      <c r="AA1717" s="12"/>
      <c r="AB1717" s="12"/>
      <c r="AC1717" s="12"/>
      <c r="AD1717" s="12"/>
      <c r="AE1717" s="12"/>
      <c r="AF1717" s="12"/>
      <c r="AG1717" s="12"/>
      <c r="AH1717" s="12"/>
      <c r="AI1717" s="12"/>
      <c r="AJ1717" s="12"/>
      <c r="AK1717" s="12"/>
      <c r="AL1717" s="12"/>
      <c r="AM1717" s="12"/>
      <c r="AN1717" s="12"/>
      <c r="AO1717" s="12"/>
      <c r="AP1717" s="12"/>
      <c r="AQ1717" s="12"/>
      <c r="AR1717" s="12"/>
      <c r="AS1717" s="12"/>
      <c r="AT1717" s="12"/>
      <c r="AU1717" s="12"/>
      <c r="AV1717" s="12"/>
      <c r="AW1717" s="12"/>
      <c r="AX1717" s="12"/>
      <c r="AY1717" s="12"/>
      <c r="AZ1717" s="12"/>
      <c r="BA1717" s="12"/>
      <c r="BB1717" s="12"/>
      <c r="BC1717" s="12"/>
      <c r="BD1717" s="12"/>
      <c r="BE1717" s="12"/>
      <c r="BF1717" s="12"/>
      <c r="BG1717" s="12"/>
      <c r="BH1717" s="12"/>
    </row>
    <row r="1718">
      <c r="A1718" s="12"/>
      <c r="B1718" s="12"/>
      <c r="C1718" s="12"/>
      <c r="D1718" s="12"/>
      <c r="E1718" s="12"/>
      <c r="F1718" s="12"/>
      <c r="G1718" s="12"/>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2"/>
      <c r="BH1718" s="12"/>
    </row>
    <row r="1719">
      <c r="A1719" s="12"/>
      <c r="B1719" s="12"/>
      <c r="C1719" s="12"/>
      <c r="D1719" s="12"/>
      <c r="E1719" s="12"/>
      <c r="F1719" s="12"/>
      <c r="G1719" s="12"/>
      <c r="H1719" s="12"/>
      <c r="I1719" s="12"/>
      <c r="J1719" s="12"/>
      <c r="K1719" s="12"/>
      <c r="L1719" s="12"/>
      <c r="M1719" s="12"/>
      <c r="N1719" s="12"/>
      <c r="O1719" s="12"/>
      <c r="P1719" s="12"/>
      <c r="Q1719" s="12"/>
      <c r="R1719" s="12"/>
      <c r="S1719" s="12"/>
      <c r="T1719" s="12"/>
      <c r="U1719" s="12"/>
      <c r="V1719" s="12"/>
      <c r="W1719" s="12"/>
      <c r="X1719" s="12"/>
      <c r="Y1719" s="12"/>
      <c r="Z1719" s="12"/>
      <c r="AA1719" s="12"/>
      <c r="AB1719" s="12"/>
      <c r="AC1719" s="12"/>
      <c r="AD1719" s="12"/>
      <c r="AE1719" s="12"/>
      <c r="AF1719" s="12"/>
      <c r="AG1719" s="12"/>
      <c r="AH1719" s="12"/>
      <c r="AI1719" s="12"/>
      <c r="AJ1719" s="12"/>
      <c r="AK1719" s="12"/>
      <c r="AL1719" s="12"/>
      <c r="AM1719" s="12"/>
      <c r="AN1719" s="12"/>
      <c r="AO1719" s="12"/>
      <c r="AP1719" s="12"/>
      <c r="AQ1719" s="12"/>
      <c r="AR1719" s="12"/>
      <c r="AS1719" s="12"/>
      <c r="AT1719" s="12"/>
      <c r="AU1719" s="12"/>
      <c r="AV1719" s="12"/>
      <c r="AW1719" s="12"/>
      <c r="AX1719" s="12"/>
      <c r="AY1719" s="12"/>
      <c r="AZ1719" s="12"/>
      <c r="BA1719" s="12"/>
      <c r="BB1719" s="12"/>
      <c r="BC1719" s="12"/>
      <c r="BD1719" s="12"/>
      <c r="BE1719" s="12"/>
      <c r="BF1719" s="12"/>
      <c r="BG1719" s="12"/>
      <c r="BH1719" s="12"/>
    </row>
    <row r="1720">
      <c r="A1720" s="12"/>
      <c r="B1720" s="12"/>
      <c r="C1720" s="12"/>
      <c r="D1720" s="12"/>
      <c r="E1720" s="12"/>
      <c r="F1720" s="12"/>
      <c r="G1720" s="12"/>
      <c r="H1720" s="12"/>
      <c r="I1720" s="12"/>
      <c r="J1720" s="12"/>
      <c r="K1720" s="12"/>
      <c r="L1720" s="12"/>
      <c r="M1720" s="12"/>
      <c r="N1720" s="12"/>
      <c r="O1720" s="12"/>
      <c r="P1720" s="12"/>
      <c r="Q1720" s="12"/>
      <c r="R1720" s="12"/>
      <c r="S1720" s="12"/>
      <c r="T1720" s="12"/>
      <c r="U1720" s="12"/>
      <c r="V1720" s="12"/>
      <c r="W1720" s="12"/>
      <c r="X1720" s="12"/>
      <c r="Y1720" s="12"/>
      <c r="Z1720" s="12"/>
      <c r="AA1720" s="12"/>
      <c r="AB1720" s="12"/>
      <c r="AC1720" s="12"/>
      <c r="AD1720" s="12"/>
      <c r="AE1720" s="12"/>
      <c r="AF1720" s="12"/>
      <c r="AG1720" s="12"/>
      <c r="AH1720" s="12"/>
      <c r="AI1720" s="12"/>
      <c r="AJ1720" s="12"/>
      <c r="AK1720" s="12"/>
      <c r="AL1720" s="12"/>
      <c r="AM1720" s="12"/>
      <c r="AN1720" s="12"/>
      <c r="AO1720" s="12"/>
      <c r="AP1720" s="12"/>
      <c r="AQ1720" s="12"/>
      <c r="AR1720" s="12"/>
      <c r="AS1720" s="12"/>
      <c r="AT1720" s="12"/>
      <c r="AU1720" s="12"/>
      <c r="AV1720" s="12"/>
      <c r="AW1720" s="12"/>
      <c r="AX1720" s="12"/>
      <c r="AY1720" s="12"/>
      <c r="AZ1720" s="12"/>
      <c r="BA1720" s="12"/>
      <c r="BB1720" s="12"/>
      <c r="BC1720" s="12"/>
      <c r="BD1720" s="12"/>
      <c r="BE1720" s="12"/>
      <c r="BF1720" s="12"/>
      <c r="BG1720" s="12"/>
      <c r="BH1720" s="12"/>
    </row>
    <row r="1721">
      <c r="A1721" s="12"/>
      <c r="B1721" s="12"/>
      <c r="C1721" s="12"/>
      <c r="D1721" s="12"/>
      <c r="E1721" s="12"/>
      <c r="F1721" s="12"/>
      <c r="G1721" s="12"/>
      <c r="H1721" s="12"/>
      <c r="I1721" s="12"/>
      <c r="J1721" s="12"/>
      <c r="K1721" s="12"/>
      <c r="L1721" s="12"/>
      <c r="M1721" s="12"/>
      <c r="N1721" s="12"/>
      <c r="O1721" s="12"/>
      <c r="P1721" s="12"/>
      <c r="Q1721" s="12"/>
      <c r="R1721" s="12"/>
      <c r="S1721" s="12"/>
      <c r="T1721" s="12"/>
      <c r="U1721" s="12"/>
      <c r="V1721" s="12"/>
      <c r="W1721" s="12"/>
      <c r="X1721" s="12"/>
      <c r="Y1721" s="12"/>
      <c r="Z1721" s="12"/>
      <c r="AA1721" s="12"/>
      <c r="AB1721" s="12"/>
      <c r="AC1721" s="12"/>
      <c r="AD1721" s="12"/>
      <c r="AE1721" s="12"/>
      <c r="AF1721" s="12"/>
      <c r="AG1721" s="12"/>
      <c r="AH1721" s="12"/>
      <c r="AI1721" s="12"/>
      <c r="AJ1721" s="12"/>
      <c r="AK1721" s="12"/>
      <c r="AL1721" s="12"/>
      <c r="AM1721" s="12"/>
      <c r="AN1721" s="12"/>
      <c r="AO1721" s="12"/>
      <c r="AP1721" s="12"/>
      <c r="AQ1721" s="12"/>
      <c r="AR1721" s="12"/>
      <c r="AS1721" s="12"/>
      <c r="AT1721" s="12"/>
      <c r="AU1721" s="12"/>
      <c r="AV1721" s="12"/>
      <c r="AW1721" s="12"/>
      <c r="AX1721" s="12"/>
      <c r="AY1721" s="12"/>
      <c r="AZ1721" s="12"/>
      <c r="BA1721" s="12"/>
      <c r="BB1721" s="12"/>
      <c r="BC1721" s="12"/>
      <c r="BD1721" s="12"/>
      <c r="BE1721" s="12"/>
      <c r="BF1721" s="12"/>
      <c r="BG1721" s="12"/>
      <c r="BH1721" s="12"/>
    </row>
    <row r="1722">
      <c r="A1722" s="12"/>
      <c r="B1722" s="12"/>
      <c r="C1722" s="12"/>
      <c r="D1722" s="12"/>
      <c r="E1722" s="12"/>
      <c r="F1722" s="12"/>
      <c r="G1722" s="12"/>
      <c r="H1722" s="12"/>
      <c r="I1722" s="12"/>
      <c r="J1722" s="12"/>
      <c r="K1722" s="12"/>
      <c r="L1722" s="12"/>
      <c r="M1722" s="12"/>
      <c r="N1722" s="12"/>
      <c r="O1722" s="12"/>
      <c r="P1722" s="12"/>
      <c r="Q1722" s="12"/>
      <c r="R1722" s="12"/>
      <c r="S1722" s="12"/>
      <c r="T1722" s="12"/>
      <c r="U1722" s="12"/>
      <c r="V1722" s="12"/>
      <c r="W1722" s="12"/>
      <c r="X1722" s="12"/>
      <c r="Y1722" s="12"/>
      <c r="Z1722" s="12"/>
      <c r="AA1722" s="12"/>
      <c r="AB1722" s="12"/>
      <c r="AC1722" s="12"/>
      <c r="AD1722" s="12"/>
      <c r="AE1722" s="12"/>
      <c r="AF1722" s="12"/>
      <c r="AG1722" s="12"/>
      <c r="AH1722" s="12"/>
      <c r="AI1722" s="12"/>
      <c r="AJ1722" s="12"/>
      <c r="AK1722" s="12"/>
      <c r="AL1722" s="12"/>
      <c r="AM1722" s="12"/>
      <c r="AN1722" s="12"/>
      <c r="AO1722" s="12"/>
      <c r="AP1722" s="12"/>
      <c r="AQ1722" s="12"/>
      <c r="AR1722" s="12"/>
      <c r="AS1722" s="12"/>
      <c r="AT1722" s="12"/>
      <c r="AU1722" s="12"/>
      <c r="AV1722" s="12"/>
      <c r="AW1722" s="12"/>
      <c r="AX1722" s="12"/>
      <c r="AY1722" s="12"/>
      <c r="AZ1722" s="12"/>
      <c r="BA1722" s="12"/>
      <c r="BB1722" s="12"/>
      <c r="BC1722" s="12"/>
      <c r="BD1722" s="12"/>
      <c r="BE1722" s="12"/>
      <c r="BF1722" s="12"/>
      <c r="BG1722" s="12"/>
      <c r="BH1722" s="12"/>
    </row>
    <row r="1723">
      <c r="A1723" s="12"/>
      <c r="B1723" s="12"/>
      <c r="C1723" s="12"/>
      <c r="D1723" s="12"/>
      <c r="E1723" s="12"/>
      <c r="F1723" s="12"/>
      <c r="G1723" s="12"/>
      <c r="H1723" s="12"/>
      <c r="I1723" s="12"/>
      <c r="J1723" s="12"/>
      <c r="K1723" s="12"/>
      <c r="L1723" s="12"/>
      <c r="M1723" s="12"/>
      <c r="N1723" s="12"/>
      <c r="O1723" s="12"/>
      <c r="P1723" s="12"/>
      <c r="Q1723" s="12"/>
      <c r="R1723" s="12"/>
      <c r="S1723" s="12"/>
      <c r="T1723" s="12"/>
      <c r="U1723" s="12"/>
      <c r="V1723" s="12"/>
      <c r="W1723" s="12"/>
      <c r="X1723" s="12"/>
      <c r="Y1723" s="12"/>
      <c r="Z1723" s="12"/>
      <c r="AA1723" s="12"/>
      <c r="AB1723" s="12"/>
      <c r="AC1723" s="12"/>
      <c r="AD1723" s="12"/>
      <c r="AE1723" s="12"/>
      <c r="AF1723" s="12"/>
      <c r="AG1723" s="12"/>
      <c r="AH1723" s="12"/>
      <c r="AI1723" s="12"/>
      <c r="AJ1723" s="12"/>
      <c r="AK1723" s="12"/>
      <c r="AL1723" s="12"/>
      <c r="AM1723" s="12"/>
      <c r="AN1723" s="12"/>
      <c r="AO1723" s="12"/>
      <c r="AP1723" s="12"/>
      <c r="AQ1723" s="12"/>
      <c r="AR1723" s="12"/>
      <c r="AS1723" s="12"/>
      <c r="AT1723" s="12"/>
      <c r="AU1723" s="12"/>
      <c r="AV1723" s="12"/>
      <c r="AW1723" s="12"/>
      <c r="AX1723" s="12"/>
      <c r="AY1723" s="12"/>
      <c r="AZ1723" s="12"/>
      <c r="BA1723" s="12"/>
      <c r="BB1723" s="12"/>
      <c r="BC1723" s="12"/>
      <c r="BD1723" s="12"/>
      <c r="BE1723" s="12"/>
      <c r="BF1723" s="12"/>
      <c r="BG1723" s="12"/>
      <c r="BH1723" s="12"/>
    </row>
    <row r="1724">
      <c r="A1724" s="12"/>
      <c r="B1724" s="12"/>
      <c r="C1724" s="12"/>
      <c r="D1724" s="12"/>
      <c r="E1724" s="12"/>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2"/>
      <c r="BH1724" s="12"/>
    </row>
    <row r="1725">
      <c r="A1725" s="12"/>
      <c r="B1725" s="12"/>
      <c r="C1725" s="12"/>
      <c r="D1725" s="12"/>
      <c r="E1725" s="12"/>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2"/>
      <c r="BH1725" s="12"/>
    </row>
    <row r="1726">
      <c r="A1726" s="12"/>
      <c r="B1726" s="12"/>
      <c r="C1726" s="12"/>
      <c r="D1726" s="12"/>
      <c r="E1726" s="12"/>
      <c r="F1726" s="12"/>
      <c r="G1726" s="12"/>
      <c r="H1726" s="12"/>
      <c r="I1726" s="12"/>
      <c r="J1726" s="12"/>
      <c r="K1726" s="12"/>
      <c r="L1726" s="12"/>
      <c r="M1726" s="12"/>
      <c r="N1726" s="12"/>
      <c r="O1726" s="12"/>
      <c r="P1726" s="12"/>
      <c r="Q1726" s="12"/>
      <c r="R1726" s="12"/>
      <c r="S1726" s="12"/>
      <c r="T1726" s="12"/>
      <c r="U1726" s="12"/>
      <c r="V1726" s="12"/>
      <c r="W1726" s="12"/>
      <c r="X1726" s="12"/>
      <c r="Y1726" s="12"/>
      <c r="Z1726" s="12"/>
      <c r="AA1726" s="12"/>
      <c r="AB1726" s="12"/>
      <c r="AC1726" s="12"/>
      <c r="AD1726" s="12"/>
      <c r="AE1726" s="12"/>
      <c r="AF1726" s="12"/>
      <c r="AG1726" s="12"/>
      <c r="AH1726" s="12"/>
      <c r="AI1726" s="12"/>
      <c r="AJ1726" s="12"/>
      <c r="AK1726" s="12"/>
      <c r="AL1726" s="12"/>
      <c r="AM1726" s="12"/>
      <c r="AN1726" s="12"/>
      <c r="AO1726" s="12"/>
      <c r="AP1726" s="12"/>
      <c r="AQ1726" s="12"/>
      <c r="AR1726" s="12"/>
      <c r="AS1726" s="12"/>
      <c r="AT1726" s="12"/>
      <c r="AU1726" s="12"/>
      <c r="AV1726" s="12"/>
      <c r="AW1726" s="12"/>
      <c r="AX1726" s="12"/>
      <c r="AY1726" s="12"/>
      <c r="AZ1726" s="12"/>
      <c r="BA1726" s="12"/>
      <c r="BB1726" s="12"/>
      <c r="BC1726" s="12"/>
      <c r="BD1726" s="12"/>
      <c r="BE1726" s="12"/>
      <c r="BF1726" s="12"/>
      <c r="BG1726" s="12"/>
      <c r="BH1726" s="12"/>
    </row>
    <row r="1727">
      <c r="A1727" s="12"/>
      <c r="B1727" s="12"/>
      <c r="C1727" s="12"/>
      <c r="D1727" s="12"/>
      <c r="E1727" s="12"/>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2"/>
      <c r="BH1727" s="12"/>
    </row>
    <row r="1728">
      <c r="A1728" s="12"/>
      <c r="B1728" s="12"/>
      <c r="C1728" s="12"/>
      <c r="D1728" s="12"/>
      <c r="E1728" s="12"/>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2"/>
      <c r="BH1728" s="12"/>
    </row>
    <row r="1729">
      <c r="A1729" s="12"/>
      <c r="B1729" s="12"/>
      <c r="C1729" s="12"/>
      <c r="D1729" s="12"/>
      <c r="E1729" s="12"/>
      <c r="F1729" s="12"/>
      <c r="G1729" s="12"/>
      <c r="H1729" s="12"/>
      <c r="I1729" s="12"/>
      <c r="J1729" s="12"/>
      <c r="K1729" s="12"/>
      <c r="L1729" s="12"/>
      <c r="M1729" s="12"/>
      <c r="N1729" s="12"/>
      <c r="O1729" s="12"/>
      <c r="P1729" s="12"/>
      <c r="Q1729" s="12"/>
      <c r="R1729" s="12"/>
      <c r="S1729" s="12"/>
      <c r="T1729" s="12"/>
      <c r="U1729" s="12"/>
      <c r="V1729" s="12"/>
      <c r="W1729" s="12"/>
      <c r="X1729" s="12"/>
      <c r="Y1729" s="12"/>
      <c r="Z1729" s="12"/>
      <c r="AA1729" s="12"/>
      <c r="AB1729" s="12"/>
      <c r="AC1729" s="12"/>
      <c r="AD1729" s="12"/>
      <c r="AE1729" s="12"/>
      <c r="AF1729" s="12"/>
      <c r="AG1729" s="12"/>
      <c r="AH1729" s="12"/>
      <c r="AI1729" s="12"/>
      <c r="AJ1729" s="12"/>
      <c r="AK1729" s="12"/>
      <c r="AL1729" s="12"/>
      <c r="AM1729" s="12"/>
      <c r="AN1729" s="12"/>
      <c r="AO1729" s="12"/>
      <c r="AP1729" s="12"/>
      <c r="AQ1729" s="12"/>
      <c r="AR1729" s="12"/>
      <c r="AS1729" s="12"/>
      <c r="AT1729" s="12"/>
      <c r="AU1729" s="12"/>
      <c r="AV1729" s="12"/>
      <c r="AW1729" s="12"/>
      <c r="AX1729" s="12"/>
      <c r="AY1729" s="12"/>
      <c r="AZ1729" s="12"/>
      <c r="BA1729" s="12"/>
      <c r="BB1729" s="12"/>
      <c r="BC1729" s="12"/>
      <c r="BD1729" s="12"/>
      <c r="BE1729" s="12"/>
      <c r="BF1729" s="12"/>
      <c r="BG1729" s="12"/>
      <c r="BH1729" s="12"/>
    </row>
    <row r="1730">
      <c r="A1730" s="12"/>
      <c r="B1730" s="12"/>
      <c r="C1730" s="12"/>
      <c r="D1730" s="12"/>
      <c r="E1730" s="12"/>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2"/>
      <c r="BH1730" s="12"/>
    </row>
    <row r="1731">
      <c r="A1731" s="12"/>
      <c r="B1731" s="12"/>
      <c r="C1731" s="12"/>
      <c r="D1731" s="12"/>
      <c r="E1731" s="12"/>
      <c r="F1731" s="12"/>
      <c r="G1731" s="12"/>
      <c r="H1731" s="12"/>
      <c r="I1731" s="12"/>
      <c r="J1731" s="12"/>
      <c r="K1731" s="12"/>
      <c r="L1731" s="12"/>
      <c r="M1731" s="12"/>
      <c r="N1731" s="12"/>
      <c r="O1731" s="12"/>
      <c r="P1731" s="12"/>
      <c r="Q1731" s="12"/>
      <c r="R1731" s="12"/>
      <c r="S1731" s="12"/>
      <c r="T1731" s="12"/>
      <c r="U1731" s="12"/>
      <c r="V1731" s="12"/>
      <c r="W1731" s="12"/>
      <c r="X1731" s="12"/>
      <c r="Y1731" s="12"/>
      <c r="Z1731" s="12"/>
      <c r="AA1731" s="12"/>
      <c r="AB1731" s="12"/>
      <c r="AC1731" s="12"/>
      <c r="AD1731" s="12"/>
      <c r="AE1731" s="12"/>
      <c r="AF1731" s="12"/>
      <c r="AG1731" s="12"/>
      <c r="AH1731" s="12"/>
      <c r="AI1731" s="12"/>
      <c r="AJ1731" s="12"/>
      <c r="AK1731" s="12"/>
      <c r="AL1731" s="12"/>
      <c r="AM1731" s="12"/>
      <c r="AN1731" s="12"/>
      <c r="AO1731" s="12"/>
      <c r="AP1731" s="12"/>
      <c r="AQ1731" s="12"/>
      <c r="AR1731" s="12"/>
      <c r="AS1731" s="12"/>
      <c r="AT1731" s="12"/>
      <c r="AU1731" s="12"/>
      <c r="AV1731" s="12"/>
      <c r="AW1731" s="12"/>
      <c r="AX1731" s="12"/>
      <c r="AY1731" s="12"/>
      <c r="AZ1731" s="12"/>
      <c r="BA1731" s="12"/>
      <c r="BB1731" s="12"/>
      <c r="BC1731" s="12"/>
      <c r="BD1731" s="12"/>
      <c r="BE1731" s="12"/>
      <c r="BF1731" s="12"/>
      <c r="BG1731" s="12"/>
      <c r="BH1731" s="12"/>
    </row>
    <row r="1732">
      <c r="A1732" s="12"/>
      <c r="B1732" s="12"/>
      <c r="C1732" s="12"/>
      <c r="D1732" s="12"/>
      <c r="E1732" s="12"/>
      <c r="F1732" s="12"/>
      <c r="G1732" s="12"/>
      <c r="H1732" s="12"/>
      <c r="I1732" s="12"/>
      <c r="J1732" s="12"/>
      <c r="K1732" s="12"/>
      <c r="L1732" s="12"/>
      <c r="M1732" s="12"/>
      <c r="N1732" s="12"/>
      <c r="O1732" s="12"/>
      <c r="P1732" s="12"/>
      <c r="Q1732" s="12"/>
      <c r="R1732" s="12"/>
      <c r="S1732" s="12"/>
      <c r="T1732" s="12"/>
      <c r="U1732" s="12"/>
      <c r="V1732" s="12"/>
      <c r="W1732" s="12"/>
      <c r="X1732" s="12"/>
      <c r="Y1732" s="12"/>
      <c r="Z1732" s="12"/>
      <c r="AA1732" s="12"/>
      <c r="AB1732" s="12"/>
      <c r="AC1732" s="12"/>
      <c r="AD1732" s="12"/>
      <c r="AE1732" s="12"/>
      <c r="AF1732" s="12"/>
      <c r="AG1732" s="12"/>
      <c r="AH1732" s="12"/>
      <c r="AI1732" s="12"/>
      <c r="AJ1732" s="12"/>
      <c r="AK1732" s="12"/>
      <c r="AL1732" s="12"/>
      <c r="AM1732" s="12"/>
      <c r="AN1732" s="12"/>
      <c r="AO1732" s="12"/>
      <c r="AP1732" s="12"/>
      <c r="AQ1732" s="12"/>
      <c r="AR1732" s="12"/>
      <c r="AS1732" s="12"/>
      <c r="AT1732" s="12"/>
      <c r="AU1732" s="12"/>
      <c r="AV1732" s="12"/>
      <c r="AW1732" s="12"/>
      <c r="AX1732" s="12"/>
      <c r="AY1732" s="12"/>
      <c r="AZ1732" s="12"/>
      <c r="BA1732" s="12"/>
      <c r="BB1732" s="12"/>
      <c r="BC1732" s="12"/>
      <c r="BD1732" s="12"/>
      <c r="BE1732" s="12"/>
      <c r="BF1732" s="12"/>
      <c r="BG1732" s="12"/>
      <c r="BH1732" s="12"/>
    </row>
    <row r="1733">
      <c r="A1733" s="12"/>
      <c r="B1733" s="12"/>
      <c r="C1733" s="12"/>
      <c r="D1733" s="12"/>
      <c r="E1733" s="12"/>
      <c r="F1733" s="12"/>
      <c r="G1733" s="12"/>
      <c r="H1733" s="12"/>
      <c r="I1733" s="12"/>
      <c r="J1733" s="12"/>
      <c r="K1733" s="12"/>
      <c r="L1733" s="12"/>
      <c r="M1733" s="12"/>
      <c r="N1733" s="12"/>
      <c r="O1733" s="12"/>
      <c r="P1733" s="12"/>
      <c r="Q1733" s="12"/>
      <c r="R1733" s="12"/>
      <c r="S1733" s="12"/>
      <c r="T1733" s="12"/>
      <c r="U1733" s="12"/>
      <c r="V1733" s="12"/>
      <c r="W1733" s="12"/>
      <c r="X1733" s="12"/>
      <c r="Y1733" s="12"/>
      <c r="Z1733" s="12"/>
      <c r="AA1733" s="12"/>
      <c r="AB1733" s="12"/>
      <c r="AC1733" s="12"/>
      <c r="AD1733" s="12"/>
      <c r="AE1733" s="12"/>
      <c r="AF1733" s="12"/>
      <c r="AG1733" s="12"/>
      <c r="AH1733" s="12"/>
      <c r="AI1733" s="12"/>
      <c r="AJ1733" s="12"/>
      <c r="AK1733" s="12"/>
      <c r="AL1733" s="12"/>
      <c r="AM1733" s="12"/>
      <c r="AN1733" s="12"/>
      <c r="AO1733" s="12"/>
      <c r="AP1733" s="12"/>
      <c r="AQ1733" s="12"/>
      <c r="AR1733" s="12"/>
      <c r="AS1733" s="12"/>
      <c r="AT1733" s="12"/>
      <c r="AU1733" s="12"/>
      <c r="AV1733" s="12"/>
      <c r="AW1733" s="12"/>
      <c r="AX1733" s="12"/>
      <c r="AY1733" s="12"/>
      <c r="AZ1733" s="12"/>
      <c r="BA1733" s="12"/>
      <c r="BB1733" s="12"/>
      <c r="BC1733" s="12"/>
      <c r="BD1733" s="12"/>
      <c r="BE1733" s="12"/>
      <c r="BF1733" s="12"/>
      <c r="BG1733" s="12"/>
      <c r="BH1733" s="12"/>
    </row>
    <row r="1734">
      <c r="A1734" s="12"/>
      <c r="B1734" s="12"/>
      <c r="C1734" s="12"/>
      <c r="D1734" s="12"/>
      <c r="E1734" s="12"/>
      <c r="F1734" s="12"/>
      <c r="G1734" s="12"/>
      <c r="H1734" s="12"/>
      <c r="I1734" s="12"/>
      <c r="J1734" s="12"/>
      <c r="K1734" s="12"/>
      <c r="L1734" s="12"/>
      <c r="M1734" s="12"/>
      <c r="N1734" s="12"/>
      <c r="O1734" s="12"/>
      <c r="P1734" s="12"/>
      <c r="Q1734" s="12"/>
      <c r="R1734" s="12"/>
      <c r="S1734" s="12"/>
      <c r="T1734" s="12"/>
      <c r="U1734" s="12"/>
      <c r="V1734" s="12"/>
      <c r="W1734" s="12"/>
      <c r="X1734" s="12"/>
      <c r="Y1734" s="12"/>
      <c r="Z1734" s="12"/>
      <c r="AA1734" s="12"/>
      <c r="AB1734" s="12"/>
      <c r="AC1734" s="12"/>
      <c r="AD1734" s="12"/>
      <c r="AE1734" s="12"/>
      <c r="AF1734" s="12"/>
      <c r="AG1734" s="12"/>
      <c r="AH1734" s="12"/>
      <c r="AI1734" s="12"/>
      <c r="AJ1734" s="12"/>
      <c r="AK1734" s="12"/>
      <c r="AL1734" s="12"/>
      <c r="AM1734" s="12"/>
      <c r="AN1734" s="12"/>
      <c r="AO1734" s="12"/>
      <c r="AP1734" s="12"/>
      <c r="AQ1734" s="12"/>
      <c r="AR1734" s="12"/>
      <c r="AS1734" s="12"/>
      <c r="AT1734" s="12"/>
      <c r="AU1734" s="12"/>
      <c r="AV1734" s="12"/>
      <c r="AW1734" s="12"/>
      <c r="AX1734" s="12"/>
      <c r="AY1734" s="12"/>
      <c r="AZ1734" s="12"/>
      <c r="BA1734" s="12"/>
      <c r="BB1734" s="12"/>
      <c r="BC1734" s="12"/>
      <c r="BD1734" s="12"/>
      <c r="BE1734" s="12"/>
      <c r="BF1734" s="12"/>
      <c r="BG1734" s="12"/>
      <c r="BH1734" s="12"/>
    </row>
    <row r="1735">
      <c r="A1735" s="12"/>
      <c r="B1735" s="12"/>
      <c r="C1735" s="12"/>
      <c r="D1735" s="12"/>
      <c r="E1735" s="12"/>
      <c r="F1735" s="12"/>
      <c r="G1735" s="12"/>
      <c r="H1735" s="12"/>
      <c r="I1735" s="12"/>
      <c r="J1735" s="12"/>
      <c r="K1735" s="12"/>
      <c r="L1735" s="12"/>
      <c r="M1735" s="12"/>
      <c r="N1735" s="12"/>
      <c r="O1735" s="12"/>
      <c r="P1735" s="12"/>
      <c r="Q1735" s="12"/>
      <c r="R1735" s="12"/>
      <c r="S1735" s="12"/>
      <c r="T1735" s="12"/>
      <c r="U1735" s="12"/>
      <c r="V1735" s="12"/>
      <c r="W1735" s="12"/>
      <c r="X1735" s="12"/>
      <c r="Y1735" s="12"/>
      <c r="Z1735" s="12"/>
      <c r="AA1735" s="12"/>
      <c r="AB1735" s="12"/>
      <c r="AC1735" s="12"/>
      <c r="AD1735" s="12"/>
      <c r="AE1735" s="12"/>
      <c r="AF1735" s="12"/>
      <c r="AG1735" s="12"/>
      <c r="AH1735" s="12"/>
      <c r="AI1735" s="12"/>
      <c r="AJ1735" s="12"/>
      <c r="AK1735" s="12"/>
      <c r="AL1735" s="12"/>
      <c r="AM1735" s="12"/>
      <c r="AN1735" s="12"/>
      <c r="AO1735" s="12"/>
      <c r="AP1735" s="12"/>
      <c r="AQ1735" s="12"/>
      <c r="AR1735" s="12"/>
      <c r="AS1735" s="12"/>
      <c r="AT1735" s="12"/>
      <c r="AU1735" s="12"/>
      <c r="AV1735" s="12"/>
      <c r="AW1735" s="12"/>
      <c r="AX1735" s="12"/>
      <c r="AY1735" s="12"/>
      <c r="AZ1735" s="12"/>
      <c r="BA1735" s="12"/>
      <c r="BB1735" s="12"/>
      <c r="BC1735" s="12"/>
      <c r="BD1735" s="12"/>
      <c r="BE1735" s="12"/>
      <c r="BF1735" s="12"/>
      <c r="BG1735" s="12"/>
      <c r="BH1735" s="12"/>
    </row>
    <row r="1736">
      <c r="A1736" s="12"/>
      <c r="B1736" s="12"/>
      <c r="C1736" s="12"/>
      <c r="D1736" s="12"/>
      <c r="E1736" s="12"/>
      <c r="F1736" s="12"/>
      <c r="G1736" s="12"/>
      <c r="H1736" s="12"/>
      <c r="I1736" s="12"/>
      <c r="J1736" s="12"/>
      <c r="K1736" s="12"/>
      <c r="L1736" s="12"/>
      <c r="M1736" s="12"/>
      <c r="N1736" s="12"/>
      <c r="O1736" s="12"/>
      <c r="P1736" s="12"/>
      <c r="Q1736" s="12"/>
      <c r="R1736" s="12"/>
      <c r="S1736" s="12"/>
      <c r="T1736" s="12"/>
      <c r="U1736" s="12"/>
      <c r="V1736" s="12"/>
      <c r="W1736" s="12"/>
      <c r="X1736" s="12"/>
      <c r="Y1736" s="12"/>
      <c r="Z1736" s="12"/>
      <c r="AA1736" s="12"/>
      <c r="AB1736" s="12"/>
      <c r="AC1736" s="12"/>
      <c r="AD1736" s="12"/>
      <c r="AE1736" s="12"/>
      <c r="AF1736" s="12"/>
      <c r="AG1736" s="12"/>
      <c r="AH1736" s="12"/>
      <c r="AI1736" s="12"/>
      <c r="AJ1736" s="12"/>
      <c r="AK1736" s="12"/>
      <c r="AL1736" s="12"/>
      <c r="AM1736" s="12"/>
      <c r="AN1736" s="12"/>
      <c r="AO1736" s="12"/>
      <c r="AP1736" s="12"/>
      <c r="AQ1736" s="12"/>
      <c r="AR1736" s="12"/>
      <c r="AS1736" s="12"/>
      <c r="AT1736" s="12"/>
      <c r="AU1736" s="12"/>
      <c r="AV1736" s="12"/>
      <c r="AW1736" s="12"/>
      <c r="AX1736" s="12"/>
      <c r="AY1736" s="12"/>
      <c r="AZ1736" s="12"/>
      <c r="BA1736" s="12"/>
      <c r="BB1736" s="12"/>
      <c r="BC1736" s="12"/>
      <c r="BD1736" s="12"/>
      <c r="BE1736" s="12"/>
      <c r="BF1736" s="12"/>
      <c r="BG1736" s="12"/>
      <c r="BH1736" s="12"/>
    </row>
    <row r="1737">
      <c r="A1737" s="12"/>
      <c r="B1737" s="12"/>
      <c r="C1737" s="12"/>
      <c r="D1737" s="12"/>
      <c r="E1737" s="12"/>
      <c r="F1737" s="12"/>
      <c r="G1737" s="12"/>
      <c r="H1737" s="12"/>
      <c r="I1737" s="12"/>
      <c r="J1737" s="12"/>
      <c r="K1737" s="12"/>
      <c r="L1737" s="12"/>
      <c r="M1737" s="12"/>
      <c r="N1737" s="12"/>
      <c r="O1737" s="12"/>
      <c r="P1737" s="12"/>
      <c r="Q1737" s="12"/>
      <c r="R1737" s="12"/>
      <c r="S1737" s="12"/>
      <c r="T1737" s="12"/>
      <c r="U1737" s="12"/>
      <c r="V1737" s="12"/>
      <c r="W1737" s="12"/>
      <c r="X1737" s="12"/>
      <c r="Y1737" s="12"/>
      <c r="Z1737" s="12"/>
      <c r="AA1737" s="12"/>
      <c r="AB1737" s="12"/>
      <c r="AC1737" s="12"/>
      <c r="AD1737" s="12"/>
      <c r="AE1737" s="12"/>
      <c r="AF1737" s="12"/>
      <c r="AG1737" s="12"/>
      <c r="AH1737" s="12"/>
      <c r="AI1737" s="12"/>
      <c r="AJ1737" s="12"/>
      <c r="AK1737" s="12"/>
      <c r="AL1737" s="12"/>
      <c r="AM1737" s="12"/>
      <c r="AN1737" s="12"/>
      <c r="AO1737" s="12"/>
      <c r="AP1737" s="12"/>
      <c r="AQ1737" s="12"/>
      <c r="AR1737" s="12"/>
      <c r="AS1737" s="12"/>
      <c r="AT1737" s="12"/>
      <c r="AU1737" s="12"/>
      <c r="AV1737" s="12"/>
      <c r="AW1737" s="12"/>
      <c r="AX1737" s="12"/>
      <c r="AY1737" s="12"/>
      <c r="AZ1737" s="12"/>
      <c r="BA1737" s="12"/>
      <c r="BB1737" s="12"/>
      <c r="BC1737" s="12"/>
      <c r="BD1737" s="12"/>
      <c r="BE1737" s="12"/>
      <c r="BF1737" s="12"/>
      <c r="BG1737" s="12"/>
      <c r="BH1737" s="12"/>
    </row>
    <row r="1738">
      <c r="A1738" s="12"/>
      <c r="B1738" s="12"/>
      <c r="C1738" s="12"/>
      <c r="D1738" s="12"/>
      <c r="E1738" s="12"/>
      <c r="F1738" s="12"/>
      <c r="G1738" s="12"/>
      <c r="H1738" s="12"/>
      <c r="I1738" s="12"/>
      <c r="J1738" s="12"/>
      <c r="K1738" s="12"/>
      <c r="L1738" s="12"/>
      <c r="M1738" s="12"/>
      <c r="N1738" s="12"/>
      <c r="O1738" s="12"/>
      <c r="P1738" s="12"/>
      <c r="Q1738" s="12"/>
      <c r="R1738" s="12"/>
      <c r="S1738" s="12"/>
      <c r="T1738" s="12"/>
      <c r="U1738" s="12"/>
      <c r="V1738" s="12"/>
      <c r="W1738" s="12"/>
      <c r="X1738" s="12"/>
      <c r="Y1738" s="12"/>
      <c r="Z1738" s="12"/>
      <c r="AA1738" s="12"/>
      <c r="AB1738" s="12"/>
      <c r="AC1738" s="12"/>
      <c r="AD1738" s="12"/>
      <c r="AE1738" s="12"/>
      <c r="AF1738" s="12"/>
      <c r="AG1738" s="12"/>
      <c r="AH1738" s="12"/>
      <c r="AI1738" s="12"/>
      <c r="AJ1738" s="12"/>
      <c r="AK1738" s="12"/>
      <c r="AL1738" s="12"/>
      <c r="AM1738" s="12"/>
      <c r="AN1738" s="12"/>
      <c r="AO1738" s="12"/>
      <c r="AP1738" s="12"/>
      <c r="AQ1738" s="12"/>
      <c r="AR1738" s="12"/>
      <c r="AS1738" s="12"/>
      <c r="AT1738" s="12"/>
      <c r="AU1738" s="12"/>
      <c r="AV1738" s="12"/>
      <c r="AW1738" s="12"/>
      <c r="AX1738" s="12"/>
      <c r="AY1738" s="12"/>
      <c r="AZ1738" s="12"/>
      <c r="BA1738" s="12"/>
      <c r="BB1738" s="12"/>
      <c r="BC1738" s="12"/>
      <c r="BD1738" s="12"/>
      <c r="BE1738" s="12"/>
      <c r="BF1738" s="12"/>
      <c r="BG1738" s="12"/>
      <c r="BH1738" s="12"/>
    </row>
    <row r="1739">
      <c r="A1739" s="12"/>
      <c r="B1739" s="12"/>
      <c r="C1739" s="12"/>
      <c r="D1739" s="12"/>
      <c r="E1739" s="12"/>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2"/>
      <c r="BH1739" s="12"/>
    </row>
    <row r="1740">
      <c r="A1740" s="12"/>
      <c r="B1740" s="12"/>
      <c r="C1740" s="12"/>
      <c r="D1740" s="12"/>
      <c r="E1740" s="12"/>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2"/>
      <c r="BH1740" s="12"/>
    </row>
    <row r="1741">
      <c r="A1741" s="12"/>
      <c r="B1741" s="12"/>
      <c r="C1741" s="12"/>
      <c r="D1741" s="12"/>
      <c r="E1741" s="12"/>
      <c r="F1741" s="12"/>
      <c r="G1741" s="12"/>
      <c r="H1741" s="12"/>
      <c r="I1741" s="12"/>
      <c r="J1741" s="12"/>
      <c r="K1741" s="12"/>
      <c r="L1741" s="12"/>
      <c r="M1741" s="12"/>
      <c r="N1741" s="12"/>
      <c r="O1741" s="12"/>
      <c r="P1741" s="12"/>
      <c r="Q1741" s="12"/>
      <c r="R1741" s="12"/>
      <c r="S1741" s="12"/>
      <c r="T1741" s="12"/>
      <c r="U1741" s="12"/>
      <c r="V1741" s="12"/>
      <c r="W1741" s="12"/>
      <c r="X1741" s="12"/>
      <c r="Y1741" s="12"/>
      <c r="Z1741" s="12"/>
      <c r="AA1741" s="12"/>
      <c r="AB1741" s="12"/>
      <c r="AC1741" s="12"/>
      <c r="AD1741" s="12"/>
      <c r="AE1741" s="12"/>
      <c r="AF1741" s="12"/>
      <c r="AG1741" s="12"/>
      <c r="AH1741" s="12"/>
      <c r="AI1741" s="12"/>
      <c r="AJ1741" s="12"/>
      <c r="AK1741" s="12"/>
      <c r="AL1741" s="12"/>
      <c r="AM1741" s="12"/>
      <c r="AN1741" s="12"/>
      <c r="AO1741" s="12"/>
      <c r="AP1741" s="12"/>
      <c r="AQ1741" s="12"/>
      <c r="AR1741" s="12"/>
      <c r="AS1741" s="12"/>
      <c r="AT1741" s="12"/>
      <c r="AU1741" s="12"/>
      <c r="AV1741" s="12"/>
      <c r="AW1741" s="12"/>
      <c r="AX1741" s="12"/>
      <c r="AY1741" s="12"/>
      <c r="AZ1741" s="12"/>
      <c r="BA1741" s="12"/>
      <c r="BB1741" s="12"/>
      <c r="BC1741" s="12"/>
      <c r="BD1741" s="12"/>
      <c r="BE1741" s="12"/>
      <c r="BF1741" s="12"/>
      <c r="BG1741" s="12"/>
      <c r="BH1741" s="12"/>
    </row>
    <row r="1742">
      <c r="A1742" s="12"/>
      <c r="B1742" s="12"/>
      <c r="C1742" s="12"/>
      <c r="D1742" s="12"/>
      <c r="E1742" s="12"/>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2"/>
      <c r="BH1742" s="12"/>
    </row>
    <row r="1743">
      <c r="A1743" s="12"/>
      <c r="B1743" s="12"/>
      <c r="C1743" s="12"/>
      <c r="D1743" s="12"/>
      <c r="E1743" s="12"/>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2"/>
      <c r="BH1743" s="12"/>
    </row>
    <row r="1744">
      <c r="A1744" s="12"/>
      <c r="B1744" s="12"/>
      <c r="C1744" s="12"/>
      <c r="D1744" s="12"/>
      <c r="E1744" s="12"/>
      <c r="F1744" s="12"/>
      <c r="G1744" s="12"/>
      <c r="H1744" s="12"/>
      <c r="I1744" s="12"/>
      <c r="J1744" s="12"/>
      <c r="K1744" s="12"/>
      <c r="L1744" s="12"/>
      <c r="M1744" s="12"/>
      <c r="N1744" s="12"/>
      <c r="O1744" s="12"/>
      <c r="P1744" s="12"/>
      <c r="Q1744" s="12"/>
      <c r="R1744" s="12"/>
      <c r="S1744" s="12"/>
      <c r="T1744" s="12"/>
      <c r="U1744" s="12"/>
      <c r="V1744" s="12"/>
      <c r="W1744" s="12"/>
      <c r="X1744" s="12"/>
      <c r="Y1744" s="12"/>
      <c r="Z1744" s="12"/>
      <c r="AA1744" s="12"/>
      <c r="AB1744" s="12"/>
      <c r="AC1744" s="12"/>
      <c r="AD1744" s="12"/>
      <c r="AE1744" s="12"/>
      <c r="AF1744" s="12"/>
      <c r="AG1744" s="12"/>
      <c r="AH1744" s="12"/>
      <c r="AI1744" s="12"/>
      <c r="AJ1744" s="12"/>
      <c r="AK1744" s="12"/>
      <c r="AL1744" s="12"/>
      <c r="AM1744" s="12"/>
      <c r="AN1744" s="12"/>
      <c r="AO1744" s="12"/>
      <c r="AP1744" s="12"/>
      <c r="AQ1744" s="12"/>
      <c r="AR1744" s="12"/>
      <c r="AS1744" s="12"/>
      <c r="AT1744" s="12"/>
      <c r="AU1744" s="12"/>
      <c r="AV1744" s="12"/>
      <c r="AW1744" s="12"/>
      <c r="AX1744" s="12"/>
      <c r="AY1744" s="12"/>
      <c r="AZ1744" s="12"/>
      <c r="BA1744" s="12"/>
      <c r="BB1744" s="12"/>
      <c r="BC1744" s="12"/>
      <c r="BD1744" s="12"/>
      <c r="BE1744" s="12"/>
      <c r="BF1744" s="12"/>
      <c r="BG1744" s="12"/>
      <c r="BH1744" s="12"/>
    </row>
    <row r="1745">
      <c r="A1745" s="12"/>
      <c r="B1745" s="12"/>
      <c r="C1745" s="12"/>
      <c r="D1745" s="12"/>
      <c r="E1745" s="12"/>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2"/>
      <c r="BH1745" s="12"/>
    </row>
    <row r="1746">
      <c r="A1746" s="12"/>
      <c r="B1746" s="12"/>
      <c r="C1746" s="12"/>
      <c r="D1746" s="12"/>
      <c r="E1746" s="12"/>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12"/>
      <c r="BH1746" s="12"/>
    </row>
    <row r="1747">
      <c r="A1747" s="12"/>
      <c r="B1747" s="12"/>
      <c r="C1747" s="12"/>
      <c r="D1747" s="12"/>
      <c r="E1747" s="12"/>
      <c r="F1747" s="12"/>
      <c r="G1747" s="12"/>
      <c r="H1747" s="12"/>
      <c r="I1747" s="12"/>
      <c r="J1747" s="12"/>
      <c r="K1747" s="12"/>
      <c r="L1747" s="12"/>
      <c r="M1747" s="12"/>
      <c r="N1747" s="12"/>
      <c r="O1747" s="12"/>
      <c r="P1747" s="12"/>
      <c r="Q1747" s="12"/>
      <c r="R1747" s="12"/>
      <c r="S1747" s="12"/>
      <c r="T1747" s="12"/>
      <c r="U1747" s="12"/>
      <c r="V1747" s="12"/>
      <c r="W1747" s="12"/>
      <c r="X1747" s="12"/>
      <c r="Y1747" s="12"/>
      <c r="Z1747" s="12"/>
      <c r="AA1747" s="12"/>
      <c r="AB1747" s="12"/>
      <c r="AC1747" s="12"/>
      <c r="AD1747" s="12"/>
      <c r="AE1747" s="12"/>
      <c r="AF1747" s="12"/>
      <c r="AG1747" s="12"/>
      <c r="AH1747" s="12"/>
      <c r="AI1747" s="12"/>
      <c r="AJ1747" s="12"/>
      <c r="AK1747" s="12"/>
      <c r="AL1747" s="12"/>
      <c r="AM1747" s="12"/>
      <c r="AN1747" s="12"/>
      <c r="AO1747" s="12"/>
      <c r="AP1747" s="12"/>
      <c r="AQ1747" s="12"/>
      <c r="AR1747" s="12"/>
      <c r="AS1747" s="12"/>
      <c r="AT1747" s="12"/>
      <c r="AU1747" s="12"/>
      <c r="AV1747" s="12"/>
      <c r="AW1747" s="12"/>
      <c r="AX1747" s="12"/>
      <c r="AY1747" s="12"/>
      <c r="AZ1747" s="12"/>
      <c r="BA1747" s="12"/>
      <c r="BB1747" s="12"/>
      <c r="BC1747" s="12"/>
      <c r="BD1747" s="12"/>
      <c r="BE1747" s="12"/>
      <c r="BF1747" s="12"/>
      <c r="BG1747" s="12"/>
      <c r="BH1747" s="12"/>
    </row>
    <row r="1748">
      <c r="A1748" s="12"/>
      <c r="B1748" s="12"/>
      <c r="C1748" s="12"/>
      <c r="D1748" s="12"/>
      <c r="E1748" s="12"/>
      <c r="F1748" s="12"/>
      <c r="G1748" s="12"/>
      <c r="H1748" s="12"/>
      <c r="I1748" s="12"/>
      <c r="J1748" s="12"/>
      <c r="K1748" s="12"/>
      <c r="L1748" s="12"/>
      <c r="M1748" s="12"/>
      <c r="N1748" s="12"/>
      <c r="O1748" s="12"/>
      <c r="P1748" s="12"/>
      <c r="Q1748" s="12"/>
      <c r="R1748" s="12"/>
      <c r="S1748" s="12"/>
      <c r="T1748" s="12"/>
      <c r="U1748" s="12"/>
      <c r="V1748" s="12"/>
      <c r="W1748" s="12"/>
      <c r="X1748" s="12"/>
      <c r="Y1748" s="12"/>
      <c r="Z1748" s="12"/>
      <c r="AA1748" s="12"/>
      <c r="AB1748" s="12"/>
      <c r="AC1748" s="12"/>
      <c r="AD1748" s="12"/>
      <c r="AE1748" s="12"/>
      <c r="AF1748" s="12"/>
      <c r="AG1748" s="12"/>
      <c r="AH1748" s="12"/>
      <c r="AI1748" s="12"/>
      <c r="AJ1748" s="12"/>
      <c r="AK1748" s="12"/>
      <c r="AL1748" s="12"/>
      <c r="AM1748" s="12"/>
      <c r="AN1748" s="12"/>
      <c r="AO1748" s="12"/>
      <c r="AP1748" s="12"/>
      <c r="AQ1748" s="12"/>
      <c r="AR1748" s="12"/>
      <c r="AS1748" s="12"/>
      <c r="AT1748" s="12"/>
      <c r="AU1748" s="12"/>
      <c r="AV1748" s="12"/>
      <c r="AW1748" s="12"/>
      <c r="AX1748" s="12"/>
      <c r="AY1748" s="12"/>
      <c r="AZ1748" s="12"/>
      <c r="BA1748" s="12"/>
      <c r="BB1748" s="12"/>
      <c r="BC1748" s="12"/>
      <c r="BD1748" s="12"/>
      <c r="BE1748" s="12"/>
      <c r="BF1748" s="12"/>
      <c r="BG1748" s="12"/>
      <c r="BH1748" s="12"/>
    </row>
    <row r="1749">
      <c r="A1749" s="12"/>
      <c r="B1749" s="12"/>
      <c r="C1749" s="12"/>
      <c r="D1749" s="12"/>
      <c r="E1749" s="12"/>
      <c r="F1749" s="12"/>
      <c r="G1749" s="12"/>
      <c r="H1749" s="12"/>
      <c r="I1749" s="12"/>
      <c r="J1749" s="12"/>
      <c r="K1749" s="12"/>
      <c r="L1749" s="12"/>
      <c r="M1749" s="12"/>
      <c r="N1749" s="12"/>
      <c r="O1749" s="12"/>
      <c r="P1749" s="12"/>
      <c r="Q1749" s="12"/>
      <c r="R1749" s="12"/>
      <c r="S1749" s="12"/>
      <c r="T1749" s="12"/>
      <c r="U1749" s="12"/>
      <c r="V1749" s="12"/>
      <c r="W1749" s="12"/>
      <c r="X1749" s="12"/>
      <c r="Y1749" s="12"/>
      <c r="Z1749" s="12"/>
      <c r="AA1749" s="12"/>
      <c r="AB1749" s="12"/>
      <c r="AC1749" s="12"/>
      <c r="AD1749" s="12"/>
      <c r="AE1749" s="12"/>
      <c r="AF1749" s="12"/>
      <c r="AG1749" s="12"/>
      <c r="AH1749" s="12"/>
      <c r="AI1749" s="12"/>
      <c r="AJ1749" s="12"/>
      <c r="AK1749" s="12"/>
      <c r="AL1749" s="12"/>
      <c r="AM1749" s="12"/>
      <c r="AN1749" s="12"/>
      <c r="AO1749" s="12"/>
      <c r="AP1749" s="12"/>
      <c r="AQ1749" s="12"/>
      <c r="AR1749" s="12"/>
      <c r="AS1749" s="12"/>
      <c r="AT1749" s="12"/>
      <c r="AU1749" s="12"/>
      <c r="AV1749" s="12"/>
      <c r="AW1749" s="12"/>
      <c r="AX1749" s="12"/>
      <c r="AY1749" s="12"/>
      <c r="AZ1749" s="12"/>
      <c r="BA1749" s="12"/>
      <c r="BB1749" s="12"/>
      <c r="BC1749" s="12"/>
      <c r="BD1749" s="12"/>
      <c r="BE1749" s="12"/>
      <c r="BF1749" s="12"/>
      <c r="BG1749" s="12"/>
      <c r="BH1749" s="12"/>
    </row>
    <row r="1750">
      <c r="A1750" s="12"/>
      <c r="B1750" s="12"/>
      <c r="C1750" s="12"/>
      <c r="D1750" s="12"/>
      <c r="E1750" s="12"/>
      <c r="F1750" s="12"/>
      <c r="G1750" s="12"/>
      <c r="H1750" s="12"/>
      <c r="I1750" s="12"/>
      <c r="J1750" s="12"/>
      <c r="K1750" s="12"/>
      <c r="L1750" s="12"/>
      <c r="M1750" s="12"/>
      <c r="N1750" s="12"/>
      <c r="O1750" s="12"/>
      <c r="P1750" s="12"/>
      <c r="Q1750" s="12"/>
      <c r="R1750" s="12"/>
      <c r="S1750" s="12"/>
      <c r="T1750" s="12"/>
      <c r="U1750" s="12"/>
      <c r="V1750" s="12"/>
      <c r="W1750" s="12"/>
      <c r="X1750" s="12"/>
      <c r="Y1750" s="12"/>
      <c r="Z1750" s="12"/>
      <c r="AA1750" s="12"/>
      <c r="AB1750" s="12"/>
      <c r="AC1750" s="12"/>
      <c r="AD1750" s="12"/>
      <c r="AE1750" s="12"/>
      <c r="AF1750" s="12"/>
      <c r="AG1750" s="12"/>
      <c r="AH1750" s="12"/>
      <c r="AI1750" s="12"/>
      <c r="AJ1750" s="12"/>
      <c r="AK1750" s="12"/>
      <c r="AL1750" s="12"/>
      <c r="AM1750" s="12"/>
      <c r="AN1750" s="12"/>
      <c r="AO1750" s="12"/>
      <c r="AP1750" s="12"/>
      <c r="AQ1750" s="12"/>
      <c r="AR1750" s="12"/>
      <c r="AS1750" s="12"/>
      <c r="AT1750" s="12"/>
      <c r="AU1750" s="12"/>
      <c r="AV1750" s="12"/>
      <c r="AW1750" s="12"/>
      <c r="AX1750" s="12"/>
      <c r="AY1750" s="12"/>
      <c r="AZ1750" s="12"/>
      <c r="BA1750" s="12"/>
      <c r="BB1750" s="12"/>
      <c r="BC1750" s="12"/>
      <c r="BD1750" s="12"/>
      <c r="BE1750" s="12"/>
      <c r="BF1750" s="12"/>
      <c r="BG1750" s="12"/>
      <c r="BH1750" s="12"/>
    </row>
    <row r="1751">
      <c r="A1751" s="12"/>
      <c r="B1751" s="12"/>
      <c r="C1751" s="12"/>
      <c r="D1751" s="12"/>
      <c r="E1751" s="12"/>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2"/>
      <c r="BH1751" s="12"/>
    </row>
    <row r="1752">
      <c r="A1752" s="12"/>
      <c r="B1752" s="12"/>
      <c r="C1752" s="12"/>
      <c r="D1752" s="12"/>
      <c r="E1752" s="12"/>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2"/>
      <c r="BH1752" s="12"/>
    </row>
    <row r="1753">
      <c r="A1753" s="12"/>
      <c r="B1753" s="12"/>
      <c r="C1753" s="12"/>
      <c r="D1753" s="12"/>
      <c r="E1753" s="12"/>
      <c r="F1753" s="12"/>
      <c r="G1753" s="12"/>
      <c r="H1753" s="12"/>
      <c r="I1753" s="12"/>
      <c r="J1753" s="12"/>
      <c r="K1753" s="12"/>
      <c r="L1753" s="12"/>
      <c r="M1753" s="12"/>
      <c r="N1753" s="12"/>
      <c r="O1753" s="12"/>
      <c r="P1753" s="12"/>
      <c r="Q1753" s="12"/>
      <c r="R1753" s="12"/>
      <c r="S1753" s="12"/>
      <c r="T1753" s="12"/>
      <c r="U1753" s="12"/>
      <c r="V1753" s="12"/>
      <c r="W1753" s="12"/>
      <c r="X1753" s="12"/>
      <c r="Y1753" s="12"/>
      <c r="Z1753" s="12"/>
      <c r="AA1753" s="12"/>
      <c r="AB1753" s="12"/>
      <c r="AC1753" s="12"/>
      <c r="AD1753" s="12"/>
      <c r="AE1753" s="12"/>
      <c r="AF1753" s="12"/>
      <c r="AG1753" s="12"/>
      <c r="AH1753" s="12"/>
      <c r="AI1753" s="12"/>
      <c r="AJ1753" s="12"/>
      <c r="AK1753" s="12"/>
      <c r="AL1753" s="12"/>
      <c r="AM1753" s="12"/>
      <c r="AN1753" s="12"/>
      <c r="AO1753" s="12"/>
      <c r="AP1753" s="12"/>
      <c r="AQ1753" s="12"/>
      <c r="AR1753" s="12"/>
      <c r="AS1753" s="12"/>
      <c r="AT1753" s="12"/>
      <c r="AU1753" s="12"/>
      <c r="AV1753" s="12"/>
      <c r="AW1753" s="12"/>
      <c r="AX1753" s="12"/>
      <c r="AY1753" s="12"/>
      <c r="AZ1753" s="12"/>
      <c r="BA1753" s="12"/>
      <c r="BB1753" s="12"/>
      <c r="BC1753" s="12"/>
      <c r="BD1753" s="12"/>
      <c r="BE1753" s="12"/>
      <c r="BF1753" s="12"/>
      <c r="BG1753" s="12"/>
      <c r="BH1753" s="12"/>
    </row>
    <row r="1754">
      <c r="A1754" s="12"/>
      <c r="B1754" s="12"/>
      <c r="C1754" s="12"/>
      <c r="D1754" s="12"/>
      <c r="E1754" s="12"/>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2"/>
      <c r="BH1754" s="12"/>
    </row>
    <row r="1755">
      <c r="A1755" s="12"/>
      <c r="B1755" s="12"/>
      <c r="C1755" s="12"/>
      <c r="D1755" s="12"/>
      <c r="E1755" s="12"/>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2"/>
      <c r="BH1755" s="12"/>
    </row>
    <row r="1756">
      <c r="A1756" s="12"/>
      <c r="B1756" s="12"/>
      <c r="C1756" s="12"/>
      <c r="D1756" s="12"/>
      <c r="E1756" s="12"/>
      <c r="F1756" s="12"/>
      <c r="G1756" s="12"/>
      <c r="H1756" s="12"/>
      <c r="I1756" s="12"/>
      <c r="J1756" s="12"/>
      <c r="K1756" s="12"/>
      <c r="L1756" s="12"/>
      <c r="M1756" s="12"/>
      <c r="N1756" s="12"/>
      <c r="O1756" s="12"/>
      <c r="P1756" s="12"/>
      <c r="Q1756" s="12"/>
      <c r="R1756" s="12"/>
      <c r="S1756" s="12"/>
      <c r="T1756" s="12"/>
      <c r="U1756" s="12"/>
      <c r="V1756" s="12"/>
      <c r="W1756" s="12"/>
      <c r="X1756" s="12"/>
      <c r="Y1756" s="12"/>
      <c r="Z1756" s="12"/>
      <c r="AA1756" s="12"/>
      <c r="AB1756" s="12"/>
      <c r="AC1756" s="12"/>
      <c r="AD1756" s="12"/>
      <c r="AE1756" s="12"/>
      <c r="AF1756" s="12"/>
      <c r="AG1756" s="12"/>
      <c r="AH1756" s="12"/>
      <c r="AI1756" s="12"/>
      <c r="AJ1756" s="12"/>
      <c r="AK1756" s="12"/>
      <c r="AL1756" s="12"/>
      <c r="AM1756" s="12"/>
      <c r="AN1756" s="12"/>
      <c r="AO1756" s="12"/>
      <c r="AP1756" s="12"/>
      <c r="AQ1756" s="12"/>
      <c r="AR1756" s="12"/>
      <c r="AS1756" s="12"/>
      <c r="AT1756" s="12"/>
      <c r="AU1756" s="12"/>
      <c r="AV1756" s="12"/>
      <c r="AW1756" s="12"/>
      <c r="AX1756" s="12"/>
      <c r="AY1756" s="12"/>
      <c r="AZ1756" s="12"/>
      <c r="BA1756" s="12"/>
      <c r="BB1756" s="12"/>
      <c r="BC1756" s="12"/>
      <c r="BD1756" s="12"/>
      <c r="BE1756" s="12"/>
      <c r="BF1756" s="12"/>
      <c r="BG1756" s="12"/>
      <c r="BH1756" s="12"/>
    </row>
    <row r="1757">
      <c r="A1757" s="12"/>
      <c r="B1757" s="12"/>
      <c r="C1757" s="12"/>
      <c r="D1757" s="12"/>
      <c r="E1757" s="12"/>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2"/>
      <c r="BH1757" s="12"/>
    </row>
    <row r="1758">
      <c r="A1758" s="12"/>
      <c r="B1758" s="12"/>
      <c r="C1758" s="12"/>
      <c r="D1758" s="12"/>
      <c r="E1758" s="12"/>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12"/>
      <c r="BH1758" s="12"/>
    </row>
    <row r="1759">
      <c r="A1759" s="12"/>
      <c r="B1759" s="12"/>
      <c r="C1759" s="12"/>
      <c r="D1759" s="12"/>
      <c r="E1759" s="12"/>
      <c r="F1759" s="12"/>
      <c r="G1759" s="12"/>
      <c r="H1759" s="12"/>
      <c r="I1759" s="12"/>
      <c r="J1759" s="12"/>
      <c r="K1759" s="12"/>
      <c r="L1759" s="12"/>
      <c r="M1759" s="12"/>
      <c r="N1759" s="12"/>
      <c r="O1759" s="12"/>
      <c r="P1759" s="12"/>
      <c r="Q1759" s="12"/>
      <c r="R1759" s="12"/>
      <c r="S1759" s="12"/>
      <c r="T1759" s="12"/>
      <c r="U1759" s="12"/>
      <c r="V1759" s="12"/>
      <c r="W1759" s="12"/>
      <c r="X1759" s="12"/>
      <c r="Y1759" s="12"/>
      <c r="Z1759" s="12"/>
      <c r="AA1759" s="12"/>
      <c r="AB1759" s="12"/>
      <c r="AC1759" s="12"/>
      <c r="AD1759" s="12"/>
      <c r="AE1759" s="12"/>
      <c r="AF1759" s="12"/>
      <c r="AG1759" s="12"/>
      <c r="AH1759" s="12"/>
      <c r="AI1759" s="12"/>
      <c r="AJ1759" s="12"/>
      <c r="AK1759" s="12"/>
      <c r="AL1759" s="12"/>
      <c r="AM1759" s="12"/>
      <c r="AN1759" s="12"/>
      <c r="AO1759" s="12"/>
      <c r="AP1759" s="12"/>
      <c r="AQ1759" s="12"/>
      <c r="AR1759" s="12"/>
      <c r="AS1759" s="12"/>
      <c r="AT1759" s="12"/>
      <c r="AU1759" s="12"/>
      <c r="AV1759" s="12"/>
      <c r="AW1759" s="12"/>
      <c r="AX1759" s="12"/>
      <c r="AY1759" s="12"/>
      <c r="AZ1759" s="12"/>
      <c r="BA1759" s="12"/>
      <c r="BB1759" s="12"/>
      <c r="BC1759" s="12"/>
      <c r="BD1759" s="12"/>
      <c r="BE1759" s="12"/>
      <c r="BF1759" s="12"/>
      <c r="BG1759" s="12"/>
      <c r="BH1759" s="12"/>
    </row>
    <row r="1760">
      <c r="A1760" s="12"/>
      <c r="B1760" s="12"/>
      <c r="C1760" s="12"/>
      <c r="D1760" s="12"/>
      <c r="E1760" s="12"/>
      <c r="F1760" s="12"/>
      <c r="G1760" s="12"/>
      <c r="H1760" s="12"/>
      <c r="I1760" s="12"/>
      <c r="J1760" s="12"/>
      <c r="K1760" s="12"/>
      <c r="L1760" s="12"/>
      <c r="M1760" s="12"/>
      <c r="N1760" s="12"/>
      <c r="O1760" s="12"/>
      <c r="P1760" s="12"/>
      <c r="Q1760" s="12"/>
      <c r="R1760" s="12"/>
      <c r="S1760" s="12"/>
      <c r="T1760" s="12"/>
      <c r="U1760" s="12"/>
      <c r="V1760" s="12"/>
      <c r="W1760" s="12"/>
      <c r="X1760" s="12"/>
      <c r="Y1760" s="12"/>
      <c r="Z1760" s="12"/>
      <c r="AA1760" s="12"/>
      <c r="AB1760" s="12"/>
      <c r="AC1760" s="12"/>
      <c r="AD1760" s="12"/>
      <c r="AE1760" s="12"/>
      <c r="AF1760" s="12"/>
      <c r="AG1760" s="12"/>
      <c r="AH1760" s="12"/>
      <c r="AI1760" s="12"/>
      <c r="AJ1760" s="12"/>
      <c r="AK1760" s="12"/>
      <c r="AL1760" s="12"/>
      <c r="AM1760" s="12"/>
      <c r="AN1760" s="12"/>
      <c r="AO1760" s="12"/>
      <c r="AP1760" s="12"/>
      <c r="AQ1760" s="12"/>
      <c r="AR1760" s="12"/>
      <c r="AS1760" s="12"/>
      <c r="AT1760" s="12"/>
      <c r="AU1760" s="12"/>
      <c r="AV1760" s="12"/>
      <c r="AW1760" s="12"/>
      <c r="AX1760" s="12"/>
      <c r="AY1760" s="12"/>
      <c r="AZ1760" s="12"/>
      <c r="BA1760" s="12"/>
      <c r="BB1760" s="12"/>
      <c r="BC1760" s="12"/>
      <c r="BD1760" s="12"/>
      <c r="BE1760" s="12"/>
      <c r="BF1760" s="12"/>
      <c r="BG1760" s="12"/>
      <c r="BH1760" s="12"/>
    </row>
    <row r="1761">
      <c r="A1761" s="12"/>
      <c r="B1761" s="12"/>
      <c r="C1761" s="12"/>
      <c r="D1761" s="12"/>
      <c r="E1761" s="12"/>
      <c r="F1761" s="12"/>
      <c r="G1761" s="12"/>
      <c r="H1761" s="12"/>
      <c r="I1761" s="12"/>
      <c r="J1761" s="12"/>
      <c r="K1761" s="12"/>
      <c r="L1761" s="12"/>
      <c r="M1761" s="12"/>
      <c r="N1761" s="12"/>
      <c r="O1761" s="12"/>
      <c r="P1761" s="12"/>
      <c r="Q1761" s="12"/>
      <c r="R1761" s="12"/>
      <c r="S1761" s="12"/>
      <c r="T1761" s="12"/>
      <c r="U1761" s="12"/>
      <c r="V1761" s="12"/>
      <c r="W1761" s="12"/>
      <c r="X1761" s="12"/>
      <c r="Y1761" s="12"/>
      <c r="Z1761" s="12"/>
      <c r="AA1761" s="12"/>
      <c r="AB1761" s="12"/>
      <c r="AC1761" s="12"/>
      <c r="AD1761" s="12"/>
      <c r="AE1761" s="12"/>
      <c r="AF1761" s="12"/>
      <c r="AG1761" s="12"/>
      <c r="AH1761" s="12"/>
      <c r="AI1761" s="12"/>
      <c r="AJ1761" s="12"/>
      <c r="AK1761" s="12"/>
      <c r="AL1761" s="12"/>
      <c r="AM1761" s="12"/>
      <c r="AN1761" s="12"/>
      <c r="AO1761" s="12"/>
      <c r="AP1761" s="12"/>
      <c r="AQ1761" s="12"/>
      <c r="AR1761" s="12"/>
      <c r="AS1761" s="12"/>
      <c r="AT1761" s="12"/>
      <c r="AU1761" s="12"/>
      <c r="AV1761" s="12"/>
      <c r="AW1761" s="12"/>
      <c r="AX1761" s="12"/>
      <c r="AY1761" s="12"/>
      <c r="AZ1761" s="12"/>
      <c r="BA1761" s="12"/>
      <c r="BB1761" s="12"/>
      <c r="BC1761" s="12"/>
      <c r="BD1761" s="12"/>
      <c r="BE1761" s="12"/>
      <c r="BF1761" s="12"/>
      <c r="BG1761" s="12"/>
      <c r="BH1761" s="12"/>
    </row>
    <row r="1762">
      <c r="A1762" s="12"/>
      <c r="B1762" s="12"/>
      <c r="C1762" s="12"/>
      <c r="D1762" s="12"/>
      <c r="E1762" s="12"/>
      <c r="F1762" s="12"/>
      <c r="G1762" s="12"/>
      <c r="H1762" s="12"/>
      <c r="I1762" s="12"/>
      <c r="J1762" s="12"/>
      <c r="K1762" s="12"/>
      <c r="L1762" s="12"/>
      <c r="M1762" s="12"/>
      <c r="N1762" s="12"/>
      <c r="O1762" s="12"/>
      <c r="P1762" s="12"/>
      <c r="Q1762" s="12"/>
      <c r="R1762" s="12"/>
      <c r="S1762" s="12"/>
      <c r="T1762" s="12"/>
      <c r="U1762" s="12"/>
      <c r="V1762" s="12"/>
      <c r="W1762" s="12"/>
      <c r="X1762" s="12"/>
      <c r="Y1762" s="12"/>
      <c r="Z1762" s="12"/>
      <c r="AA1762" s="12"/>
      <c r="AB1762" s="12"/>
      <c r="AC1762" s="12"/>
      <c r="AD1762" s="12"/>
      <c r="AE1762" s="12"/>
      <c r="AF1762" s="12"/>
      <c r="AG1762" s="12"/>
      <c r="AH1762" s="12"/>
      <c r="AI1762" s="12"/>
      <c r="AJ1762" s="12"/>
      <c r="AK1762" s="12"/>
      <c r="AL1762" s="12"/>
      <c r="AM1762" s="12"/>
      <c r="AN1762" s="12"/>
      <c r="AO1762" s="12"/>
      <c r="AP1762" s="12"/>
      <c r="AQ1762" s="12"/>
      <c r="AR1762" s="12"/>
      <c r="AS1762" s="12"/>
      <c r="AT1762" s="12"/>
      <c r="AU1762" s="12"/>
      <c r="AV1762" s="12"/>
      <c r="AW1762" s="12"/>
      <c r="AX1762" s="12"/>
      <c r="AY1762" s="12"/>
      <c r="AZ1762" s="12"/>
      <c r="BA1762" s="12"/>
      <c r="BB1762" s="12"/>
      <c r="BC1762" s="12"/>
      <c r="BD1762" s="12"/>
      <c r="BE1762" s="12"/>
      <c r="BF1762" s="12"/>
      <c r="BG1762" s="12"/>
      <c r="BH1762" s="12"/>
    </row>
    <row r="1763">
      <c r="A1763" s="12"/>
      <c r="B1763" s="12"/>
      <c r="C1763" s="12"/>
      <c r="D1763" s="12"/>
      <c r="E1763" s="12"/>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2"/>
      <c r="BH1763" s="12"/>
    </row>
    <row r="1764">
      <c r="A1764" s="12"/>
      <c r="B1764" s="12"/>
      <c r="C1764" s="12"/>
      <c r="D1764" s="12"/>
      <c r="E1764" s="12"/>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2"/>
      <c r="BH1764" s="12"/>
    </row>
    <row r="1765">
      <c r="A1765" s="12"/>
      <c r="B1765" s="12"/>
      <c r="C1765" s="12"/>
      <c r="D1765" s="12"/>
      <c r="E1765" s="12"/>
      <c r="F1765" s="12"/>
      <c r="G1765" s="12"/>
      <c r="H1765" s="12"/>
      <c r="I1765" s="12"/>
      <c r="J1765" s="12"/>
      <c r="K1765" s="12"/>
      <c r="L1765" s="12"/>
      <c r="M1765" s="12"/>
      <c r="N1765" s="12"/>
      <c r="O1765" s="12"/>
      <c r="P1765" s="12"/>
      <c r="Q1765" s="12"/>
      <c r="R1765" s="12"/>
      <c r="S1765" s="12"/>
      <c r="T1765" s="12"/>
      <c r="U1765" s="12"/>
      <c r="V1765" s="12"/>
      <c r="W1765" s="12"/>
      <c r="X1765" s="12"/>
      <c r="Y1765" s="12"/>
      <c r="Z1765" s="12"/>
      <c r="AA1765" s="12"/>
      <c r="AB1765" s="12"/>
      <c r="AC1765" s="12"/>
      <c r="AD1765" s="12"/>
      <c r="AE1765" s="12"/>
      <c r="AF1765" s="12"/>
      <c r="AG1765" s="12"/>
      <c r="AH1765" s="12"/>
      <c r="AI1765" s="12"/>
      <c r="AJ1765" s="12"/>
      <c r="AK1765" s="12"/>
      <c r="AL1765" s="12"/>
      <c r="AM1765" s="12"/>
      <c r="AN1765" s="12"/>
      <c r="AO1765" s="12"/>
      <c r="AP1765" s="12"/>
      <c r="AQ1765" s="12"/>
      <c r="AR1765" s="12"/>
      <c r="AS1765" s="12"/>
      <c r="AT1765" s="12"/>
      <c r="AU1765" s="12"/>
      <c r="AV1765" s="12"/>
      <c r="AW1765" s="12"/>
      <c r="AX1765" s="12"/>
      <c r="AY1765" s="12"/>
      <c r="AZ1765" s="12"/>
      <c r="BA1765" s="12"/>
      <c r="BB1765" s="12"/>
      <c r="BC1765" s="12"/>
      <c r="BD1765" s="12"/>
      <c r="BE1765" s="12"/>
      <c r="BF1765" s="12"/>
      <c r="BG1765" s="12"/>
      <c r="BH1765" s="12"/>
    </row>
    <row r="1766">
      <c r="A1766" s="12"/>
      <c r="B1766" s="12"/>
      <c r="C1766" s="12"/>
      <c r="D1766" s="12"/>
      <c r="E1766" s="12"/>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2"/>
      <c r="BH1766" s="12"/>
    </row>
    <row r="1767">
      <c r="A1767" s="12"/>
      <c r="B1767" s="12"/>
      <c r="C1767" s="12"/>
      <c r="D1767" s="12"/>
      <c r="E1767" s="12"/>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2"/>
      <c r="BH1767" s="12"/>
    </row>
    <row r="1768">
      <c r="A1768" s="12"/>
      <c r="B1768" s="12"/>
      <c r="C1768" s="12"/>
      <c r="D1768" s="12"/>
      <c r="E1768" s="12"/>
      <c r="F1768" s="12"/>
      <c r="G1768" s="12"/>
      <c r="H1768" s="12"/>
      <c r="I1768" s="12"/>
      <c r="J1768" s="12"/>
      <c r="K1768" s="12"/>
      <c r="L1768" s="12"/>
      <c r="M1768" s="12"/>
      <c r="N1768" s="12"/>
      <c r="O1768" s="12"/>
      <c r="P1768" s="12"/>
      <c r="Q1768" s="12"/>
      <c r="R1768" s="12"/>
      <c r="S1768" s="12"/>
      <c r="T1768" s="12"/>
      <c r="U1768" s="12"/>
      <c r="V1768" s="12"/>
      <c r="W1768" s="12"/>
      <c r="X1768" s="12"/>
      <c r="Y1768" s="12"/>
      <c r="Z1768" s="12"/>
      <c r="AA1768" s="12"/>
      <c r="AB1768" s="12"/>
      <c r="AC1768" s="12"/>
      <c r="AD1768" s="12"/>
      <c r="AE1768" s="12"/>
      <c r="AF1768" s="12"/>
      <c r="AG1768" s="12"/>
      <c r="AH1768" s="12"/>
      <c r="AI1768" s="12"/>
      <c r="AJ1768" s="12"/>
      <c r="AK1768" s="12"/>
      <c r="AL1768" s="12"/>
      <c r="AM1768" s="12"/>
      <c r="AN1768" s="12"/>
      <c r="AO1768" s="12"/>
      <c r="AP1768" s="12"/>
      <c r="AQ1768" s="12"/>
      <c r="AR1768" s="12"/>
      <c r="AS1768" s="12"/>
      <c r="AT1768" s="12"/>
      <c r="AU1768" s="12"/>
      <c r="AV1768" s="12"/>
      <c r="AW1768" s="12"/>
      <c r="AX1768" s="12"/>
      <c r="AY1768" s="12"/>
      <c r="AZ1768" s="12"/>
      <c r="BA1768" s="12"/>
      <c r="BB1768" s="12"/>
      <c r="BC1768" s="12"/>
      <c r="BD1768" s="12"/>
      <c r="BE1768" s="12"/>
      <c r="BF1768" s="12"/>
      <c r="BG1768" s="12"/>
      <c r="BH1768" s="12"/>
    </row>
    <row r="1769">
      <c r="A1769" s="12"/>
      <c r="B1769" s="12"/>
      <c r="C1769" s="12"/>
      <c r="D1769" s="12"/>
      <c r="E1769" s="12"/>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2"/>
      <c r="BH1769" s="12"/>
    </row>
    <row r="1770">
      <c r="A1770" s="12"/>
      <c r="B1770" s="12"/>
      <c r="C1770" s="12"/>
      <c r="D1770" s="12"/>
      <c r="E1770" s="12"/>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12"/>
      <c r="BH1770" s="12"/>
    </row>
    <row r="1771">
      <c r="A1771" s="12"/>
      <c r="B1771" s="12"/>
      <c r="C1771" s="12"/>
      <c r="D1771" s="12"/>
      <c r="E1771" s="12"/>
      <c r="F1771" s="12"/>
      <c r="G1771" s="12"/>
      <c r="H1771" s="12"/>
      <c r="I1771" s="12"/>
      <c r="J1771" s="12"/>
      <c r="K1771" s="12"/>
      <c r="L1771" s="12"/>
      <c r="M1771" s="12"/>
      <c r="N1771" s="12"/>
      <c r="O1771" s="12"/>
      <c r="P1771" s="12"/>
      <c r="Q1771" s="12"/>
      <c r="R1771" s="12"/>
      <c r="S1771" s="12"/>
      <c r="T1771" s="12"/>
      <c r="U1771" s="12"/>
      <c r="V1771" s="12"/>
      <c r="W1771" s="12"/>
      <c r="X1771" s="12"/>
      <c r="Y1771" s="12"/>
      <c r="Z1771" s="12"/>
      <c r="AA1771" s="12"/>
      <c r="AB1771" s="12"/>
      <c r="AC1771" s="12"/>
      <c r="AD1771" s="12"/>
      <c r="AE1771" s="12"/>
      <c r="AF1771" s="12"/>
      <c r="AG1771" s="12"/>
      <c r="AH1771" s="12"/>
      <c r="AI1771" s="12"/>
      <c r="AJ1771" s="12"/>
      <c r="AK1771" s="12"/>
      <c r="AL1771" s="12"/>
      <c r="AM1771" s="12"/>
      <c r="AN1771" s="12"/>
      <c r="AO1771" s="12"/>
      <c r="AP1771" s="12"/>
      <c r="AQ1771" s="12"/>
      <c r="AR1771" s="12"/>
      <c r="AS1771" s="12"/>
      <c r="AT1771" s="12"/>
      <c r="AU1771" s="12"/>
      <c r="AV1771" s="12"/>
      <c r="AW1771" s="12"/>
      <c r="AX1771" s="12"/>
      <c r="AY1771" s="12"/>
      <c r="AZ1771" s="12"/>
      <c r="BA1771" s="12"/>
      <c r="BB1771" s="12"/>
      <c r="BC1771" s="12"/>
      <c r="BD1771" s="12"/>
      <c r="BE1771" s="12"/>
      <c r="BF1771" s="12"/>
      <c r="BG1771" s="12"/>
      <c r="BH1771" s="12"/>
    </row>
    <row r="1772">
      <c r="A1772" s="12"/>
      <c r="B1772" s="12"/>
      <c r="C1772" s="12"/>
      <c r="D1772" s="12"/>
      <c r="E1772" s="12"/>
      <c r="F1772" s="12"/>
      <c r="G1772" s="12"/>
      <c r="H1772" s="12"/>
      <c r="I1772" s="12"/>
      <c r="J1772" s="12"/>
      <c r="K1772" s="12"/>
      <c r="L1772" s="12"/>
      <c r="M1772" s="12"/>
      <c r="N1772" s="12"/>
      <c r="O1772" s="12"/>
      <c r="P1772" s="12"/>
      <c r="Q1772" s="12"/>
      <c r="R1772" s="12"/>
      <c r="S1772" s="12"/>
      <c r="T1772" s="12"/>
      <c r="U1772" s="12"/>
      <c r="V1772" s="12"/>
      <c r="W1772" s="12"/>
      <c r="X1772" s="12"/>
      <c r="Y1772" s="12"/>
      <c r="Z1772" s="12"/>
      <c r="AA1772" s="12"/>
      <c r="AB1772" s="12"/>
      <c r="AC1772" s="12"/>
      <c r="AD1772" s="12"/>
      <c r="AE1772" s="12"/>
      <c r="AF1772" s="12"/>
      <c r="AG1772" s="12"/>
      <c r="AH1772" s="12"/>
      <c r="AI1772" s="12"/>
      <c r="AJ1772" s="12"/>
      <c r="AK1772" s="12"/>
      <c r="AL1772" s="12"/>
      <c r="AM1772" s="12"/>
      <c r="AN1772" s="12"/>
      <c r="AO1772" s="12"/>
      <c r="AP1772" s="12"/>
      <c r="AQ1772" s="12"/>
      <c r="AR1772" s="12"/>
      <c r="AS1772" s="12"/>
      <c r="AT1772" s="12"/>
      <c r="AU1772" s="12"/>
      <c r="AV1772" s="12"/>
      <c r="AW1772" s="12"/>
      <c r="AX1772" s="12"/>
      <c r="AY1772" s="12"/>
      <c r="AZ1772" s="12"/>
      <c r="BA1772" s="12"/>
      <c r="BB1772" s="12"/>
      <c r="BC1772" s="12"/>
      <c r="BD1772" s="12"/>
      <c r="BE1772" s="12"/>
      <c r="BF1772" s="12"/>
      <c r="BG1772" s="12"/>
      <c r="BH1772" s="12"/>
    </row>
    <row r="1773">
      <c r="A1773" s="12"/>
      <c r="B1773" s="12"/>
      <c r="C1773" s="12"/>
      <c r="D1773" s="12"/>
      <c r="E1773" s="12"/>
      <c r="F1773" s="12"/>
      <c r="G1773" s="12"/>
      <c r="H1773" s="12"/>
      <c r="I1773" s="12"/>
      <c r="J1773" s="12"/>
      <c r="K1773" s="12"/>
      <c r="L1773" s="12"/>
      <c r="M1773" s="12"/>
      <c r="N1773" s="12"/>
      <c r="O1773" s="12"/>
      <c r="P1773" s="12"/>
      <c r="Q1773" s="12"/>
      <c r="R1773" s="12"/>
      <c r="S1773" s="12"/>
      <c r="T1773" s="12"/>
      <c r="U1773" s="12"/>
      <c r="V1773" s="12"/>
      <c r="W1773" s="12"/>
      <c r="X1773" s="12"/>
      <c r="Y1773" s="12"/>
      <c r="Z1773" s="12"/>
      <c r="AA1773" s="12"/>
      <c r="AB1773" s="12"/>
      <c r="AC1773" s="12"/>
      <c r="AD1773" s="12"/>
      <c r="AE1773" s="12"/>
      <c r="AF1773" s="12"/>
      <c r="AG1773" s="12"/>
      <c r="AH1773" s="12"/>
      <c r="AI1773" s="12"/>
      <c r="AJ1773" s="12"/>
      <c r="AK1773" s="12"/>
      <c r="AL1773" s="12"/>
      <c r="AM1773" s="12"/>
      <c r="AN1773" s="12"/>
      <c r="AO1773" s="12"/>
      <c r="AP1773" s="12"/>
      <c r="AQ1773" s="12"/>
      <c r="AR1773" s="12"/>
      <c r="AS1773" s="12"/>
      <c r="AT1773" s="12"/>
      <c r="AU1773" s="12"/>
      <c r="AV1773" s="12"/>
      <c r="AW1773" s="12"/>
      <c r="AX1773" s="12"/>
      <c r="AY1773" s="12"/>
      <c r="AZ1773" s="12"/>
      <c r="BA1773" s="12"/>
      <c r="BB1773" s="12"/>
      <c r="BC1773" s="12"/>
      <c r="BD1773" s="12"/>
      <c r="BE1773" s="12"/>
      <c r="BF1773" s="12"/>
      <c r="BG1773" s="12"/>
      <c r="BH1773" s="12"/>
    </row>
    <row r="1774">
      <c r="A1774" s="12"/>
      <c r="B1774" s="12"/>
      <c r="C1774" s="12"/>
      <c r="D1774" s="12"/>
      <c r="E1774" s="12"/>
      <c r="F1774" s="12"/>
      <c r="G1774" s="12"/>
      <c r="H1774" s="12"/>
      <c r="I1774" s="12"/>
      <c r="J1774" s="12"/>
      <c r="K1774" s="12"/>
      <c r="L1774" s="12"/>
      <c r="M1774" s="12"/>
      <c r="N1774" s="12"/>
      <c r="O1774" s="12"/>
      <c r="P1774" s="12"/>
      <c r="Q1774" s="12"/>
      <c r="R1774" s="12"/>
      <c r="S1774" s="12"/>
      <c r="T1774" s="12"/>
      <c r="U1774" s="12"/>
      <c r="V1774" s="12"/>
      <c r="W1774" s="12"/>
      <c r="X1774" s="12"/>
      <c r="Y1774" s="12"/>
      <c r="Z1774" s="12"/>
      <c r="AA1774" s="12"/>
      <c r="AB1774" s="12"/>
      <c r="AC1774" s="12"/>
      <c r="AD1774" s="12"/>
      <c r="AE1774" s="12"/>
      <c r="AF1774" s="12"/>
      <c r="AG1774" s="12"/>
      <c r="AH1774" s="12"/>
      <c r="AI1774" s="12"/>
      <c r="AJ1774" s="12"/>
      <c r="AK1774" s="12"/>
      <c r="AL1774" s="12"/>
      <c r="AM1774" s="12"/>
      <c r="AN1774" s="12"/>
      <c r="AO1774" s="12"/>
      <c r="AP1774" s="12"/>
      <c r="AQ1774" s="12"/>
      <c r="AR1774" s="12"/>
      <c r="AS1774" s="12"/>
      <c r="AT1774" s="12"/>
      <c r="AU1774" s="12"/>
      <c r="AV1774" s="12"/>
      <c r="AW1774" s="12"/>
      <c r="AX1774" s="12"/>
      <c r="AY1774" s="12"/>
      <c r="AZ1774" s="12"/>
      <c r="BA1774" s="12"/>
      <c r="BB1774" s="12"/>
      <c r="BC1774" s="12"/>
      <c r="BD1774" s="12"/>
      <c r="BE1774" s="12"/>
      <c r="BF1774" s="12"/>
      <c r="BG1774" s="12"/>
      <c r="BH1774" s="12"/>
    </row>
    <row r="1775">
      <c r="A1775" s="12"/>
      <c r="B1775" s="12"/>
      <c r="C1775" s="12"/>
      <c r="D1775" s="12"/>
      <c r="E1775" s="12"/>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2"/>
      <c r="BH1775" s="12"/>
    </row>
    <row r="1776">
      <c r="A1776" s="12"/>
      <c r="B1776" s="12"/>
      <c r="C1776" s="12"/>
      <c r="D1776" s="12"/>
      <c r="E1776" s="12"/>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2"/>
      <c r="BH1776" s="12"/>
    </row>
    <row r="1777">
      <c r="A1777" s="12"/>
      <c r="B1777" s="12"/>
      <c r="C1777" s="12"/>
      <c r="D1777" s="12"/>
      <c r="E1777" s="12"/>
      <c r="F1777" s="12"/>
      <c r="G1777" s="12"/>
      <c r="H1777" s="12"/>
      <c r="I1777" s="12"/>
      <c r="J1777" s="12"/>
      <c r="K1777" s="12"/>
      <c r="L1777" s="12"/>
      <c r="M1777" s="12"/>
      <c r="N1777" s="12"/>
      <c r="O1777" s="12"/>
      <c r="P1777" s="12"/>
      <c r="Q1777" s="12"/>
      <c r="R1777" s="12"/>
      <c r="S1777" s="12"/>
      <c r="T1777" s="12"/>
      <c r="U1777" s="12"/>
      <c r="V1777" s="12"/>
      <c r="W1777" s="12"/>
      <c r="X1777" s="12"/>
      <c r="Y1777" s="12"/>
      <c r="Z1777" s="12"/>
      <c r="AA1777" s="12"/>
      <c r="AB1777" s="12"/>
      <c r="AC1777" s="12"/>
      <c r="AD1777" s="12"/>
      <c r="AE1777" s="12"/>
      <c r="AF1777" s="12"/>
      <c r="AG1777" s="12"/>
      <c r="AH1777" s="12"/>
      <c r="AI1777" s="12"/>
      <c r="AJ1777" s="12"/>
      <c r="AK1777" s="12"/>
      <c r="AL1777" s="12"/>
      <c r="AM1777" s="12"/>
      <c r="AN1777" s="12"/>
      <c r="AO1777" s="12"/>
      <c r="AP1777" s="12"/>
      <c r="AQ1777" s="12"/>
      <c r="AR1777" s="12"/>
      <c r="AS1777" s="12"/>
      <c r="AT1777" s="12"/>
      <c r="AU1777" s="12"/>
      <c r="AV1777" s="12"/>
      <c r="AW1777" s="12"/>
      <c r="AX1777" s="12"/>
      <c r="AY1777" s="12"/>
      <c r="AZ1777" s="12"/>
      <c r="BA1777" s="12"/>
      <c r="BB1777" s="12"/>
      <c r="BC1777" s="12"/>
      <c r="BD1777" s="12"/>
      <c r="BE1777" s="12"/>
      <c r="BF1777" s="12"/>
      <c r="BG1777" s="12"/>
      <c r="BH1777" s="12"/>
    </row>
    <row r="1778">
      <c r="A1778" s="12"/>
      <c r="B1778" s="12"/>
      <c r="C1778" s="12"/>
      <c r="D1778" s="12"/>
      <c r="E1778" s="12"/>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2"/>
      <c r="BH1778" s="12"/>
    </row>
    <row r="1779">
      <c r="A1779" s="12"/>
      <c r="B1779" s="12"/>
      <c r="C1779" s="12"/>
      <c r="D1779" s="12"/>
      <c r="E1779" s="12"/>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2"/>
      <c r="BH1779" s="12"/>
    </row>
    <row r="1780">
      <c r="A1780" s="12"/>
      <c r="B1780" s="12"/>
      <c r="C1780" s="12"/>
      <c r="D1780" s="12"/>
      <c r="E1780" s="12"/>
      <c r="F1780" s="12"/>
      <c r="G1780" s="12"/>
      <c r="H1780" s="12"/>
      <c r="I1780" s="12"/>
      <c r="J1780" s="12"/>
      <c r="K1780" s="12"/>
      <c r="L1780" s="12"/>
      <c r="M1780" s="12"/>
      <c r="N1780" s="12"/>
      <c r="O1780" s="12"/>
      <c r="P1780" s="12"/>
      <c r="Q1780" s="12"/>
      <c r="R1780" s="12"/>
      <c r="S1780" s="12"/>
      <c r="T1780" s="12"/>
      <c r="U1780" s="12"/>
      <c r="V1780" s="12"/>
      <c r="W1780" s="12"/>
      <c r="X1780" s="12"/>
      <c r="Y1780" s="12"/>
      <c r="Z1780" s="12"/>
      <c r="AA1780" s="12"/>
      <c r="AB1780" s="12"/>
      <c r="AC1780" s="12"/>
      <c r="AD1780" s="12"/>
      <c r="AE1780" s="12"/>
      <c r="AF1780" s="12"/>
      <c r="AG1780" s="12"/>
      <c r="AH1780" s="12"/>
      <c r="AI1780" s="12"/>
      <c r="AJ1780" s="12"/>
      <c r="AK1780" s="12"/>
      <c r="AL1780" s="12"/>
      <c r="AM1780" s="12"/>
      <c r="AN1780" s="12"/>
      <c r="AO1780" s="12"/>
      <c r="AP1780" s="12"/>
      <c r="AQ1780" s="12"/>
      <c r="AR1780" s="12"/>
      <c r="AS1780" s="12"/>
      <c r="AT1780" s="12"/>
      <c r="AU1780" s="12"/>
      <c r="AV1780" s="12"/>
      <c r="AW1780" s="12"/>
      <c r="AX1780" s="12"/>
      <c r="AY1780" s="12"/>
      <c r="AZ1780" s="12"/>
      <c r="BA1780" s="12"/>
      <c r="BB1780" s="12"/>
      <c r="BC1780" s="12"/>
      <c r="BD1780" s="12"/>
      <c r="BE1780" s="12"/>
      <c r="BF1780" s="12"/>
      <c r="BG1780" s="12"/>
      <c r="BH1780" s="12"/>
    </row>
    <row r="1781">
      <c r="A1781" s="12"/>
      <c r="B1781" s="12"/>
      <c r="C1781" s="12"/>
      <c r="D1781" s="12"/>
      <c r="E1781" s="12"/>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2"/>
      <c r="BH1781" s="12"/>
    </row>
    <row r="1782">
      <c r="A1782" s="12"/>
      <c r="B1782" s="12"/>
      <c r="C1782" s="12"/>
      <c r="D1782" s="12"/>
      <c r="E1782" s="12"/>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12"/>
      <c r="BH1782" s="12"/>
    </row>
    <row r="1783">
      <c r="A1783" s="12"/>
      <c r="B1783" s="12"/>
      <c r="C1783" s="12"/>
      <c r="D1783" s="12"/>
      <c r="E1783" s="12"/>
      <c r="F1783" s="12"/>
      <c r="G1783" s="12"/>
      <c r="H1783" s="12"/>
      <c r="I1783" s="12"/>
      <c r="J1783" s="12"/>
      <c r="K1783" s="12"/>
      <c r="L1783" s="12"/>
      <c r="M1783" s="12"/>
      <c r="N1783" s="12"/>
      <c r="O1783" s="12"/>
      <c r="P1783" s="12"/>
      <c r="Q1783" s="12"/>
      <c r="R1783" s="12"/>
      <c r="S1783" s="12"/>
      <c r="T1783" s="12"/>
      <c r="U1783" s="12"/>
      <c r="V1783" s="12"/>
      <c r="W1783" s="12"/>
      <c r="X1783" s="12"/>
      <c r="Y1783" s="12"/>
      <c r="Z1783" s="12"/>
      <c r="AA1783" s="12"/>
      <c r="AB1783" s="12"/>
      <c r="AC1783" s="12"/>
      <c r="AD1783" s="12"/>
      <c r="AE1783" s="12"/>
      <c r="AF1783" s="12"/>
      <c r="AG1783" s="12"/>
      <c r="AH1783" s="12"/>
      <c r="AI1783" s="12"/>
      <c r="AJ1783" s="12"/>
      <c r="AK1783" s="12"/>
      <c r="AL1783" s="12"/>
      <c r="AM1783" s="12"/>
      <c r="AN1783" s="12"/>
      <c r="AO1783" s="12"/>
      <c r="AP1783" s="12"/>
      <c r="AQ1783" s="12"/>
      <c r="AR1783" s="12"/>
      <c r="AS1783" s="12"/>
      <c r="AT1783" s="12"/>
      <c r="AU1783" s="12"/>
      <c r="AV1783" s="12"/>
      <c r="AW1783" s="12"/>
      <c r="AX1783" s="12"/>
      <c r="AY1783" s="12"/>
      <c r="AZ1783" s="12"/>
      <c r="BA1783" s="12"/>
      <c r="BB1783" s="12"/>
      <c r="BC1783" s="12"/>
      <c r="BD1783" s="12"/>
      <c r="BE1783" s="12"/>
      <c r="BF1783" s="12"/>
      <c r="BG1783" s="12"/>
      <c r="BH1783" s="12"/>
    </row>
    <row r="1784">
      <c r="A1784" s="12"/>
      <c r="B1784" s="12"/>
      <c r="C1784" s="12"/>
      <c r="D1784" s="12"/>
      <c r="E1784" s="12"/>
      <c r="F1784" s="12"/>
      <c r="G1784" s="12"/>
      <c r="H1784" s="12"/>
      <c r="I1784" s="12"/>
      <c r="J1784" s="12"/>
      <c r="K1784" s="12"/>
      <c r="L1784" s="12"/>
      <c r="M1784" s="12"/>
      <c r="N1784" s="12"/>
      <c r="O1784" s="12"/>
      <c r="P1784" s="12"/>
      <c r="Q1784" s="12"/>
      <c r="R1784" s="12"/>
      <c r="S1784" s="12"/>
      <c r="T1784" s="12"/>
      <c r="U1784" s="12"/>
      <c r="V1784" s="12"/>
      <c r="W1784" s="12"/>
      <c r="X1784" s="12"/>
      <c r="Y1784" s="12"/>
      <c r="Z1784" s="12"/>
      <c r="AA1784" s="12"/>
      <c r="AB1784" s="12"/>
      <c r="AC1784" s="12"/>
      <c r="AD1784" s="12"/>
      <c r="AE1784" s="12"/>
      <c r="AF1784" s="12"/>
      <c r="AG1784" s="12"/>
      <c r="AH1784" s="12"/>
      <c r="AI1784" s="12"/>
      <c r="AJ1784" s="12"/>
      <c r="AK1784" s="12"/>
      <c r="AL1784" s="12"/>
      <c r="AM1784" s="12"/>
      <c r="AN1784" s="12"/>
      <c r="AO1784" s="12"/>
      <c r="AP1784" s="12"/>
      <c r="AQ1784" s="12"/>
      <c r="AR1784" s="12"/>
      <c r="AS1784" s="12"/>
      <c r="AT1784" s="12"/>
      <c r="AU1784" s="12"/>
      <c r="AV1784" s="12"/>
      <c r="AW1784" s="12"/>
      <c r="AX1784" s="12"/>
      <c r="AY1784" s="12"/>
      <c r="AZ1784" s="12"/>
      <c r="BA1784" s="12"/>
      <c r="BB1784" s="12"/>
      <c r="BC1784" s="12"/>
      <c r="BD1784" s="12"/>
      <c r="BE1784" s="12"/>
      <c r="BF1784" s="12"/>
      <c r="BG1784" s="12"/>
      <c r="BH1784" s="12"/>
    </row>
    <row r="1785">
      <c r="A1785" s="12"/>
      <c r="B1785" s="12"/>
      <c r="C1785" s="12"/>
      <c r="D1785" s="12"/>
      <c r="E1785" s="12"/>
      <c r="F1785" s="12"/>
      <c r="G1785" s="12"/>
      <c r="H1785" s="12"/>
      <c r="I1785" s="12"/>
      <c r="J1785" s="12"/>
      <c r="K1785" s="12"/>
      <c r="L1785" s="12"/>
      <c r="M1785" s="12"/>
      <c r="N1785" s="12"/>
      <c r="O1785" s="12"/>
      <c r="P1785" s="12"/>
      <c r="Q1785" s="12"/>
      <c r="R1785" s="12"/>
      <c r="S1785" s="12"/>
      <c r="T1785" s="12"/>
      <c r="U1785" s="12"/>
      <c r="V1785" s="12"/>
      <c r="W1785" s="12"/>
      <c r="X1785" s="12"/>
      <c r="Y1785" s="12"/>
      <c r="Z1785" s="12"/>
      <c r="AA1785" s="12"/>
      <c r="AB1785" s="12"/>
      <c r="AC1785" s="12"/>
      <c r="AD1785" s="12"/>
      <c r="AE1785" s="12"/>
      <c r="AF1785" s="12"/>
      <c r="AG1785" s="12"/>
      <c r="AH1785" s="12"/>
      <c r="AI1785" s="12"/>
      <c r="AJ1785" s="12"/>
      <c r="AK1785" s="12"/>
      <c r="AL1785" s="12"/>
      <c r="AM1785" s="12"/>
      <c r="AN1785" s="12"/>
      <c r="AO1785" s="12"/>
      <c r="AP1785" s="12"/>
      <c r="AQ1785" s="12"/>
      <c r="AR1785" s="12"/>
      <c r="AS1785" s="12"/>
      <c r="AT1785" s="12"/>
      <c r="AU1785" s="12"/>
      <c r="AV1785" s="12"/>
      <c r="AW1785" s="12"/>
      <c r="AX1785" s="12"/>
      <c r="AY1785" s="12"/>
      <c r="AZ1785" s="12"/>
      <c r="BA1785" s="12"/>
      <c r="BB1785" s="12"/>
      <c r="BC1785" s="12"/>
      <c r="BD1785" s="12"/>
      <c r="BE1785" s="12"/>
      <c r="BF1785" s="12"/>
      <c r="BG1785" s="12"/>
      <c r="BH1785" s="12"/>
    </row>
    <row r="1786">
      <c r="A1786" s="12"/>
      <c r="B1786" s="12"/>
      <c r="C1786" s="12"/>
      <c r="D1786" s="12"/>
      <c r="E1786" s="12"/>
      <c r="F1786" s="12"/>
      <c r="G1786" s="12"/>
      <c r="H1786" s="12"/>
      <c r="I1786" s="12"/>
      <c r="J1786" s="12"/>
      <c r="K1786" s="12"/>
      <c r="L1786" s="12"/>
      <c r="M1786" s="12"/>
      <c r="N1786" s="12"/>
      <c r="O1786" s="12"/>
      <c r="P1786" s="12"/>
      <c r="Q1786" s="12"/>
      <c r="R1786" s="12"/>
      <c r="S1786" s="12"/>
      <c r="T1786" s="12"/>
      <c r="U1786" s="12"/>
      <c r="V1786" s="12"/>
      <c r="W1786" s="12"/>
      <c r="X1786" s="12"/>
      <c r="Y1786" s="12"/>
      <c r="Z1786" s="12"/>
      <c r="AA1786" s="12"/>
      <c r="AB1786" s="12"/>
      <c r="AC1786" s="12"/>
      <c r="AD1786" s="12"/>
      <c r="AE1786" s="12"/>
      <c r="AF1786" s="12"/>
      <c r="AG1786" s="12"/>
      <c r="AH1786" s="12"/>
      <c r="AI1786" s="12"/>
      <c r="AJ1786" s="12"/>
      <c r="AK1786" s="12"/>
      <c r="AL1786" s="12"/>
      <c r="AM1786" s="12"/>
      <c r="AN1786" s="12"/>
      <c r="AO1786" s="12"/>
      <c r="AP1786" s="12"/>
      <c r="AQ1786" s="12"/>
      <c r="AR1786" s="12"/>
      <c r="AS1786" s="12"/>
      <c r="AT1786" s="12"/>
      <c r="AU1786" s="12"/>
      <c r="AV1786" s="12"/>
      <c r="AW1786" s="12"/>
      <c r="AX1786" s="12"/>
      <c r="AY1786" s="12"/>
      <c r="AZ1786" s="12"/>
      <c r="BA1786" s="12"/>
      <c r="BB1786" s="12"/>
      <c r="BC1786" s="12"/>
      <c r="BD1786" s="12"/>
      <c r="BE1786" s="12"/>
      <c r="BF1786" s="12"/>
      <c r="BG1786" s="12"/>
      <c r="BH1786" s="12"/>
    </row>
    <row r="1787">
      <c r="A1787" s="12"/>
      <c r="B1787" s="12"/>
      <c r="C1787" s="12"/>
      <c r="D1787" s="12"/>
      <c r="E1787" s="12"/>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2"/>
      <c r="BH1787" s="12"/>
    </row>
    <row r="1788">
      <c r="A1788" s="12"/>
      <c r="B1788" s="12"/>
      <c r="C1788" s="12"/>
      <c r="D1788" s="12"/>
      <c r="E1788" s="12"/>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2"/>
      <c r="BH1788" s="12"/>
    </row>
    <row r="1789">
      <c r="A1789" s="12"/>
      <c r="B1789" s="12"/>
      <c r="C1789" s="12"/>
      <c r="D1789" s="12"/>
      <c r="E1789" s="12"/>
      <c r="F1789" s="12"/>
      <c r="G1789" s="12"/>
      <c r="H1789" s="12"/>
      <c r="I1789" s="12"/>
      <c r="J1789" s="12"/>
      <c r="K1789" s="12"/>
      <c r="L1789" s="12"/>
      <c r="M1789" s="12"/>
      <c r="N1789" s="12"/>
      <c r="O1789" s="12"/>
      <c r="P1789" s="12"/>
      <c r="Q1789" s="12"/>
      <c r="R1789" s="12"/>
      <c r="S1789" s="12"/>
      <c r="T1789" s="12"/>
      <c r="U1789" s="12"/>
      <c r="V1789" s="12"/>
      <c r="W1789" s="12"/>
      <c r="X1789" s="12"/>
      <c r="Y1789" s="12"/>
      <c r="Z1789" s="12"/>
      <c r="AA1789" s="12"/>
      <c r="AB1789" s="12"/>
      <c r="AC1789" s="12"/>
      <c r="AD1789" s="12"/>
      <c r="AE1789" s="12"/>
      <c r="AF1789" s="12"/>
      <c r="AG1789" s="12"/>
      <c r="AH1789" s="12"/>
      <c r="AI1789" s="12"/>
      <c r="AJ1789" s="12"/>
      <c r="AK1789" s="12"/>
      <c r="AL1789" s="12"/>
      <c r="AM1789" s="12"/>
      <c r="AN1789" s="12"/>
      <c r="AO1789" s="12"/>
      <c r="AP1789" s="12"/>
      <c r="AQ1789" s="12"/>
      <c r="AR1789" s="12"/>
      <c r="AS1789" s="12"/>
      <c r="AT1789" s="12"/>
      <c r="AU1789" s="12"/>
      <c r="AV1789" s="12"/>
      <c r="AW1789" s="12"/>
      <c r="AX1789" s="12"/>
      <c r="AY1789" s="12"/>
      <c r="AZ1789" s="12"/>
      <c r="BA1789" s="12"/>
      <c r="BB1789" s="12"/>
      <c r="BC1789" s="12"/>
      <c r="BD1789" s="12"/>
      <c r="BE1789" s="12"/>
      <c r="BF1789" s="12"/>
      <c r="BG1789" s="12"/>
      <c r="BH1789" s="12"/>
    </row>
    <row r="1790">
      <c r="A1790" s="12"/>
      <c r="B1790" s="12"/>
      <c r="C1790" s="12"/>
      <c r="D1790" s="12"/>
      <c r="E1790" s="12"/>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2"/>
      <c r="BH1790" s="12"/>
    </row>
    <row r="1791">
      <c r="A1791" s="12"/>
      <c r="B1791" s="12"/>
      <c r="C1791" s="12"/>
      <c r="D1791" s="12"/>
      <c r="E1791" s="12"/>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2"/>
      <c r="BH1791" s="12"/>
    </row>
    <row r="1792">
      <c r="A1792" s="12"/>
      <c r="B1792" s="12"/>
      <c r="C1792" s="12"/>
      <c r="D1792" s="12"/>
      <c r="E1792" s="12"/>
      <c r="F1792" s="12"/>
      <c r="G1792" s="12"/>
      <c r="H1792" s="12"/>
      <c r="I1792" s="12"/>
      <c r="J1792" s="12"/>
      <c r="K1792" s="12"/>
      <c r="L1792" s="12"/>
      <c r="M1792" s="12"/>
      <c r="N1792" s="12"/>
      <c r="O1792" s="12"/>
      <c r="P1792" s="12"/>
      <c r="Q1792" s="12"/>
      <c r="R1792" s="12"/>
      <c r="S1792" s="12"/>
      <c r="T1792" s="12"/>
      <c r="U1792" s="12"/>
      <c r="V1792" s="12"/>
      <c r="W1792" s="12"/>
      <c r="X1792" s="12"/>
      <c r="Y1792" s="12"/>
      <c r="Z1792" s="12"/>
      <c r="AA1792" s="12"/>
      <c r="AB1792" s="12"/>
      <c r="AC1792" s="12"/>
      <c r="AD1792" s="12"/>
      <c r="AE1792" s="12"/>
      <c r="AF1792" s="12"/>
      <c r="AG1792" s="12"/>
      <c r="AH1792" s="12"/>
      <c r="AI1792" s="12"/>
      <c r="AJ1792" s="12"/>
      <c r="AK1792" s="12"/>
      <c r="AL1792" s="12"/>
      <c r="AM1792" s="12"/>
      <c r="AN1792" s="12"/>
      <c r="AO1792" s="12"/>
      <c r="AP1792" s="12"/>
      <c r="AQ1792" s="12"/>
      <c r="AR1792" s="12"/>
      <c r="AS1792" s="12"/>
      <c r="AT1792" s="12"/>
      <c r="AU1792" s="12"/>
      <c r="AV1792" s="12"/>
      <c r="AW1792" s="12"/>
      <c r="AX1792" s="12"/>
      <c r="AY1792" s="12"/>
      <c r="AZ1792" s="12"/>
      <c r="BA1792" s="12"/>
      <c r="BB1792" s="12"/>
      <c r="BC1792" s="12"/>
      <c r="BD1792" s="12"/>
      <c r="BE1792" s="12"/>
      <c r="BF1792" s="12"/>
      <c r="BG1792" s="12"/>
      <c r="BH1792" s="12"/>
    </row>
    <row r="1793">
      <c r="A1793" s="12"/>
      <c r="B1793" s="12"/>
      <c r="C1793" s="12"/>
      <c r="D1793" s="12"/>
      <c r="E1793" s="12"/>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2"/>
      <c r="BH1793" s="12"/>
    </row>
    <row r="1794">
      <c r="A1794" s="12"/>
      <c r="B1794" s="12"/>
      <c r="C1794" s="12"/>
      <c r="D1794" s="12"/>
      <c r="E1794" s="12"/>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12"/>
      <c r="BH1794" s="12"/>
    </row>
    <row r="1795">
      <c r="A1795" s="12"/>
      <c r="B1795" s="12"/>
      <c r="C1795" s="12"/>
      <c r="D1795" s="12"/>
      <c r="E1795" s="12"/>
      <c r="F1795" s="12"/>
      <c r="G1795" s="12"/>
      <c r="H1795" s="12"/>
      <c r="I1795" s="12"/>
      <c r="J1795" s="12"/>
      <c r="K1795" s="12"/>
      <c r="L1795" s="12"/>
      <c r="M1795" s="12"/>
      <c r="N1795" s="12"/>
      <c r="O1795" s="12"/>
      <c r="P1795" s="12"/>
      <c r="Q1795" s="12"/>
      <c r="R1795" s="12"/>
      <c r="S1795" s="12"/>
      <c r="T1795" s="12"/>
      <c r="U1795" s="12"/>
      <c r="V1795" s="12"/>
      <c r="W1795" s="12"/>
      <c r="X1795" s="12"/>
      <c r="Y1795" s="12"/>
      <c r="Z1795" s="12"/>
      <c r="AA1795" s="12"/>
      <c r="AB1795" s="12"/>
      <c r="AC1795" s="12"/>
      <c r="AD1795" s="12"/>
      <c r="AE1795" s="12"/>
      <c r="AF1795" s="12"/>
      <c r="AG1795" s="12"/>
      <c r="AH1795" s="12"/>
      <c r="AI1795" s="12"/>
      <c r="AJ1795" s="12"/>
      <c r="AK1795" s="12"/>
      <c r="AL1795" s="12"/>
      <c r="AM1795" s="12"/>
      <c r="AN1795" s="12"/>
      <c r="AO1795" s="12"/>
      <c r="AP1795" s="12"/>
      <c r="AQ1795" s="12"/>
      <c r="AR1795" s="12"/>
      <c r="AS1795" s="12"/>
      <c r="AT1795" s="12"/>
      <c r="AU1795" s="12"/>
      <c r="AV1795" s="12"/>
      <c r="AW1795" s="12"/>
      <c r="AX1795" s="12"/>
      <c r="AY1795" s="12"/>
      <c r="AZ1795" s="12"/>
      <c r="BA1795" s="12"/>
      <c r="BB1795" s="12"/>
      <c r="BC1795" s="12"/>
      <c r="BD1795" s="12"/>
      <c r="BE1795" s="12"/>
      <c r="BF1795" s="12"/>
      <c r="BG1795" s="12"/>
      <c r="BH1795" s="12"/>
    </row>
    <row r="1796">
      <c r="A1796" s="12"/>
      <c r="B1796" s="12"/>
      <c r="C1796" s="12"/>
      <c r="D1796" s="12"/>
      <c r="E1796" s="12"/>
      <c r="F1796" s="12"/>
      <c r="G1796" s="12"/>
      <c r="H1796" s="12"/>
      <c r="I1796" s="12"/>
      <c r="J1796" s="12"/>
      <c r="K1796" s="12"/>
      <c r="L1796" s="12"/>
      <c r="M1796" s="12"/>
      <c r="N1796" s="12"/>
      <c r="O1796" s="12"/>
      <c r="P1796" s="12"/>
      <c r="Q1796" s="12"/>
      <c r="R1796" s="12"/>
      <c r="S1796" s="12"/>
      <c r="T1796" s="12"/>
      <c r="U1796" s="12"/>
      <c r="V1796" s="12"/>
      <c r="W1796" s="12"/>
      <c r="X1796" s="12"/>
      <c r="Y1796" s="12"/>
      <c r="Z1796" s="12"/>
      <c r="AA1796" s="12"/>
      <c r="AB1796" s="12"/>
      <c r="AC1796" s="12"/>
      <c r="AD1796" s="12"/>
      <c r="AE1796" s="12"/>
      <c r="AF1796" s="12"/>
      <c r="AG1796" s="12"/>
      <c r="AH1796" s="12"/>
      <c r="AI1796" s="12"/>
      <c r="AJ1796" s="12"/>
      <c r="AK1796" s="12"/>
      <c r="AL1796" s="12"/>
      <c r="AM1796" s="12"/>
      <c r="AN1796" s="12"/>
      <c r="AO1796" s="12"/>
      <c r="AP1796" s="12"/>
      <c r="AQ1796" s="12"/>
      <c r="AR1796" s="12"/>
      <c r="AS1796" s="12"/>
      <c r="AT1796" s="12"/>
      <c r="AU1796" s="12"/>
      <c r="AV1796" s="12"/>
      <c r="AW1796" s="12"/>
      <c r="AX1796" s="12"/>
      <c r="AY1796" s="12"/>
      <c r="AZ1796" s="12"/>
      <c r="BA1796" s="12"/>
      <c r="BB1796" s="12"/>
      <c r="BC1796" s="12"/>
      <c r="BD1796" s="12"/>
      <c r="BE1796" s="12"/>
      <c r="BF1796" s="12"/>
      <c r="BG1796" s="12"/>
      <c r="BH1796" s="12"/>
    </row>
    <row r="1797">
      <c r="A1797" s="12"/>
      <c r="B1797" s="12"/>
      <c r="C1797" s="12"/>
      <c r="D1797" s="12"/>
      <c r="E1797" s="12"/>
      <c r="F1797" s="12"/>
      <c r="G1797" s="12"/>
      <c r="H1797" s="12"/>
      <c r="I1797" s="12"/>
      <c r="J1797" s="12"/>
      <c r="K1797" s="12"/>
      <c r="L1797" s="12"/>
      <c r="M1797" s="12"/>
      <c r="N1797" s="12"/>
      <c r="O1797" s="12"/>
      <c r="P1797" s="12"/>
      <c r="Q1797" s="12"/>
      <c r="R1797" s="12"/>
      <c r="S1797" s="12"/>
      <c r="T1797" s="12"/>
      <c r="U1797" s="12"/>
      <c r="V1797" s="12"/>
      <c r="W1797" s="12"/>
      <c r="X1797" s="12"/>
      <c r="Y1797" s="12"/>
      <c r="Z1797" s="12"/>
      <c r="AA1797" s="12"/>
      <c r="AB1797" s="12"/>
      <c r="AC1797" s="12"/>
      <c r="AD1797" s="12"/>
      <c r="AE1797" s="12"/>
      <c r="AF1797" s="12"/>
      <c r="AG1797" s="12"/>
      <c r="AH1797" s="12"/>
      <c r="AI1797" s="12"/>
      <c r="AJ1797" s="12"/>
      <c r="AK1797" s="12"/>
      <c r="AL1797" s="12"/>
      <c r="AM1797" s="12"/>
      <c r="AN1797" s="12"/>
      <c r="AO1797" s="12"/>
      <c r="AP1797" s="12"/>
      <c r="AQ1797" s="12"/>
      <c r="AR1797" s="12"/>
      <c r="AS1797" s="12"/>
      <c r="AT1797" s="12"/>
      <c r="AU1797" s="12"/>
      <c r="AV1797" s="12"/>
      <c r="AW1797" s="12"/>
      <c r="AX1797" s="12"/>
      <c r="AY1797" s="12"/>
      <c r="AZ1797" s="12"/>
      <c r="BA1797" s="12"/>
      <c r="BB1797" s="12"/>
      <c r="BC1797" s="12"/>
      <c r="BD1797" s="12"/>
      <c r="BE1797" s="12"/>
      <c r="BF1797" s="12"/>
      <c r="BG1797" s="12"/>
      <c r="BH1797" s="12"/>
    </row>
    <row r="1798">
      <c r="A1798" s="12"/>
      <c r="B1798" s="12"/>
      <c r="C1798" s="12"/>
      <c r="D1798" s="12"/>
      <c r="E1798" s="12"/>
      <c r="F1798" s="12"/>
      <c r="G1798" s="12"/>
      <c r="H1798" s="12"/>
      <c r="I1798" s="12"/>
      <c r="J1798" s="12"/>
      <c r="K1798" s="12"/>
      <c r="L1798" s="12"/>
      <c r="M1798" s="12"/>
      <c r="N1798" s="12"/>
      <c r="O1798" s="12"/>
      <c r="P1798" s="12"/>
      <c r="Q1798" s="12"/>
      <c r="R1798" s="12"/>
      <c r="S1798" s="12"/>
      <c r="T1798" s="12"/>
      <c r="U1798" s="12"/>
      <c r="V1798" s="12"/>
      <c r="W1798" s="12"/>
      <c r="X1798" s="12"/>
      <c r="Y1798" s="12"/>
      <c r="Z1798" s="12"/>
      <c r="AA1798" s="12"/>
      <c r="AB1798" s="12"/>
      <c r="AC1798" s="12"/>
      <c r="AD1798" s="12"/>
      <c r="AE1798" s="12"/>
      <c r="AF1798" s="12"/>
      <c r="AG1798" s="12"/>
      <c r="AH1798" s="12"/>
      <c r="AI1798" s="12"/>
      <c r="AJ1798" s="12"/>
      <c r="AK1798" s="12"/>
      <c r="AL1798" s="12"/>
      <c r="AM1798" s="12"/>
      <c r="AN1798" s="12"/>
      <c r="AO1798" s="12"/>
      <c r="AP1798" s="12"/>
      <c r="AQ1798" s="12"/>
      <c r="AR1798" s="12"/>
      <c r="AS1798" s="12"/>
      <c r="AT1798" s="12"/>
      <c r="AU1798" s="12"/>
      <c r="AV1798" s="12"/>
      <c r="AW1798" s="12"/>
      <c r="AX1798" s="12"/>
      <c r="AY1798" s="12"/>
      <c r="AZ1798" s="12"/>
      <c r="BA1798" s="12"/>
      <c r="BB1798" s="12"/>
      <c r="BC1798" s="12"/>
      <c r="BD1798" s="12"/>
      <c r="BE1798" s="12"/>
      <c r="BF1798" s="12"/>
      <c r="BG1798" s="12"/>
      <c r="BH1798" s="12"/>
    </row>
    <row r="1799">
      <c r="A1799" s="12"/>
      <c r="B1799" s="12"/>
      <c r="C1799" s="12"/>
      <c r="D1799" s="12"/>
      <c r="E1799" s="12"/>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2"/>
      <c r="BH1799" s="12"/>
    </row>
    <row r="1800">
      <c r="A1800" s="12"/>
      <c r="B1800" s="12"/>
      <c r="C1800" s="12"/>
      <c r="D1800" s="12"/>
      <c r="E1800" s="12"/>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2"/>
      <c r="BH1800" s="12"/>
    </row>
    <row r="1801">
      <c r="A1801" s="12"/>
      <c r="B1801" s="12"/>
      <c r="C1801" s="12"/>
      <c r="D1801" s="12"/>
      <c r="E1801" s="12"/>
      <c r="F1801" s="12"/>
      <c r="G1801" s="12"/>
      <c r="H1801" s="12"/>
      <c r="I1801" s="12"/>
      <c r="J1801" s="12"/>
      <c r="K1801" s="12"/>
      <c r="L1801" s="12"/>
      <c r="M1801" s="12"/>
      <c r="N1801" s="12"/>
      <c r="O1801" s="12"/>
      <c r="P1801" s="12"/>
      <c r="Q1801" s="12"/>
      <c r="R1801" s="12"/>
      <c r="S1801" s="12"/>
      <c r="T1801" s="12"/>
      <c r="U1801" s="12"/>
      <c r="V1801" s="12"/>
      <c r="W1801" s="12"/>
      <c r="X1801" s="12"/>
      <c r="Y1801" s="12"/>
      <c r="Z1801" s="12"/>
      <c r="AA1801" s="12"/>
      <c r="AB1801" s="12"/>
      <c r="AC1801" s="12"/>
      <c r="AD1801" s="12"/>
      <c r="AE1801" s="12"/>
      <c r="AF1801" s="12"/>
      <c r="AG1801" s="12"/>
      <c r="AH1801" s="12"/>
      <c r="AI1801" s="12"/>
      <c r="AJ1801" s="12"/>
      <c r="AK1801" s="12"/>
      <c r="AL1801" s="12"/>
      <c r="AM1801" s="12"/>
      <c r="AN1801" s="12"/>
      <c r="AO1801" s="12"/>
      <c r="AP1801" s="12"/>
      <c r="AQ1801" s="12"/>
      <c r="AR1801" s="12"/>
      <c r="AS1801" s="12"/>
      <c r="AT1801" s="12"/>
      <c r="AU1801" s="12"/>
      <c r="AV1801" s="12"/>
      <c r="AW1801" s="12"/>
      <c r="AX1801" s="12"/>
      <c r="AY1801" s="12"/>
      <c r="AZ1801" s="12"/>
      <c r="BA1801" s="12"/>
      <c r="BB1801" s="12"/>
      <c r="BC1801" s="12"/>
      <c r="BD1801" s="12"/>
      <c r="BE1801" s="12"/>
      <c r="BF1801" s="12"/>
      <c r="BG1801" s="12"/>
      <c r="BH1801" s="12"/>
    </row>
    <row r="1802">
      <c r="A1802" s="12"/>
      <c r="B1802" s="12"/>
      <c r="C1802" s="12"/>
      <c r="D1802" s="12"/>
      <c r="E1802" s="12"/>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2"/>
      <c r="BH1802" s="12"/>
    </row>
    <row r="1803">
      <c r="A1803" s="12"/>
      <c r="B1803" s="12"/>
      <c r="C1803" s="12"/>
      <c r="D1803" s="12"/>
      <c r="E1803" s="12"/>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2"/>
      <c r="BH1803" s="12"/>
    </row>
    <row r="1804">
      <c r="A1804" s="12"/>
      <c r="B1804" s="12"/>
      <c r="C1804" s="12"/>
      <c r="D1804" s="12"/>
      <c r="E1804" s="12"/>
      <c r="F1804" s="12"/>
      <c r="G1804" s="12"/>
      <c r="H1804" s="12"/>
      <c r="I1804" s="12"/>
      <c r="J1804" s="12"/>
      <c r="K1804" s="12"/>
      <c r="L1804" s="12"/>
      <c r="M1804" s="12"/>
      <c r="N1804" s="12"/>
      <c r="O1804" s="12"/>
      <c r="P1804" s="12"/>
      <c r="Q1804" s="12"/>
      <c r="R1804" s="12"/>
      <c r="S1804" s="12"/>
      <c r="T1804" s="12"/>
      <c r="U1804" s="12"/>
      <c r="V1804" s="12"/>
      <c r="W1804" s="12"/>
      <c r="X1804" s="12"/>
      <c r="Y1804" s="12"/>
      <c r="Z1804" s="12"/>
      <c r="AA1804" s="12"/>
      <c r="AB1804" s="12"/>
      <c r="AC1804" s="12"/>
      <c r="AD1804" s="12"/>
      <c r="AE1804" s="12"/>
      <c r="AF1804" s="12"/>
      <c r="AG1804" s="12"/>
      <c r="AH1804" s="12"/>
      <c r="AI1804" s="12"/>
      <c r="AJ1804" s="12"/>
      <c r="AK1804" s="12"/>
      <c r="AL1804" s="12"/>
      <c r="AM1804" s="12"/>
      <c r="AN1804" s="12"/>
      <c r="AO1804" s="12"/>
      <c r="AP1804" s="12"/>
      <c r="AQ1804" s="12"/>
      <c r="AR1804" s="12"/>
      <c r="AS1804" s="12"/>
      <c r="AT1804" s="12"/>
      <c r="AU1804" s="12"/>
      <c r="AV1804" s="12"/>
      <c r="AW1804" s="12"/>
      <c r="AX1804" s="12"/>
      <c r="AY1804" s="12"/>
      <c r="AZ1804" s="12"/>
      <c r="BA1804" s="12"/>
      <c r="BB1804" s="12"/>
      <c r="BC1804" s="12"/>
      <c r="BD1804" s="12"/>
      <c r="BE1804" s="12"/>
      <c r="BF1804" s="12"/>
      <c r="BG1804" s="12"/>
      <c r="BH1804" s="12"/>
    </row>
    <row r="1805">
      <c r="A1805" s="12"/>
      <c r="B1805" s="12"/>
      <c r="C1805" s="12"/>
      <c r="D1805" s="12"/>
      <c r="E1805" s="12"/>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2"/>
      <c r="BH1805" s="12"/>
    </row>
    <row r="1806">
      <c r="A1806" s="12"/>
      <c r="B1806" s="12"/>
      <c r="C1806" s="12"/>
      <c r="D1806" s="12"/>
      <c r="E1806" s="12"/>
      <c r="F1806" s="12"/>
      <c r="G1806" s="12"/>
      <c r="H1806" s="12"/>
      <c r="I1806" s="12"/>
      <c r="J1806" s="12"/>
      <c r="K1806" s="12"/>
      <c r="L1806" s="12"/>
      <c r="M1806" s="12"/>
      <c r="N1806" s="12"/>
      <c r="O1806" s="12"/>
      <c r="P1806" s="12"/>
      <c r="Q1806" s="12"/>
      <c r="R1806" s="12"/>
      <c r="S1806" s="12"/>
      <c r="T1806" s="12"/>
      <c r="U1806" s="12"/>
      <c r="V1806" s="12"/>
      <c r="W1806" s="12"/>
      <c r="X1806" s="12"/>
      <c r="Y1806" s="12"/>
      <c r="Z1806" s="12"/>
      <c r="AA1806" s="12"/>
      <c r="AB1806" s="12"/>
      <c r="AC1806" s="12"/>
      <c r="AD1806" s="12"/>
      <c r="AE1806" s="12"/>
      <c r="AF1806" s="12"/>
      <c r="AG1806" s="12"/>
      <c r="AH1806" s="12"/>
      <c r="AI1806" s="12"/>
      <c r="AJ1806" s="12"/>
      <c r="AK1806" s="12"/>
      <c r="AL1806" s="12"/>
      <c r="AM1806" s="12"/>
      <c r="AN1806" s="12"/>
      <c r="AO1806" s="12"/>
      <c r="AP1806" s="12"/>
      <c r="AQ1806" s="12"/>
      <c r="AR1806" s="12"/>
      <c r="AS1806" s="12"/>
      <c r="AT1806" s="12"/>
      <c r="AU1806" s="12"/>
      <c r="AV1806" s="12"/>
      <c r="AW1806" s="12"/>
      <c r="AX1806" s="12"/>
      <c r="AY1806" s="12"/>
      <c r="AZ1806" s="12"/>
      <c r="BA1806" s="12"/>
      <c r="BB1806" s="12"/>
      <c r="BC1806" s="12"/>
      <c r="BD1806" s="12"/>
      <c r="BE1806" s="12"/>
      <c r="BF1806" s="12"/>
      <c r="BG1806" s="12"/>
      <c r="BH1806" s="12"/>
    </row>
    <row r="1807">
      <c r="A1807" s="12"/>
      <c r="B1807" s="12"/>
      <c r="C1807" s="12"/>
      <c r="D1807" s="12"/>
      <c r="E1807" s="12"/>
      <c r="F1807" s="12"/>
      <c r="G1807" s="12"/>
      <c r="H1807" s="12"/>
      <c r="I1807" s="12"/>
      <c r="J1807" s="12"/>
      <c r="K1807" s="12"/>
      <c r="L1807" s="12"/>
      <c r="M1807" s="12"/>
      <c r="N1807" s="12"/>
      <c r="O1807" s="12"/>
      <c r="P1807" s="12"/>
      <c r="Q1807" s="12"/>
      <c r="R1807" s="12"/>
      <c r="S1807" s="12"/>
      <c r="T1807" s="12"/>
      <c r="U1807" s="12"/>
      <c r="V1807" s="12"/>
      <c r="W1807" s="12"/>
      <c r="X1807" s="12"/>
      <c r="Y1807" s="12"/>
      <c r="Z1807" s="12"/>
      <c r="AA1807" s="12"/>
      <c r="AB1807" s="12"/>
      <c r="AC1807" s="12"/>
      <c r="AD1807" s="12"/>
      <c r="AE1807" s="12"/>
      <c r="AF1807" s="12"/>
      <c r="AG1807" s="12"/>
      <c r="AH1807" s="12"/>
      <c r="AI1807" s="12"/>
      <c r="AJ1807" s="12"/>
      <c r="AK1807" s="12"/>
      <c r="AL1807" s="12"/>
      <c r="AM1807" s="12"/>
      <c r="AN1807" s="12"/>
      <c r="AO1807" s="12"/>
      <c r="AP1807" s="12"/>
      <c r="AQ1807" s="12"/>
      <c r="AR1807" s="12"/>
      <c r="AS1807" s="12"/>
      <c r="AT1807" s="12"/>
      <c r="AU1807" s="12"/>
      <c r="AV1807" s="12"/>
      <c r="AW1807" s="12"/>
      <c r="AX1807" s="12"/>
      <c r="AY1807" s="12"/>
      <c r="AZ1807" s="12"/>
      <c r="BA1807" s="12"/>
      <c r="BB1807" s="12"/>
      <c r="BC1807" s="12"/>
      <c r="BD1807" s="12"/>
      <c r="BE1807" s="12"/>
      <c r="BF1807" s="12"/>
      <c r="BG1807" s="12"/>
      <c r="BH1807" s="12"/>
    </row>
    <row r="1808">
      <c r="A1808" s="12"/>
      <c r="B1808" s="12"/>
      <c r="C1808" s="12"/>
      <c r="D1808" s="12"/>
      <c r="E1808" s="12"/>
      <c r="F1808" s="12"/>
      <c r="G1808" s="12"/>
      <c r="H1808" s="12"/>
      <c r="I1808" s="12"/>
      <c r="J1808" s="12"/>
      <c r="K1808" s="12"/>
      <c r="L1808" s="12"/>
      <c r="M1808" s="12"/>
      <c r="N1808" s="12"/>
      <c r="O1808" s="12"/>
      <c r="P1808" s="12"/>
      <c r="Q1808" s="12"/>
      <c r="R1808" s="12"/>
      <c r="S1808" s="12"/>
      <c r="T1808" s="12"/>
      <c r="U1808" s="12"/>
      <c r="V1808" s="12"/>
      <c r="W1808" s="12"/>
      <c r="X1808" s="12"/>
      <c r="Y1808" s="12"/>
      <c r="Z1808" s="12"/>
      <c r="AA1808" s="12"/>
      <c r="AB1808" s="12"/>
      <c r="AC1808" s="12"/>
      <c r="AD1808" s="12"/>
      <c r="AE1808" s="12"/>
      <c r="AF1808" s="12"/>
      <c r="AG1808" s="12"/>
      <c r="AH1808" s="12"/>
      <c r="AI1808" s="12"/>
      <c r="AJ1808" s="12"/>
      <c r="AK1808" s="12"/>
      <c r="AL1808" s="12"/>
      <c r="AM1808" s="12"/>
      <c r="AN1808" s="12"/>
      <c r="AO1808" s="12"/>
      <c r="AP1808" s="12"/>
      <c r="AQ1808" s="12"/>
      <c r="AR1808" s="12"/>
      <c r="AS1808" s="12"/>
      <c r="AT1808" s="12"/>
      <c r="AU1808" s="12"/>
      <c r="AV1808" s="12"/>
      <c r="AW1808" s="12"/>
      <c r="AX1808" s="12"/>
      <c r="AY1808" s="12"/>
      <c r="AZ1808" s="12"/>
      <c r="BA1808" s="12"/>
      <c r="BB1808" s="12"/>
      <c r="BC1808" s="12"/>
      <c r="BD1808" s="12"/>
      <c r="BE1808" s="12"/>
      <c r="BF1808" s="12"/>
      <c r="BG1808" s="12"/>
      <c r="BH1808" s="12"/>
    </row>
    <row r="1809">
      <c r="A1809" s="12"/>
      <c r="B1809" s="12"/>
      <c r="C1809" s="12"/>
      <c r="D1809" s="12"/>
      <c r="E1809" s="12"/>
      <c r="F1809" s="12"/>
      <c r="G1809" s="12"/>
      <c r="H1809" s="12"/>
      <c r="I1809" s="12"/>
      <c r="J1809" s="12"/>
      <c r="K1809" s="12"/>
      <c r="L1809" s="12"/>
      <c r="M1809" s="12"/>
      <c r="N1809" s="12"/>
      <c r="O1809" s="12"/>
      <c r="P1809" s="12"/>
      <c r="Q1809" s="12"/>
      <c r="R1809" s="12"/>
      <c r="S1809" s="12"/>
      <c r="T1809" s="12"/>
      <c r="U1809" s="12"/>
      <c r="V1809" s="12"/>
      <c r="W1809" s="12"/>
      <c r="X1809" s="12"/>
      <c r="Y1809" s="12"/>
      <c r="Z1809" s="12"/>
      <c r="AA1809" s="12"/>
      <c r="AB1809" s="12"/>
      <c r="AC1809" s="12"/>
      <c r="AD1809" s="12"/>
      <c r="AE1809" s="12"/>
      <c r="AF1809" s="12"/>
      <c r="AG1809" s="12"/>
      <c r="AH1809" s="12"/>
      <c r="AI1809" s="12"/>
      <c r="AJ1809" s="12"/>
      <c r="AK1809" s="12"/>
      <c r="AL1809" s="12"/>
      <c r="AM1809" s="12"/>
      <c r="AN1809" s="12"/>
      <c r="AO1809" s="12"/>
      <c r="AP1809" s="12"/>
      <c r="AQ1809" s="12"/>
      <c r="AR1809" s="12"/>
      <c r="AS1809" s="12"/>
      <c r="AT1809" s="12"/>
      <c r="AU1809" s="12"/>
      <c r="AV1809" s="12"/>
      <c r="AW1809" s="12"/>
      <c r="AX1809" s="12"/>
      <c r="AY1809" s="12"/>
      <c r="AZ1809" s="12"/>
      <c r="BA1809" s="12"/>
      <c r="BB1809" s="12"/>
      <c r="BC1809" s="12"/>
      <c r="BD1809" s="12"/>
      <c r="BE1809" s="12"/>
      <c r="BF1809" s="12"/>
      <c r="BG1809" s="12"/>
      <c r="BH1809" s="12"/>
    </row>
    <row r="1810">
      <c r="A1810" s="12"/>
      <c r="B1810" s="12"/>
      <c r="C1810" s="12"/>
      <c r="D1810" s="12"/>
      <c r="E1810" s="12"/>
      <c r="F1810" s="12"/>
      <c r="G1810" s="12"/>
      <c r="H1810" s="12"/>
      <c r="I1810" s="12"/>
      <c r="J1810" s="12"/>
      <c r="K1810" s="12"/>
      <c r="L1810" s="12"/>
      <c r="M1810" s="12"/>
      <c r="N1810" s="12"/>
      <c r="O1810" s="12"/>
      <c r="P1810" s="12"/>
      <c r="Q1810" s="12"/>
      <c r="R1810" s="12"/>
      <c r="S1810" s="12"/>
      <c r="T1810" s="12"/>
      <c r="U1810" s="12"/>
      <c r="V1810" s="12"/>
      <c r="W1810" s="12"/>
      <c r="X1810" s="12"/>
      <c r="Y1810" s="12"/>
      <c r="Z1810" s="12"/>
      <c r="AA1810" s="12"/>
      <c r="AB1810" s="12"/>
      <c r="AC1810" s="12"/>
      <c r="AD1810" s="12"/>
      <c r="AE1810" s="12"/>
      <c r="AF1810" s="12"/>
      <c r="AG1810" s="12"/>
      <c r="AH1810" s="12"/>
      <c r="AI1810" s="12"/>
      <c r="AJ1810" s="12"/>
      <c r="AK1810" s="12"/>
      <c r="AL1810" s="12"/>
      <c r="AM1810" s="12"/>
      <c r="AN1810" s="12"/>
      <c r="AO1810" s="12"/>
      <c r="AP1810" s="12"/>
      <c r="AQ1810" s="12"/>
      <c r="AR1810" s="12"/>
      <c r="AS1810" s="12"/>
      <c r="AT1810" s="12"/>
      <c r="AU1810" s="12"/>
      <c r="AV1810" s="12"/>
      <c r="AW1810" s="12"/>
      <c r="AX1810" s="12"/>
      <c r="AY1810" s="12"/>
      <c r="AZ1810" s="12"/>
      <c r="BA1810" s="12"/>
      <c r="BB1810" s="12"/>
      <c r="BC1810" s="12"/>
      <c r="BD1810" s="12"/>
      <c r="BE1810" s="12"/>
      <c r="BF1810" s="12"/>
      <c r="BG1810" s="12"/>
      <c r="BH1810" s="12"/>
    </row>
    <row r="1811">
      <c r="A1811" s="12"/>
      <c r="B1811" s="12"/>
      <c r="C1811" s="12"/>
      <c r="D1811" s="12"/>
      <c r="E1811" s="12"/>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2"/>
      <c r="BH1811" s="12"/>
    </row>
    <row r="1812">
      <c r="A1812" s="12"/>
      <c r="B1812" s="12"/>
      <c r="C1812" s="12"/>
      <c r="D1812" s="12"/>
      <c r="E1812" s="12"/>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2"/>
      <c r="BH1812" s="12"/>
    </row>
    <row r="1813">
      <c r="A1813" s="12"/>
      <c r="B1813" s="12"/>
      <c r="C1813" s="12"/>
      <c r="D1813" s="12"/>
      <c r="E1813" s="12"/>
      <c r="F1813" s="12"/>
      <c r="G1813" s="12"/>
      <c r="H1813" s="12"/>
      <c r="I1813" s="12"/>
      <c r="J1813" s="12"/>
      <c r="K1813" s="12"/>
      <c r="L1813" s="12"/>
      <c r="M1813" s="12"/>
      <c r="N1813" s="12"/>
      <c r="O1813" s="12"/>
      <c r="P1813" s="12"/>
      <c r="Q1813" s="12"/>
      <c r="R1813" s="12"/>
      <c r="S1813" s="12"/>
      <c r="T1813" s="12"/>
      <c r="U1813" s="12"/>
      <c r="V1813" s="12"/>
      <c r="W1813" s="12"/>
      <c r="X1813" s="12"/>
      <c r="Y1813" s="12"/>
      <c r="Z1813" s="12"/>
      <c r="AA1813" s="12"/>
      <c r="AB1813" s="12"/>
      <c r="AC1813" s="12"/>
      <c r="AD1813" s="12"/>
      <c r="AE1813" s="12"/>
      <c r="AF1813" s="12"/>
      <c r="AG1813" s="12"/>
      <c r="AH1813" s="12"/>
      <c r="AI1813" s="12"/>
      <c r="AJ1813" s="12"/>
      <c r="AK1813" s="12"/>
      <c r="AL1813" s="12"/>
      <c r="AM1813" s="12"/>
      <c r="AN1813" s="12"/>
      <c r="AO1813" s="12"/>
      <c r="AP1813" s="12"/>
      <c r="AQ1813" s="12"/>
      <c r="AR1813" s="12"/>
      <c r="AS1813" s="12"/>
      <c r="AT1813" s="12"/>
      <c r="AU1813" s="12"/>
      <c r="AV1813" s="12"/>
      <c r="AW1813" s="12"/>
      <c r="AX1813" s="12"/>
      <c r="AY1813" s="12"/>
      <c r="AZ1813" s="12"/>
      <c r="BA1813" s="12"/>
      <c r="BB1813" s="12"/>
      <c r="BC1813" s="12"/>
      <c r="BD1813" s="12"/>
      <c r="BE1813" s="12"/>
      <c r="BF1813" s="12"/>
      <c r="BG1813" s="12"/>
      <c r="BH1813" s="12"/>
    </row>
    <row r="1814">
      <c r="A1814" s="12"/>
      <c r="B1814" s="12"/>
      <c r="C1814" s="12"/>
      <c r="D1814" s="12"/>
      <c r="E1814" s="12"/>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2"/>
      <c r="BH1814" s="12"/>
    </row>
    <row r="1815">
      <c r="A1815" s="12"/>
      <c r="B1815" s="12"/>
      <c r="C1815" s="12"/>
      <c r="D1815" s="12"/>
      <c r="E1815" s="12"/>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2"/>
      <c r="BH1815" s="12"/>
    </row>
    <row r="1816">
      <c r="A1816" s="12"/>
      <c r="B1816" s="12"/>
      <c r="C1816" s="12"/>
      <c r="D1816" s="12"/>
      <c r="E1816" s="12"/>
      <c r="F1816" s="12"/>
      <c r="G1816" s="12"/>
      <c r="H1816" s="12"/>
      <c r="I1816" s="12"/>
      <c r="J1816" s="12"/>
      <c r="K1816" s="12"/>
      <c r="L1816" s="12"/>
      <c r="M1816" s="12"/>
      <c r="N1816" s="12"/>
      <c r="O1816" s="12"/>
      <c r="P1816" s="12"/>
      <c r="Q1816" s="12"/>
      <c r="R1816" s="12"/>
      <c r="S1816" s="12"/>
      <c r="T1816" s="12"/>
      <c r="U1816" s="12"/>
      <c r="V1816" s="12"/>
      <c r="W1816" s="12"/>
      <c r="X1816" s="12"/>
      <c r="Y1816" s="12"/>
      <c r="Z1816" s="12"/>
      <c r="AA1816" s="12"/>
      <c r="AB1816" s="12"/>
      <c r="AC1816" s="12"/>
      <c r="AD1816" s="12"/>
      <c r="AE1816" s="12"/>
      <c r="AF1816" s="12"/>
      <c r="AG1816" s="12"/>
      <c r="AH1816" s="12"/>
      <c r="AI1816" s="12"/>
      <c r="AJ1816" s="12"/>
      <c r="AK1816" s="12"/>
      <c r="AL1816" s="12"/>
      <c r="AM1816" s="12"/>
      <c r="AN1816" s="12"/>
      <c r="AO1816" s="12"/>
      <c r="AP1816" s="12"/>
      <c r="AQ1816" s="12"/>
      <c r="AR1816" s="12"/>
      <c r="AS1816" s="12"/>
      <c r="AT1816" s="12"/>
      <c r="AU1816" s="12"/>
      <c r="AV1816" s="12"/>
      <c r="AW1816" s="12"/>
      <c r="AX1816" s="12"/>
      <c r="AY1816" s="12"/>
      <c r="AZ1816" s="12"/>
      <c r="BA1816" s="12"/>
      <c r="BB1816" s="12"/>
      <c r="BC1816" s="12"/>
      <c r="BD1816" s="12"/>
      <c r="BE1816" s="12"/>
      <c r="BF1816" s="12"/>
      <c r="BG1816" s="12"/>
      <c r="BH1816" s="12"/>
    </row>
    <row r="1817">
      <c r="A1817" s="12"/>
      <c r="B1817" s="12"/>
      <c r="C1817" s="12"/>
      <c r="D1817" s="12"/>
      <c r="E1817" s="12"/>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2"/>
      <c r="BH1817" s="12"/>
    </row>
    <row r="1818">
      <c r="A1818" s="12"/>
      <c r="B1818" s="12"/>
      <c r="C1818" s="12"/>
      <c r="D1818" s="12"/>
      <c r="E1818" s="12"/>
      <c r="F1818" s="12"/>
      <c r="G1818" s="12"/>
      <c r="H1818" s="12"/>
      <c r="I1818" s="12"/>
      <c r="J1818" s="12"/>
      <c r="K1818" s="12"/>
      <c r="L1818" s="12"/>
      <c r="M1818" s="12"/>
      <c r="N1818" s="12"/>
      <c r="O1818" s="12"/>
      <c r="P1818" s="12"/>
      <c r="Q1818" s="12"/>
      <c r="R1818" s="12"/>
      <c r="S1818" s="12"/>
      <c r="T1818" s="12"/>
      <c r="U1818" s="12"/>
      <c r="V1818" s="12"/>
      <c r="W1818" s="12"/>
      <c r="X1818" s="12"/>
      <c r="Y1818" s="12"/>
      <c r="Z1818" s="12"/>
      <c r="AA1818" s="12"/>
      <c r="AB1818" s="12"/>
      <c r="AC1818" s="12"/>
      <c r="AD1818" s="12"/>
      <c r="AE1818" s="12"/>
      <c r="AF1818" s="12"/>
      <c r="AG1818" s="12"/>
      <c r="AH1818" s="12"/>
      <c r="AI1818" s="12"/>
      <c r="AJ1818" s="12"/>
      <c r="AK1818" s="12"/>
      <c r="AL1818" s="12"/>
      <c r="AM1818" s="12"/>
      <c r="AN1818" s="12"/>
      <c r="AO1818" s="12"/>
      <c r="AP1818" s="12"/>
      <c r="AQ1818" s="12"/>
      <c r="AR1818" s="12"/>
      <c r="AS1818" s="12"/>
      <c r="AT1818" s="12"/>
      <c r="AU1818" s="12"/>
      <c r="AV1818" s="12"/>
      <c r="AW1818" s="12"/>
      <c r="AX1818" s="12"/>
      <c r="AY1818" s="12"/>
      <c r="AZ1818" s="12"/>
      <c r="BA1818" s="12"/>
      <c r="BB1818" s="12"/>
      <c r="BC1818" s="12"/>
      <c r="BD1818" s="12"/>
      <c r="BE1818" s="12"/>
      <c r="BF1818" s="12"/>
      <c r="BG1818" s="12"/>
      <c r="BH1818" s="12"/>
    </row>
    <row r="1819">
      <c r="A1819" s="12"/>
      <c r="B1819" s="12"/>
      <c r="C1819" s="12"/>
      <c r="D1819" s="12"/>
      <c r="E1819" s="12"/>
      <c r="F1819" s="12"/>
      <c r="G1819" s="12"/>
      <c r="H1819" s="12"/>
      <c r="I1819" s="12"/>
      <c r="J1819" s="12"/>
      <c r="K1819" s="12"/>
      <c r="L1819" s="12"/>
      <c r="M1819" s="12"/>
      <c r="N1819" s="12"/>
      <c r="O1819" s="12"/>
      <c r="P1819" s="12"/>
      <c r="Q1819" s="12"/>
      <c r="R1819" s="12"/>
      <c r="S1819" s="12"/>
      <c r="T1819" s="12"/>
      <c r="U1819" s="12"/>
      <c r="V1819" s="12"/>
      <c r="W1819" s="12"/>
      <c r="X1819" s="12"/>
      <c r="Y1819" s="12"/>
      <c r="Z1819" s="12"/>
      <c r="AA1819" s="12"/>
      <c r="AB1819" s="12"/>
      <c r="AC1819" s="12"/>
      <c r="AD1819" s="12"/>
      <c r="AE1819" s="12"/>
      <c r="AF1819" s="12"/>
      <c r="AG1819" s="12"/>
      <c r="AH1819" s="12"/>
      <c r="AI1819" s="12"/>
      <c r="AJ1819" s="12"/>
      <c r="AK1819" s="12"/>
      <c r="AL1819" s="12"/>
      <c r="AM1819" s="12"/>
      <c r="AN1819" s="12"/>
      <c r="AO1819" s="12"/>
      <c r="AP1819" s="12"/>
      <c r="AQ1819" s="12"/>
      <c r="AR1819" s="12"/>
      <c r="AS1819" s="12"/>
      <c r="AT1819" s="12"/>
      <c r="AU1819" s="12"/>
      <c r="AV1819" s="12"/>
      <c r="AW1819" s="12"/>
      <c r="AX1819" s="12"/>
      <c r="AY1819" s="12"/>
      <c r="AZ1819" s="12"/>
      <c r="BA1819" s="12"/>
      <c r="BB1819" s="12"/>
      <c r="BC1819" s="12"/>
      <c r="BD1819" s="12"/>
      <c r="BE1819" s="12"/>
      <c r="BF1819" s="12"/>
      <c r="BG1819" s="12"/>
      <c r="BH1819" s="12"/>
    </row>
    <row r="1820">
      <c r="A1820" s="12"/>
      <c r="B1820" s="12"/>
      <c r="C1820" s="12"/>
      <c r="D1820" s="12"/>
      <c r="E1820" s="12"/>
      <c r="F1820" s="12"/>
      <c r="G1820" s="12"/>
      <c r="H1820" s="12"/>
      <c r="I1820" s="12"/>
      <c r="J1820" s="12"/>
      <c r="K1820" s="12"/>
      <c r="L1820" s="12"/>
      <c r="M1820" s="12"/>
      <c r="N1820" s="12"/>
      <c r="O1820" s="12"/>
      <c r="P1820" s="12"/>
      <c r="Q1820" s="12"/>
      <c r="R1820" s="12"/>
      <c r="S1820" s="12"/>
      <c r="T1820" s="12"/>
      <c r="U1820" s="12"/>
      <c r="V1820" s="12"/>
      <c r="W1820" s="12"/>
      <c r="X1820" s="12"/>
      <c r="Y1820" s="12"/>
      <c r="Z1820" s="12"/>
      <c r="AA1820" s="12"/>
      <c r="AB1820" s="12"/>
      <c r="AC1820" s="12"/>
      <c r="AD1820" s="12"/>
      <c r="AE1820" s="12"/>
      <c r="AF1820" s="12"/>
      <c r="AG1820" s="12"/>
      <c r="AH1820" s="12"/>
      <c r="AI1820" s="12"/>
      <c r="AJ1820" s="12"/>
      <c r="AK1820" s="12"/>
      <c r="AL1820" s="12"/>
      <c r="AM1820" s="12"/>
      <c r="AN1820" s="12"/>
      <c r="AO1820" s="12"/>
      <c r="AP1820" s="12"/>
      <c r="AQ1820" s="12"/>
      <c r="AR1820" s="12"/>
      <c r="AS1820" s="12"/>
      <c r="AT1820" s="12"/>
      <c r="AU1820" s="12"/>
      <c r="AV1820" s="12"/>
      <c r="AW1820" s="12"/>
      <c r="AX1820" s="12"/>
      <c r="AY1820" s="12"/>
      <c r="AZ1820" s="12"/>
      <c r="BA1820" s="12"/>
      <c r="BB1820" s="12"/>
      <c r="BC1820" s="12"/>
      <c r="BD1820" s="12"/>
      <c r="BE1820" s="12"/>
      <c r="BF1820" s="12"/>
      <c r="BG1820" s="12"/>
      <c r="BH1820" s="12"/>
    </row>
    <row r="1821">
      <c r="A1821" s="12"/>
      <c r="B1821" s="12"/>
      <c r="C1821" s="12"/>
      <c r="D1821" s="12"/>
      <c r="E1821" s="12"/>
      <c r="F1821" s="12"/>
      <c r="G1821" s="12"/>
      <c r="H1821" s="12"/>
      <c r="I1821" s="12"/>
      <c r="J1821" s="12"/>
      <c r="K1821" s="12"/>
      <c r="L1821" s="12"/>
      <c r="M1821" s="12"/>
      <c r="N1821" s="12"/>
      <c r="O1821" s="12"/>
      <c r="P1821" s="12"/>
      <c r="Q1821" s="12"/>
      <c r="R1821" s="12"/>
      <c r="S1821" s="12"/>
      <c r="T1821" s="12"/>
      <c r="U1821" s="12"/>
      <c r="V1821" s="12"/>
      <c r="W1821" s="12"/>
      <c r="X1821" s="12"/>
      <c r="Y1821" s="12"/>
      <c r="Z1821" s="12"/>
      <c r="AA1821" s="12"/>
      <c r="AB1821" s="12"/>
      <c r="AC1821" s="12"/>
      <c r="AD1821" s="12"/>
      <c r="AE1821" s="12"/>
      <c r="AF1821" s="12"/>
      <c r="AG1821" s="12"/>
      <c r="AH1821" s="12"/>
      <c r="AI1821" s="12"/>
      <c r="AJ1821" s="12"/>
      <c r="AK1821" s="12"/>
      <c r="AL1821" s="12"/>
      <c r="AM1821" s="12"/>
      <c r="AN1821" s="12"/>
      <c r="AO1821" s="12"/>
      <c r="AP1821" s="12"/>
      <c r="AQ1821" s="12"/>
      <c r="AR1821" s="12"/>
      <c r="AS1821" s="12"/>
      <c r="AT1821" s="12"/>
      <c r="AU1821" s="12"/>
      <c r="AV1821" s="12"/>
      <c r="AW1821" s="12"/>
      <c r="AX1821" s="12"/>
      <c r="AY1821" s="12"/>
      <c r="AZ1821" s="12"/>
      <c r="BA1821" s="12"/>
      <c r="BB1821" s="12"/>
      <c r="BC1821" s="12"/>
      <c r="BD1821" s="12"/>
      <c r="BE1821" s="12"/>
      <c r="BF1821" s="12"/>
      <c r="BG1821" s="12"/>
      <c r="BH1821" s="12"/>
    </row>
    <row r="1822">
      <c r="A1822" s="12"/>
      <c r="B1822" s="12"/>
      <c r="C1822" s="12"/>
      <c r="D1822" s="12"/>
      <c r="E1822" s="12"/>
      <c r="F1822" s="12"/>
      <c r="G1822" s="12"/>
      <c r="H1822" s="12"/>
      <c r="I1822" s="12"/>
      <c r="J1822" s="12"/>
      <c r="K1822" s="12"/>
      <c r="L1822" s="12"/>
      <c r="M1822" s="12"/>
      <c r="N1822" s="12"/>
      <c r="O1822" s="12"/>
      <c r="P1822" s="12"/>
      <c r="Q1822" s="12"/>
      <c r="R1822" s="12"/>
      <c r="S1822" s="12"/>
      <c r="T1822" s="12"/>
      <c r="U1822" s="12"/>
      <c r="V1822" s="12"/>
      <c r="W1822" s="12"/>
      <c r="X1822" s="12"/>
      <c r="Y1822" s="12"/>
      <c r="Z1822" s="12"/>
      <c r="AA1822" s="12"/>
      <c r="AB1822" s="12"/>
      <c r="AC1822" s="12"/>
      <c r="AD1822" s="12"/>
      <c r="AE1822" s="12"/>
      <c r="AF1822" s="12"/>
      <c r="AG1822" s="12"/>
      <c r="AH1822" s="12"/>
      <c r="AI1822" s="12"/>
      <c r="AJ1822" s="12"/>
      <c r="AK1822" s="12"/>
      <c r="AL1822" s="12"/>
      <c r="AM1822" s="12"/>
      <c r="AN1822" s="12"/>
      <c r="AO1822" s="12"/>
      <c r="AP1822" s="12"/>
      <c r="AQ1822" s="12"/>
      <c r="AR1822" s="12"/>
      <c r="AS1822" s="12"/>
      <c r="AT1822" s="12"/>
      <c r="AU1822" s="12"/>
      <c r="AV1822" s="12"/>
      <c r="AW1822" s="12"/>
      <c r="AX1822" s="12"/>
      <c r="AY1822" s="12"/>
      <c r="AZ1822" s="12"/>
      <c r="BA1822" s="12"/>
      <c r="BB1822" s="12"/>
      <c r="BC1822" s="12"/>
      <c r="BD1822" s="12"/>
      <c r="BE1822" s="12"/>
      <c r="BF1822" s="12"/>
      <c r="BG1822" s="12"/>
      <c r="BH1822" s="12"/>
    </row>
    <row r="1823">
      <c r="A1823" s="12"/>
      <c r="B1823" s="12"/>
      <c r="C1823" s="12"/>
      <c r="D1823" s="12"/>
      <c r="E1823" s="12"/>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2"/>
      <c r="BH1823" s="12"/>
    </row>
    <row r="1824">
      <c r="A1824" s="12"/>
      <c r="B1824" s="12"/>
      <c r="C1824" s="12"/>
      <c r="D1824" s="12"/>
      <c r="E1824" s="12"/>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2"/>
      <c r="BH1824" s="12"/>
    </row>
    <row r="1825">
      <c r="A1825" s="12"/>
      <c r="B1825" s="12"/>
      <c r="C1825" s="12"/>
      <c r="D1825" s="12"/>
      <c r="E1825" s="12"/>
      <c r="F1825" s="12"/>
      <c r="G1825" s="12"/>
      <c r="H1825" s="12"/>
      <c r="I1825" s="12"/>
      <c r="J1825" s="12"/>
      <c r="K1825" s="12"/>
      <c r="L1825" s="12"/>
      <c r="M1825" s="12"/>
      <c r="N1825" s="12"/>
      <c r="O1825" s="12"/>
      <c r="P1825" s="12"/>
      <c r="Q1825" s="12"/>
      <c r="R1825" s="12"/>
      <c r="S1825" s="12"/>
      <c r="T1825" s="12"/>
      <c r="U1825" s="12"/>
      <c r="V1825" s="12"/>
      <c r="W1825" s="12"/>
      <c r="X1825" s="12"/>
      <c r="Y1825" s="12"/>
      <c r="Z1825" s="12"/>
      <c r="AA1825" s="12"/>
      <c r="AB1825" s="12"/>
      <c r="AC1825" s="12"/>
      <c r="AD1825" s="12"/>
      <c r="AE1825" s="12"/>
      <c r="AF1825" s="12"/>
      <c r="AG1825" s="12"/>
      <c r="AH1825" s="12"/>
      <c r="AI1825" s="12"/>
      <c r="AJ1825" s="12"/>
      <c r="AK1825" s="12"/>
      <c r="AL1825" s="12"/>
      <c r="AM1825" s="12"/>
      <c r="AN1825" s="12"/>
      <c r="AO1825" s="12"/>
      <c r="AP1825" s="12"/>
      <c r="AQ1825" s="12"/>
      <c r="AR1825" s="12"/>
      <c r="AS1825" s="12"/>
      <c r="AT1825" s="12"/>
      <c r="AU1825" s="12"/>
      <c r="AV1825" s="12"/>
      <c r="AW1825" s="12"/>
      <c r="AX1825" s="12"/>
      <c r="AY1825" s="12"/>
      <c r="AZ1825" s="12"/>
      <c r="BA1825" s="12"/>
      <c r="BB1825" s="12"/>
      <c r="BC1825" s="12"/>
      <c r="BD1825" s="12"/>
      <c r="BE1825" s="12"/>
      <c r="BF1825" s="12"/>
      <c r="BG1825" s="12"/>
      <c r="BH1825" s="12"/>
    </row>
    <row r="1826">
      <c r="A1826" s="12"/>
      <c r="B1826" s="12"/>
      <c r="C1826" s="12"/>
      <c r="D1826" s="12"/>
      <c r="E1826" s="12"/>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2"/>
      <c r="BH1826" s="12"/>
    </row>
    <row r="1827">
      <c r="A1827" s="12"/>
      <c r="B1827" s="12"/>
      <c r="C1827" s="12"/>
      <c r="D1827" s="12"/>
      <c r="E1827" s="12"/>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2"/>
      <c r="BH1827" s="12"/>
    </row>
    <row r="1828">
      <c r="A1828" s="12"/>
      <c r="B1828" s="12"/>
      <c r="C1828" s="12"/>
      <c r="D1828" s="12"/>
      <c r="E1828" s="12"/>
      <c r="F1828" s="12"/>
      <c r="G1828" s="12"/>
      <c r="H1828" s="12"/>
      <c r="I1828" s="12"/>
      <c r="J1828" s="12"/>
      <c r="K1828" s="12"/>
      <c r="L1828" s="12"/>
      <c r="M1828" s="12"/>
      <c r="N1828" s="12"/>
      <c r="O1828" s="12"/>
      <c r="P1828" s="12"/>
      <c r="Q1828" s="12"/>
      <c r="R1828" s="12"/>
      <c r="S1828" s="12"/>
      <c r="T1828" s="12"/>
      <c r="U1828" s="12"/>
      <c r="V1828" s="12"/>
      <c r="W1828" s="12"/>
      <c r="X1828" s="12"/>
      <c r="Y1828" s="12"/>
      <c r="Z1828" s="12"/>
      <c r="AA1828" s="12"/>
      <c r="AB1828" s="12"/>
      <c r="AC1828" s="12"/>
      <c r="AD1828" s="12"/>
      <c r="AE1828" s="12"/>
      <c r="AF1828" s="12"/>
      <c r="AG1828" s="12"/>
      <c r="AH1828" s="12"/>
      <c r="AI1828" s="12"/>
      <c r="AJ1828" s="12"/>
      <c r="AK1828" s="12"/>
      <c r="AL1828" s="12"/>
      <c r="AM1828" s="12"/>
      <c r="AN1828" s="12"/>
      <c r="AO1828" s="12"/>
      <c r="AP1828" s="12"/>
      <c r="AQ1828" s="12"/>
      <c r="AR1828" s="12"/>
      <c r="AS1828" s="12"/>
      <c r="AT1828" s="12"/>
      <c r="AU1828" s="12"/>
      <c r="AV1828" s="12"/>
      <c r="AW1828" s="12"/>
      <c r="AX1828" s="12"/>
      <c r="AY1828" s="12"/>
      <c r="AZ1828" s="12"/>
      <c r="BA1828" s="12"/>
      <c r="BB1828" s="12"/>
      <c r="BC1828" s="12"/>
      <c r="BD1828" s="12"/>
      <c r="BE1828" s="12"/>
      <c r="BF1828" s="12"/>
      <c r="BG1828" s="12"/>
      <c r="BH1828" s="12"/>
    </row>
    <row r="1829">
      <c r="A1829" s="12"/>
      <c r="B1829" s="12"/>
      <c r="C1829" s="12"/>
      <c r="D1829" s="12"/>
      <c r="E1829" s="12"/>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2"/>
      <c r="BH1829" s="12"/>
    </row>
    <row r="1830">
      <c r="A1830" s="12"/>
      <c r="B1830" s="12"/>
      <c r="C1830" s="12"/>
      <c r="D1830" s="12"/>
      <c r="E1830" s="12"/>
      <c r="F1830" s="12"/>
      <c r="G1830" s="12"/>
      <c r="H1830" s="12"/>
      <c r="I1830" s="12"/>
      <c r="J1830" s="12"/>
      <c r="K1830" s="12"/>
      <c r="L1830" s="12"/>
      <c r="M1830" s="12"/>
      <c r="N1830" s="12"/>
      <c r="O1830" s="12"/>
      <c r="P1830" s="12"/>
      <c r="Q1830" s="12"/>
      <c r="R1830" s="12"/>
      <c r="S1830" s="12"/>
      <c r="T1830" s="12"/>
      <c r="U1830" s="12"/>
      <c r="V1830" s="12"/>
      <c r="W1830" s="12"/>
      <c r="X1830" s="12"/>
      <c r="Y1830" s="12"/>
      <c r="Z1830" s="12"/>
      <c r="AA1830" s="12"/>
      <c r="AB1830" s="12"/>
      <c r="AC1830" s="12"/>
      <c r="AD1830" s="12"/>
      <c r="AE1830" s="12"/>
      <c r="AF1830" s="12"/>
      <c r="AG1830" s="12"/>
      <c r="AH1830" s="12"/>
      <c r="AI1830" s="12"/>
      <c r="AJ1830" s="12"/>
      <c r="AK1830" s="12"/>
      <c r="AL1830" s="12"/>
      <c r="AM1830" s="12"/>
      <c r="AN1830" s="12"/>
      <c r="AO1830" s="12"/>
      <c r="AP1830" s="12"/>
      <c r="AQ1830" s="12"/>
      <c r="AR1830" s="12"/>
      <c r="AS1830" s="12"/>
      <c r="AT1830" s="12"/>
      <c r="AU1830" s="12"/>
      <c r="AV1830" s="12"/>
      <c r="AW1830" s="12"/>
      <c r="AX1830" s="12"/>
      <c r="AY1830" s="12"/>
      <c r="AZ1830" s="12"/>
      <c r="BA1830" s="12"/>
      <c r="BB1830" s="12"/>
      <c r="BC1830" s="12"/>
      <c r="BD1830" s="12"/>
      <c r="BE1830" s="12"/>
      <c r="BF1830" s="12"/>
      <c r="BG1830" s="12"/>
      <c r="BH1830" s="12"/>
    </row>
    <row r="1831">
      <c r="A1831" s="12"/>
      <c r="B1831" s="12"/>
      <c r="C1831" s="12"/>
      <c r="D1831" s="12"/>
      <c r="E1831" s="12"/>
      <c r="F1831" s="12"/>
      <c r="G1831" s="12"/>
      <c r="H1831" s="12"/>
      <c r="I1831" s="12"/>
      <c r="J1831" s="12"/>
      <c r="K1831" s="12"/>
      <c r="L1831" s="12"/>
      <c r="M1831" s="12"/>
      <c r="N1831" s="12"/>
      <c r="O1831" s="12"/>
      <c r="P1831" s="12"/>
      <c r="Q1831" s="12"/>
      <c r="R1831" s="12"/>
      <c r="S1831" s="12"/>
      <c r="T1831" s="12"/>
      <c r="U1831" s="12"/>
      <c r="V1831" s="12"/>
      <c r="W1831" s="12"/>
      <c r="X1831" s="12"/>
      <c r="Y1831" s="12"/>
      <c r="Z1831" s="12"/>
      <c r="AA1831" s="12"/>
      <c r="AB1831" s="12"/>
      <c r="AC1831" s="12"/>
      <c r="AD1831" s="12"/>
      <c r="AE1831" s="12"/>
      <c r="AF1831" s="12"/>
      <c r="AG1831" s="12"/>
      <c r="AH1831" s="12"/>
      <c r="AI1831" s="12"/>
      <c r="AJ1831" s="12"/>
      <c r="AK1831" s="12"/>
      <c r="AL1831" s="12"/>
      <c r="AM1831" s="12"/>
      <c r="AN1831" s="12"/>
      <c r="AO1831" s="12"/>
      <c r="AP1831" s="12"/>
      <c r="AQ1831" s="12"/>
      <c r="AR1831" s="12"/>
      <c r="AS1831" s="12"/>
      <c r="AT1831" s="12"/>
      <c r="AU1831" s="12"/>
      <c r="AV1831" s="12"/>
      <c r="AW1831" s="12"/>
      <c r="AX1831" s="12"/>
      <c r="AY1831" s="12"/>
      <c r="AZ1831" s="12"/>
      <c r="BA1831" s="12"/>
      <c r="BB1831" s="12"/>
      <c r="BC1831" s="12"/>
      <c r="BD1831" s="12"/>
      <c r="BE1831" s="12"/>
      <c r="BF1831" s="12"/>
      <c r="BG1831" s="12"/>
      <c r="BH1831" s="12"/>
    </row>
    <row r="1832">
      <c r="A1832" s="12"/>
      <c r="B1832" s="12"/>
      <c r="C1832" s="12"/>
      <c r="D1832" s="12"/>
      <c r="E1832" s="12"/>
      <c r="F1832" s="12"/>
      <c r="G1832" s="12"/>
      <c r="H1832" s="12"/>
      <c r="I1832" s="12"/>
      <c r="J1832" s="12"/>
      <c r="K1832" s="12"/>
      <c r="L1832" s="12"/>
      <c r="M1832" s="12"/>
      <c r="N1832" s="12"/>
      <c r="O1832" s="12"/>
      <c r="P1832" s="12"/>
      <c r="Q1832" s="12"/>
      <c r="R1832" s="12"/>
      <c r="S1832" s="12"/>
      <c r="T1832" s="12"/>
      <c r="U1832" s="12"/>
      <c r="V1832" s="12"/>
      <c r="W1832" s="12"/>
      <c r="X1832" s="12"/>
      <c r="Y1832" s="12"/>
      <c r="Z1832" s="12"/>
      <c r="AA1832" s="12"/>
      <c r="AB1832" s="12"/>
      <c r="AC1832" s="12"/>
      <c r="AD1832" s="12"/>
      <c r="AE1832" s="12"/>
      <c r="AF1832" s="12"/>
      <c r="AG1832" s="12"/>
      <c r="AH1832" s="12"/>
      <c r="AI1832" s="12"/>
      <c r="AJ1832" s="12"/>
      <c r="AK1832" s="12"/>
      <c r="AL1832" s="12"/>
      <c r="AM1832" s="12"/>
      <c r="AN1832" s="12"/>
      <c r="AO1832" s="12"/>
      <c r="AP1832" s="12"/>
      <c r="AQ1832" s="12"/>
      <c r="AR1832" s="12"/>
      <c r="AS1832" s="12"/>
      <c r="AT1832" s="12"/>
      <c r="AU1832" s="12"/>
      <c r="AV1832" s="12"/>
      <c r="AW1832" s="12"/>
      <c r="AX1832" s="12"/>
      <c r="AY1832" s="12"/>
      <c r="AZ1832" s="12"/>
      <c r="BA1832" s="12"/>
      <c r="BB1832" s="12"/>
      <c r="BC1832" s="12"/>
      <c r="BD1832" s="12"/>
      <c r="BE1832" s="12"/>
      <c r="BF1832" s="12"/>
      <c r="BG1832" s="12"/>
      <c r="BH1832" s="12"/>
    </row>
    <row r="1833">
      <c r="A1833" s="12"/>
      <c r="B1833" s="12"/>
      <c r="C1833" s="12"/>
      <c r="D1833" s="12"/>
      <c r="E1833" s="12"/>
      <c r="F1833" s="12"/>
      <c r="G1833" s="12"/>
      <c r="H1833" s="12"/>
      <c r="I1833" s="12"/>
      <c r="J1833" s="12"/>
      <c r="K1833" s="12"/>
      <c r="L1833" s="12"/>
      <c r="M1833" s="12"/>
      <c r="N1833" s="12"/>
      <c r="O1833" s="12"/>
      <c r="P1833" s="12"/>
      <c r="Q1833" s="12"/>
      <c r="R1833" s="12"/>
      <c r="S1833" s="12"/>
      <c r="T1833" s="12"/>
      <c r="U1833" s="12"/>
      <c r="V1833" s="12"/>
      <c r="W1833" s="12"/>
      <c r="X1833" s="12"/>
      <c r="Y1833" s="12"/>
      <c r="Z1833" s="12"/>
      <c r="AA1833" s="12"/>
      <c r="AB1833" s="12"/>
      <c r="AC1833" s="12"/>
      <c r="AD1833" s="12"/>
      <c r="AE1833" s="12"/>
      <c r="AF1833" s="12"/>
      <c r="AG1833" s="12"/>
      <c r="AH1833" s="12"/>
      <c r="AI1833" s="12"/>
      <c r="AJ1833" s="12"/>
      <c r="AK1833" s="12"/>
      <c r="AL1833" s="12"/>
      <c r="AM1833" s="12"/>
      <c r="AN1833" s="12"/>
      <c r="AO1833" s="12"/>
      <c r="AP1833" s="12"/>
      <c r="AQ1833" s="12"/>
      <c r="AR1833" s="12"/>
      <c r="AS1833" s="12"/>
      <c r="AT1833" s="12"/>
      <c r="AU1833" s="12"/>
      <c r="AV1833" s="12"/>
      <c r="AW1833" s="12"/>
      <c r="AX1833" s="12"/>
      <c r="AY1833" s="12"/>
      <c r="AZ1833" s="12"/>
      <c r="BA1833" s="12"/>
      <c r="BB1833" s="12"/>
      <c r="BC1833" s="12"/>
      <c r="BD1833" s="12"/>
      <c r="BE1833" s="12"/>
      <c r="BF1833" s="12"/>
      <c r="BG1833" s="12"/>
      <c r="BH1833" s="12"/>
    </row>
    <row r="1834">
      <c r="A1834" s="12"/>
      <c r="B1834" s="12"/>
      <c r="C1834" s="12"/>
      <c r="D1834" s="12"/>
      <c r="E1834" s="12"/>
      <c r="F1834" s="12"/>
      <c r="G1834" s="12"/>
      <c r="H1834" s="12"/>
      <c r="I1834" s="12"/>
      <c r="J1834" s="12"/>
      <c r="K1834" s="12"/>
      <c r="L1834" s="12"/>
      <c r="M1834" s="12"/>
      <c r="N1834" s="12"/>
      <c r="O1834" s="12"/>
      <c r="P1834" s="12"/>
      <c r="Q1834" s="12"/>
      <c r="R1834" s="12"/>
      <c r="S1834" s="12"/>
      <c r="T1834" s="12"/>
      <c r="U1834" s="12"/>
      <c r="V1834" s="12"/>
      <c r="W1834" s="12"/>
      <c r="X1834" s="12"/>
      <c r="Y1834" s="12"/>
      <c r="Z1834" s="12"/>
      <c r="AA1834" s="12"/>
      <c r="AB1834" s="12"/>
      <c r="AC1834" s="12"/>
      <c r="AD1834" s="12"/>
      <c r="AE1834" s="12"/>
      <c r="AF1834" s="12"/>
      <c r="AG1834" s="12"/>
      <c r="AH1834" s="12"/>
      <c r="AI1834" s="12"/>
      <c r="AJ1834" s="12"/>
      <c r="AK1834" s="12"/>
      <c r="AL1834" s="12"/>
      <c r="AM1834" s="12"/>
      <c r="AN1834" s="12"/>
      <c r="AO1834" s="12"/>
      <c r="AP1834" s="12"/>
      <c r="AQ1834" s="12"/>
      <c r="AR1834" s="12"/>
      <c r="AS1834" s="12"/>
      <c r="AT1834" s="12"/>
      <c r="AU1834" s="12"/>
      <c r="AV1834" s="12"/>
      <c r="AW1834" s="12"/>
      <c r="AX1834" s="12"/>
      <c r="AY1834" s="12"/>
      <c r="AZ1834" s="12"/>
      <c r="BA1834" s="12"/>
      <c r="BB1834" s="12"/>
      <c r="BC1834" s="12"/>
      <c r="BD1834" s="12"/>
      <c r="BE1834" s="12"/>
      <c r="BF1834" s="12"/>
      <c r="BG1834" s="12"/>
      <c r="BH1834" s="12"/>
    </row>
    <row r="1835">
      <c r="A1835" s="12"/>
      <c r="B1835" s="12"/>
      <c r="C1835" s="12"/>
      <c r="D1835" s="12"/>
      <c r="E1835" s="12"/>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2"/>
      <c r="BH1835" s="12"/>
    </row>
    <row r="1836">
      <c r="A1836" s="12"/>
      <c r="B1836" s="12"/>
      <c r="C1836" s="12"/>
      <c r="D1836" s="12"/>
      <c r="E1836" s="12"/>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2"/>
      <c r="BH1836" s="12"/>
    </row>
    <row r="1837">
      <c r="A1837" s="12"/>
      <c r="B1837" s="12"/>
      <c r="C1837" s="12"/>
      <c r="D1837" s="12"/>
      <c r="E1837" s="12"/>
      <c r="F1837" s="12"/>
      <c r="G1837" s="12"/>
      <c r="H1837" s="12"/>
      <c r="I1837" s="12"/>
      <c r="J1837" s="12"/>
      <c r="K1837" s="12"/>
      <c r="L1837" s="12"/>
      <c r="M1837" s="12"/>
      <c r="N1837" s="12"/>
      <c r="O1837" s="12"/>
      <c r="P1837" s="12"/>
      <c r="Q1837" s="12"/>
      <c r="R1837" s="12"/>
      <c r="S1837" s="12"/>
      <c r="T1837" s="12"/>
      <c r="U1837" s="12"/>
      <c r="V1837" s="12"/>
      <c r="W1837" s="12"/>
      <c r="X1837" s="12"/>
      <c r="Y1837" s="12"/>
      <c r="Z1837" s="12"/>
      <c r="AA1837" s="12"/>
      <c r="AB1837" s="12"/>
      <c r="AC1837" s="12"/>
      <c r="AD1837" s="12"/>
      <c r="AE1837" s="12"/>
      <c r="AF1837" s="12"/>
      <c r="AG1837" s="12"/>
      <c r="AH1837" s="12"/>
      <c r="AI1837" s="12"/>
      <c r="AJ1837" s="12"/>
      <c r="AK1837" s="12"/>
      <c r="AL1837" s="12"/>
      <c r="AM1837" s="12"/>
      <c r="AN1837" s="12"/>
      <c r="AO1837" s="12"/>
      <c r="AP1837" s="12"/>
      <c r="AQ1837" s="12"/>
      <c r="AR1837" s="12"/>
      <c r="AS1837" s="12"/>
      <c r="AT1837" s="12"/>
      <c r="AU1837" s="12"/>
      <c r="AV1837" s="12"/>
      <c r="AW1837" s="12"/>
      <c r="AX1837" s="12"/>
      <c r="AY1837" s="12"/>
      <c r="AZ1837" s="12"/>
      <c r="BA1837" s="12"/>
      <c r="BB1837" s="12"/>
      <c r="BC1837" s="12"/>
      <c r="BD1837" s="12"/>
      <c r="BE1837" s="12"/>
      <c r="BF1837" s="12"/>
      <c r="BG1837" s="12"/>
      <c r="BH1837" s="12"/>
    </row>
    <row r="1838">
      <c r="A1838" s="12"/>
      <c r="B1838" s="12"/>
      <c r="C1838" s="12"/>
      <c r="D1838" s="12"/>
      <c r="E1838" s="12"/>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2"/>
      <c r="BH1838" s="12"/>
    </row>
    <row r="1839">
      <c r="A1839" s="12"/>
      <c r="B1839" s="12"/>
      <c r="C1839" s="12"/>
      <c r="D1839" s="12"/>
      <c r="E1839" s="12"/>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2"/>
      <c r="BH1839" s="12"/>
    </row>
    <row r="1840">
      <c r="A1840" s="12"/>
      <c r="B1840" s="12"/>
      <c r="C1840" s="12"/>
      <c r="D1840" s="12"/>
      <c r="E1840" s="12"/>
      <c r="F1840" s="12"/>
      <c r="G1840" s="12"/>
      <c r="H1840" s="12"/>
      <c r="I1840" s="12"/>
      <c r="J1840" s="12"/>
      <c r="K1840" s="12"/>
      <c r="L1840" s="12"/>
      <c r="M1840" s="12"/>
      <c r="N1840" s="12"/>
      <c r="O1840" s="12"/>
      <c r="P1840" s="12"/>
      <c r="Q1840" s="12"/>
      <c r="R1840" s="12"/>
      <c r="S1840" s="12"/>
      <c r="T1840" s="12"/>
      <c r="U1840" s="12"/>
      <c r="V1840" s="12"/>
      <c r="W1840" s="12"/>
      <c r="X1840" s="12"/>
      <c r="Y1840" s="12"/>
      <c r="Z1840" s="12"/>
      <c r="AA1840" s="12"/>
      <c r="AB1840" s="12"/>
      <c r="AC1840" s="12"/>
      <c r="AD1840" s="12"/>
      <c r="AE1840" s="12"/>
      <c r="AF1840" s="12"/>
      <c r="AG1840" s="12"/>
      <c r="AH1840" s="12"/>
      <c r="AI1840" s="12"/>
      <c r="AJ1840" s="12"/>
      <c r="AK1840" s="12"/>
      <c r="AL1840" s="12"/>
      <c r="AM1840" s="12"/>
      <c r="AN1840" s="12"/>
      <c r="AO1840" s="12"/>
      <c r="AP1840" s="12"/>
      <c r="AQ1840" s="12"/>
      <c r="AR1840" s="12"/>
      <c r="AS1840" s="12"/>
      <c r="AT1840" s="12"/>
      <c r="AU1840" s="12"/>
      <c r="AV1840" s="12"/>
      <c r="AW1840" s="12"/>
      <c r="AX1840" s="12"/>
      <c r="AY1840" s="12"/>
      <c r="AZ1840" s="12"/>
      <c r="BA1840" s="12"/>
      <c r="BB1840" s="12"/>
      <c r="BC1840" s="12"/>
      <c r="BD1840" s="12"/>
      <c r="BE1840" s="12"/>
      <c r="BF1840" s="12"/>
      <c r="BG1840" s="12"/>
      <c r="BH1840" s="12"/>
    </row>
    <row r="1841">
      <c r="A1841" s="12"/>
      <c r="B1841" s="12"/>
      <c r="C1841" s="12"/>
      <c r="D1841" s="12"/>
      <c r="E1841" s="12"/>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2"/>
      <c r="BH1841" s="12"/>
    </row>
    <row r="1842">
      <c r="A1842" s="12"/>
      <c r="B1842" s="12"/>
      <c r="C1842" s="12"/>
      <c r="D1842" s="12"/>
      <c r="E1842" s="12"/>
      <c r="F1842" s="12"/>
      <c r="G1842" s="12"/>
      <c r="H1842" s="12"/>
      <c r="I1842" s="12"/>
      <c r="J1842" s="12"/>
      <c r="K1842" s="12"/>
      <c r="L1842" s="12"/>
      <c r="M1842" s="12"/>
      <c r="N1842" s="12"/>
      <c r="O1842" s="12"/>
      <c r="P1842" s="12"/>
      <c r="Q1842" s="12"/>
      <c r="R1842" s="12"/>
      <c r="S1842" s="12"/>
      <c r="T1842" s="12"/>
      <c r="U1842" s="12"/>
      <c r="V1842" s="12"/>
      <c r="W1842" s="12"/>
      <c r="X1842" s="12"/>
      <c r="Y1842" s="12"/>
      <c r="Z1842" s="12"/>
      <c r="AA1842" s="12"/>
      <c r="AB1842" s="12"/>
      <c r="AC1842" s="12"/>
      <c r="AD1842" s="12"/>
      <c r="AE1842" s="12"/>
      <c r="AF1842" s="12"/>
      <c r="AG1842" s="12"/>
      <c r="AH1842" s="12"/>
      <c r="AI1842" s="12"/>
      <c r="AJ1842" s="12"/>
      <c r="AK1842" s="12"/>
      <c r="AL1842" s="12"/>
      <c r="AM1842" s="12"/>
      <c r="AN1842" s="12"/>
      <c r="AO1842" s="12"/>
      <c r="AP1842" s="12"/>
      <c r="AQ1842" s="12"/>
      <c r="AR1842" s="12"/>
      <c r="AS1842" s="12"/>
      <c r="AT1842" s="12"/>
      <c r="AU1842" s="12"/>
      <c r="AV1842" s="12"/>
      <c r="AW1842" s="12"/>
      <c r="AX1842" s="12"/>
      <c r="AY1842" s="12"/>
      <c r="AZ1842" s="12"/>
      <c r="BA1842" s="12"/>
      <c r="BB1842" s="12"/>
      <c r="BC1842" s="12"/>
      <c r="BD1842" s="12"/>
      <c r="BE1842" s="12"/>
      <c r="BF1842" s="12"/>
      <c r="BG1842" s="12"/>
      <c r="BH1842" s="12"/>
    </row>
    <row r="1843">
      <c r="A1843" s="12"/>
      <c r="B1843" s="12"/>
      <c r="C1843" s="12"/>
      <c r="D1843" s="12"/>
      <c r="E1843" s="12"/>
      <c r="F1843" s="12"/>
      <c r="G1843" s="12"/>
      <c r="H1843" s="12"/>
      <c r="I1843" s="12"/>
      <c r="J1843" s="12"/>
      <c r="K1843" s="12"/>
      <c r="L1843" s="12"/>
      <c r="M1843" s="12"/>
      <c r="N1843" s="12"/>
      <c r="O1843" s="12"/>
      <c r="P1843" s="12"/>
      <c r="Q1843" s="12"/>
      <c r="R1843" s="12"/>
      <c r="S1843" s="12"/>
      <c r="T1843" s="12"/>
      <c r="U1843" s="12"/>
      <c r="V1843" s="12"/>
      <c r="W1843" s="12"/>
      <c r="X1843" s="12"/>
      <c r="Y1843" s="12"/>
      <c r="Z1843" s="12"/>
      <c r="AA1843" s="12"/>
      <c r="AB1843" s="12"/>
      <c r="AC1843" s="12"/>
      <c r="AD1843" s="12"/>
      <c r="AE1843" s="12"/>
      <c r="AF1843" s="12"/>
      <c r="AG1843" s="12"/>
      <c r="AH1843" s="12"/>
      <c r="AI1843" s="12"/>
      <c r="AJ1843" s="12"/>
      <c r="AK1843" s="12"/>
      <c r="AL1843" s="12"/>
      <c r="AM1843" s="12"/>
      <c r="AN1843" s="12"/>
      <c r="AO1843" s="12"/>
      <c r="AP1843" s="12"/>
      <c r="AQ1843" s="12"/>
      <c r="AR1843" s="12"/>
      <c r="AS1843" s="12"/>
      <c r="AT1843" s="12"/>
      <c r="AU1843" s="12"/>
      <c r="AV1843" s="12"/>
      <c r="AW1843" s="12"/>
      <c r="AX1843" s="12"/>
      <c r="AY1843" s="12"/>
      <c r="AZ1843" s="12"/>
      <c r="BA1843" s="12"/>
      <c r="BB1843" s="12"/>
      <c r="BC1843" s="12"/>
      <c r="BD1843" s="12"/>
      <c r="BE1843" s="12"/>
      <c r="BF1843" s="12"/>
      <c r="BG1843" s="12"/>
      <c r="BH1843" s="12"/>
    </row>
    <row r="1844">
      <c r="A1844" s="12"/>
      <c r="B1844" s="12"/>
      <c r="C1844" s="12"/>
      <c r="D1844" s="12"/>
      <c r="E1844" s="12"/>
      <c r="F1844" s="12"/>
      <c r="G1844" s="12"/>
      <c r="H1844" s="12"/>
      <c r="I1844" s="12"/>
      <c r="J1844" s="12"/>
      <c r="K1844" s="12"/>
      <c r="L1844" s="12"/>
      <c r="M1844" s="12"/>
      <c r="N1844" s="12"/>
      <c r="O1844" s="12"/>
      <c r="P1844" s="12"/>
      <c r="Q1844" s="12"/>
      <c r="R1844" s="12"/>
      <c r="S1844" s="12"/>
      <c r="T1844" s="12"/>
      <c r="U1844" s="12"/>
      <c r="V1844" s="12"/>
      <c r="W1844" s="12"/>
      <c r="X1844" s="12"/>
      <c r="Y1844" s="12"/>
      <c r="Z1844" s="12"/>
      <c r="AA1844" s="12"/>
      <c r="AB1844" s="12"/>
      <c r="AC1844" s="12"/>
      <c r="AD1844" s="12"/>
      <c r="AE1844" s="12"/>
      <c r="AF1844" s="12"/>
      <c r="AG1844" s="12"/>
      <c r="AH1844" s="12"/>
      <c r="AI1844" s="12"/>
      <c r="AJ1844" s="12"/>
      <c r="AK1844" s="12"/>
      <c r="AL1844" s="12"/>
      <c r="AM1844" s="12"/>
      <c r="AN1844" s="12"/>
      <c r="AO1844" s="12"/>
      <c r="AP1844" s="12"/>
      <c r="AQ1844" s="12"/>
      <c r="AR1844" s="12"/>
      <c r="AS1844" s="12"/>
      <c r="AT1844" s="12"/>
      <c r="AU1844" s="12"/>
      <c r="AV1844" s="12"/>
      <c r="AW1844" s="12"/>
      <c r="AX1844" s="12"/>
      <c r="AY1844" s="12"/>
      <c r="AZ1844" s="12"/>
      <c r="BA1844" s="12"/>
      <c r="BB1844" s="12"/>
      <c r="BC1844" s="12"/>
      <c r="BD1844" s="12"/>
      <c r="BE1844" s="12"/>
      <c r="BF1844" s="12"/>
      <c r="BG1844" s="12"/>
      <c r="BH1844" s="12"/>
    </row>
    <row r="1845">
      <c r="A1845" s="12"/>
      <c r="B1845" s="12"/>
      <c r="C1845" s="12"/>
      <c r="D1845" s="12"/>
      <c r="E1845" s="12"/>
      <c r="F1845" s="12"/>
      <c r="G1845" s="12"/>
      <c r="H1845" s="12"/>
      <c r="I1845" s="12"/>
      <c r="J1845" s="12"/>
      <c r="K1845" s="12"/>
      <c r="L1845" s="12"/>
      <c r="M1845" s="12"/>
      <c r="N1845" s="12"/>
      <c r="O1845" s="12"/>
      <c r="P1845" s="12"/>
      <c r="Q1845" s="12"/>
      <c r="R1845" s="12"/>
      <c r="S1845" s="12"/>
      <c r="T1845" s="12"/>
      <c r="U1845" s="12"/>
      <c r="V1845" s="12"/>
      <c r="W1845" s="12"/>
      <c r="X1845" s="12"/>
      <c r="Y1845" s="12"/>
      <c r="Z1845" s="12"/>
      <c r="AA1845" s="12"/>
      <c r="AB1845" s="12"/>
      <c r="AC1845" s="12"/>
      <c r="AD1845" s="12"/>
      <c r="AE1845" s="12"/>
      <c r="AF1845" s="12"/>
      <c r="AG1845" s="12"/>
      <c r="AH1845" s="12"/>
      <c r="AI1845" s="12"/>
      <c r="AJ1845" s="12"/>
      <c r="AK1845" s="12"/>
      <c r="AL1845" s="12"/>
      <c r="AM1845" s="12"/>
      <c r="AN1845" s="12"/>
      <c r="AO1845" s="12"/>
      <c r="AP1845" s="12"/>
      <c r="AQ1845" s="12"/>
      <c r="AR1845" s="12"/>
      <c r="AS1845" s="12"/>
      <c r="AT1845" s="12"/>
      <c r="AU1845" s="12"/>
      <c r="AV1845" s="12"/>
      <c r="AW1845" s="12"/>
      <c r="AX1845" s="12"/>
      <c r="AY1845" s="12"/>
      <c r="AZ1845" s="12"/>
      <c r="BA1845" s="12"/>
      <c r="BB1845" s="12"/>
      <c r="BC1845" s="12"/>
      <c r="BD1845" s="12"/>
      <c r="BE1845" s="12"/>
      <c r="BF1845" s="12"/>
      <c r="BG1845" s="12"/>
      <c r="BH1845" s="12"/>
    </row>
    <row r="1846">
      <c r="A1846" s="12"/>
      <c r="B1846" s="12"/>
      <c r="C1846" s="12"/>
      <c r="D1846" s="12"/>
      <c r="E1846" s="12"/>
      <c r="F1846" s="12"/>
      <c r="G1846" s="12"/>
      <c r="H1846" s="12"/>
      <c r="I1846" s="12"/>
      <c r="J1846" s="12"/>
      <c r="K1846" s="12"/>
      <c r="L1846" s="12"/>
      <c r="M1846" s="12"/>
      <c r="N1846" s="12"/>
      <c r="O1846" s="12"/>
      <c r="P1846" s="12"/>
      <c r="Q1846" s="12"/>
      <c r="R1846" s="12"/>
      <c r="S1846" s="12"/>
      <c r="T1846" s="12"/>
      <c r="U1846" s="12"/>
      <c r="V1846" s="12"/>
      <c r="W1846" s="12"/>
      <c r="X1846" s="12"/>
      <c r="Y1846" s="12"/>
      <c r="Z1846" s="12"/>
      <c r="AA1846" s="12"/>
      <c r="AB1846" s="12"/>
      <c r="AC1846" s="12"/>
      <c r="AD1846" s="12"/>
      <c r="AE1846" s="12"/>
      <c r="AF1846" s="12"/>
      <c r="AG1846" s="12"/>
      <c r="AH1846" s="12"/>
      <c r="AI1846" s="12"/>
      <c r="AJ1846" s="12"/>
      <c r="AK1846" s="12"/>
      <c r="AL1846" s="12"/>
      <c r="AM1846" s="12"/>
      <c r="AN1846" s="12"/>
      <c r="AO1846" s="12"/>
      <c r="AP1846" s="12"/>
      <c r="AQ1846" s="12"/>
      <c r="AR1846" s="12"/>
      <c r="AS1846" s="12"/>
      <c r="AT1846" s="12"/>
      <c r="AU1846" s="12"/>
      <c r="AV1846" s="12"/>
      <c r="AW1846" s="12"/>
      <c r="AX1846" s="12"/>
      <c r="AY1846" s="12"/>
      <c r="AZ1846" s="12"/>
      <c r="BA1846" s="12"/>
      <c r="BB1846" s="12"/>
      <c r="BC1846" s="12"/>
      <c r="BD1846" s="12"/>
      <c r="BE1846" s="12"/>
      <c r="BF1846" s="12"/>
      <c r="BG1846" s="12"/>
      <c r="BH1846" s="12"/>
    </row>
    <row r="1847">
      <c r="A1847" s="12"/>
      <c r="B1847" s="12"/>
      <c r="C1847" s="12"/>
      <c r="D1847" s="12"/>
      <c r="E1847" s="12"/>
      <c r="F1847" s="12"/>
      <c r="G1847" s="12"/>
      <c r="H1847" s="12"/>
      <c r="I1847" s="12"/>
      <c r="J1847" s="12"/>
      <c r="K1847" s="12"/>
      <c r="L1847" s="12"/>
      <c r="M1847" s="12"/>
      <c r="N1847" s="12"/>
      <c r="O1847" s="12"/>
      <c r="P1847" s="12"/>
      <c r="Q1847" s="12"/>
      <c r="R1847" s="12"/>
      <c r="S1847" s="12"/>
      <c r="T1847" s="12"/>
      <c r="U1847" s="12"/>
      <c r="V1847" s="12"/>
      <c r="W1847" s="12"/>
      <c r="X1847" s="12"/>
      <c r="Y1847" s="12"/>
      <c r="Z1847" s="12"/>
      <c r="AA1847" s="12"/>
      <c r="AB1847" s="12"/>
      <c r="AC1847" s="12"/>
      <c r="AD1847" s="12"/>
      <c r="AE1847" s="12"/>
      <c r="AF1847" s="12"/>
      <c r="AG1847" s="12"/>
      <c r="AH1847" s="12"/>
      <c r="AI1847" s="12"/>
      <c r="AJ1847" s="12"/>
      <c r="AK1847" s="12"/>
      <c r="AL1847" s="12"/>
      <c r="AM1847" s="12"/>
      <c r="AN1847" s="12"/>
      <c r="AO1847" s="12"/>
      <c r="AP1847" s="12"/>
      <c r="AQ1847" s="12"/>
      <c r="AR1847" s="12"/>
      <c r="AS1847" s="12"/>
      <c r="AT1847" s="12"/>
      <c r="AU1847" s="12"/>
      <c r="AV1847" s="12"/>
      <c r="AW1847" s="12"/>
      <c r="AX1847" s="12"/>
      <c r="AY1847" s="12"/>
      <c r="AZ1847" s="12"/>
      <c r="BA1847" s="12"/>
      <c r="BB1847" s="12"/>
      <c r="BC1847" s="12"/>
      <c r="BD1847" s="12"/>
      <c r="BE1847" s="12"/>
      <c r="BF1847" s="12"/>
      <c r="BG1847" s="12"/>
      <c r="BH1847" s="12"/>
    </row>
    <row r="1848">
      <c r="A1848" s="12"/>
      <c r="B1848" s="12"/>
      <c r="C1848" s="12"/>
      <c r="D1848" s="12"/>
      <c r="E1848" s="12"/>
      <c r="F1848" s="12"/>
      <c r="G1848" s="12"/>
      <c r="H1848" s="12"/>
      <c r="I1848" s="12"/>
      <c r="J1848" s="12"/>
      <c r="K1848" s="12"/>
      <c r="L1848" s="12"/>
      <c r="M1848" s="12"/>
      <c r="N1848" s="12"/>
      <c r="O1848" s="12"/>
      <c r="P1848" s="12"/>
      <c r="Q1848" s="12"/>
      <c r="R1848" s="12"/>
      <c r="S1848" s="12"/>
      <c r="T1848" s="12"/>
      <c r="U1848" s="12"/>
      <c r="V1848" s="12"/>
      <c r="W1848" s="12"/>
      <c r="X1848" s="12"/>
      <c r="Y1848" s="12"/>
      <c r="Z1848" s="12"/>
      <c r="AA1848" s="12"/>
      <c r="AB1848" s="12"/>
      <c r="AC1848" s="12"/>
      <c r="AD1848" s="12"/>
      <c r="AE1848" s="12"/>
      <c r="AF1848" s="12"/>
      <c r="AG1848" s="12"/>
      <c r="AH1848" s="12"/>
      <c r="AI1848" s="12"/>
      <c r="AJ1848" s="12"/>
      <c r="AK1848" s="12"/>
      <c r="AL1848" s="12"/>
      <c r="AM1848" s="12"/>
      <c r="AN1848" s="12"/>
      <c r="AO1848" s="12"/>
      <c r="AP1848" s="12"/>
      <c r="AQ1848" s="12"/>
      <c r="AR1848" s="12"/>
      <c r="AS1848" s="12"/>
      <c r="AT1848" s="12"/>
      <c r="AU1848" s="12"/>
      <c r="AV1848" s="12"/>
      <c r="AW1848" s="12"/>
      <c r="AX1848" s="12"/>
      <c r="AY1848" s="12"/>
      <c r="AZ1848" s="12"/>
      <c r="BA1848" s="12"/>
      <c r="BB1848" s="12"/>
      <c r="BC1848" s="12"/>
      <c r="BD1848" s="12"/>
      <c r="BE1848" s="12"/>
      <c r="BF1848" s="12"/>
      <c r="BG1848" s="12"/>
      <c r="BH1848" s="12"/>
    </row>
    <row r="1849">
      <c r="A1849" s="12"/>
      <c r="B1849" s="12"/>
      <c r="C1849" s="12"/>
      <c r="D1849" s="12"/>
      <c r="E1849" s="12"/>
      <c r="F1849" s="12"/>
      <c r="G1849" s="12"/>
      <c r="H1849" s="12"/>
      <c r="I1849" s="12"/>
      <c r="J1849" s="12"/>
      <c r="K1849" s="12"/>
      <c r="L1849" s="12"/>
      <c r="M1849" s="12"/>
      <c r="N1849" s="12"/>
      <c r="O1849" s="12"/>
      <c r="P1849" s="12"/>
      <c r="Q1849" s="12"/>
      <c r="R1849" s="12"/>
      <c r="S1849" s="12"/>
      <c r="T1849" s="12"/>
      <c r="U1849" s="12"/>
      <c r="V1849" s="12"/>
      <c r="W1849" s="12"/>
      <c r="X1849" s="12"/>
      <c r="Y1849" s="12"/>
      <c r="Z1849" s="12"/>
      <c r="AA1849" s="12"/>
      <c r="AB1849" s="12"/>
      <c r="AC1849" s="12"/>
      <c r="AD1849" s="12"/>
      <c r="AE1849" s="12"/>
      <c r="AF1849" s="12"/>
      <c r="AG1849" s="12"/>
      <c r="AH1849" s="12"/>
      <c r="AI1849" s="12"/>
      <c r="AJ1849" s="12"/>
      <c r="AK1849" s="12"/>
      <c r="AL1849" s="12"/>
      <c r="AM1849" s="12"/>
      <c r="AN1849" s="12"/>
      <c r="AO1849" s="12"/>
      <c r="AP1849" s="12"/>
      <c r="AQ1849" s="12"/>
      <c r="AR1849" s="12"/>
      <c r="AS1849" s="12"/>
      <c r="AT1849" s="12"/>
      <c r="AU1849" s="12"/>
      <c r="AV1849" s="12"/>
      <c r="AW1849" s="12"/>
      <c r="AX1849" s="12"/>
      <c r="AY1849" s="12"/>
      <c r="AZ1849" s="12"/>
      <c r="BA1849" s="12"/>
      <c r="BB1849" s="12"/>
      <c r="BC1849" s="12"/>
      <c r="BD1849" s="12"/>
      <c r="BE1849" s="12"/>
      <c r="BF1849" s="12"/>
      <c r="BG1849" s="12"/>
      <c r="BH1849" s="12"/>
    </row>
    <row r="1850">
      <c r="A1850" s="12"/>
      <c r="B1850" s="12"/>
      <c r="C1850" s="12"/>
      <c r="D1850" s="12"/>
      <c r="E1850" s="12"/>
      <c r="F1850" s="12"/>
      <c r="G1850" s="12"/>
      <c r="H1850" s="12"/>
      <c r="I1850" s="12"/>
      <c r="J1850" s="12"/>
      <c r="K1850" s="12"/>
      <c r="L1850" s="12"/>
      <c r="M1850" s="12"/>
      <c r="N1850" s="12"/>
      <c r="O1850" s="12"/>
      <c r="P1850" s="12"/>
      <c r="Q1850" s="12"/>
      <c r="R1850" s="12"/>
      <c r="S1850" s="12"/>
      <c r="T1850" s="12"/>
      <c r="U1850" s="12"/>
      <c r="V1850" s="12"/>
      <c r="W1850" s="12"/>
      <c r="X1850" s="12"/>
      <c r="Y1850" s="12"/>
      <c r="Z1850" s="12"/>
      <c r="AA1850" s="12"/>
      <c r="AB1850" s="12"/>
      <c r="AC1850" s="12"/>
      <c r="AD1850" s="12"/>
      <c r="AE1850" s="12"/>
      <c r="AF1850" s="12"/>
      <c r="AG1850" s="12"/>
      <c r="AH1850" s="12"/>
      <c r="AI1850" s="12"/>
      <c r="AJ1850" s="12"/>
      <c r="AK1850" s="12"/>
      <c r="AL1850" s="12"/>
      <c r="AM1850" s="12"/>
      <c r="AN1850" s="12"/>
      <c r="AO1850" s="12"/>
      <c r="AP1850" s="12"/>
      <c r="AQ1850" s="12"/>
      <c r="AR1850" s="12"/>
      <c r="AS1850" s="12"/>
      <c r="AT1850" s="12"/>
      <c r="AU1850" s="12"/>
      <c r="AV1850" s="12"/>
      <c r="AW1850" s="12"/>
      <c r="AX1850" s="12"/>
      <c r="AY1850" s="12"/>
      <c r="AZ1850" s="12"/>
      <c r="BA1850" s="12"/>
      <c r="BB1850" s="12"/>
      <c r="BC1850" s="12"/>
      <c r="BD1850" s="12"/>
      <c r="BE1850" s="12"/>
      <c r="BF1850" s="12"/>
      <c r="BG1850" s="12"/>
      <c r="BH1850" s="12"/>
    </row>
    <row r="1851">
      <c r="A1851" s="12"/>
      <c r="B1851" s="12"/>
      <c r="C1851" s="12"/>
      <c r="D1851" s="12"/>
      <c r="E1851" s="12"/>
      <c r="F1851" s="12"/>
      <c r="G1851" s="12"/>
      <c r="H1851" s="12"/>
      <c r="I1851" s="12"/>
      <c r="J1851" s="12"/>
      <c r="K1851" s="12"/>
      <c r="L1851" s="12"/>
      <c r="M1851" s="12"/>
      <c r="N1851" s="12"/>
      <c r="O1851" s="12"/>
      <c r="P1851" s="12"/>
      <c r="Q1851" s="12"/>
      <c r="R1851" s="12"/>
      <c r="S1851" s="12"/>
      <c r="T1851" s="12"/>
      <c r="U1851" s="12"/>
      <c r="V1851" s="12"/>
      <c r="W1851" s="12"/>
      <c r="X1851" s="12"/>
      <c r="Y1851" s="12"/>
      <c r="Z1851" s="12"/>
      <c r="AA1851" s="12"/>
      <c r="AB1851" s="12"/>
      <c r="AC1851" s="12"/>
      <c r="AD1851" s="12"/>
      <c r="AE1851" s="12"/>
      <c r="AF1851" s="12"/>
      <c r="AG1851" s="12"/>
      <c r="AH1851" s="12"/>
      <c r="AI1851" s="12"/>
      <c r="AJ1851" s="12"/>
      <c r="AK1851" s="12"/>
      <c r="AL1851" s="12"/>
      <c r="AM1851" s="12"/>
      <c r="AN1851" s="12"/>
      <c r="AO1851" s="12"/>
      <c r="AP1851" s="12"/>
      <c r="AQ1851" s="12"/>
      <c r="AR1851" s="12"/>
      <c r="AS1851" s="12"/>
      <c r="AT1851" s="12"/>
      <c r="AU1851" s="12"/>
      <c r="AV1851" s="12"/>
      <c r="AW1851" s="12"/>
      <c r="AX1851" s="12"/>
      <c r="AY1851" s="12"/>
      <c r="AZ1851" s="12"/>
      <c r="BA1851" s="12"/>
      <c r="BB1851" s="12"/>
      <c r="BC1851" s="12"/>
      <c r="BD1851" s="12"/>
      <c r="BE1851" s="12"/>
      <c r="BF1851" s="12"/>
      <c r="BG1851" s="12"/>
      <c r="BH1851" s="12"/>
    </row>
    <row r="1852">
      <c r="A1852" s="12"/>
      <c r="B1852" s="12"/>
      <c r="C1852" s="12"/>
      <c r="D1852" s="12"/>
      <c r="E1852" s="12"/>
      <c r="F1852" s="12"/>
      <c r="G1852" s="12"/>
      <c r="H1852" s="12"/>
      <c r="I1852" s="12"/>
      <c r="J1852" s="12"/>
      <c r="K1852" s="12"/>
      <c r="L1852" s="12"/>
      <c r="M1852" s="12"/>
      <c r="N1852" s="12"/>
      <c r="O1852" s="12"/>
      <c r="P1852" s="12"/>
      <c r="Q1852" s="12"/>
      <c r="R1852" s="12"/>
      <c r="S1852" s="12"/>
      <c r="T1852" s="12"/>
      <c r="U1852" s="12"/>
      <c r="V1852" s="12"/>
      <c r="W1852" s="12"/>
      <c r="X1852" s="12"/>
      <c r="Y1852" s="12"/>
      <c r="Z1852" s="12"/>
      <c r="AA1852" s="12"/>
      <c r="AB1852" s="12"/>
      <c r="AC1852" s="12"/>
      <c r="AD1852" s="12"/>
      <c r="AE1852" s="12"/>
      <c r="AF1852" s="12"/>
      <c r="AG1852" s="12"/>
      <c r="AH1852" s="12"/>
      <c r="AI1852" s="12"/>
      <c r="AJ1852" s="12"/>
      <c r="AK1852" s="12"/>
      <c r="AL1852" s="12"/>
      <c r="AM1852" s="12"/>
      <c r="AN1852" s="12"/>
      <c r="AO1852" s="12"/>
      <c r="AP1852" s="12"/>
      <c r="AQ1852" s="12"/>
      <c r="AR1852" s="12"/>
      <c r="AS1852" s="12"/>
      <c r="AT1852" s="12"/>
      <c r="AU1852" s="12"/>
      <c r="AV1852" s="12"/>
      <c r="AW1852" s="12"/>
      <c r="AX1852" s="12"/>
      <c r="AY1852" s="12"/>
      <c r="AZ1852" s="12"/>
      <c r="BA1852" s="12"/>
      <c r="BB1852" s="12"/>
      <c r="BC1852" s="12"/>
      <c r="BD1852" s="12"/>
      <c r="BE1852" s="12"/>
      <c r="BF1852" s="12"/>
      <c r="BG1852" s="12"/>
      <c r="BH1852" s="12"/>
    </row>
    <row r="1853">
      <c r="A1853" s="12"/>
      <c r="B1853" s="12"/>
      <c r="C1853" s="12"/>
      <c r="D1853" s="12"/>
      <c r="E1853" s="12"/>
      <c r="F1853" s="12"/>
      <c r="G1853" s="12"/>
      <c r="H1853" s="12"/>
      <c r="I1853" s="12"/>
      <c r="J1853" s="12"/>
      <c r="K1853" s="12"/>
      <c r="L1853" s="12"/>
      <c r="M1853" s="12"/>
      <c r="N1853" s="12"/>
      <c r="O1853" s="12"/>
      <c r="P1853" s="12"/>
      <c r="Q1853" s="12"/>
      <c r="R1853" s="12"/>
      <c r="S1853" s="12"/>
      <c r="T1853" s="12"/>
      <c r="U1853" s="12"/>
      <c r="V1853" s="12"/>
      <c r="W1853" s="12"/>
      <c r="X1853" s="12"/>
      <c r="Y1853" s="12"/>
      <c r="Z1853" s="12"/>
      <c r="AA1853" s="12"/>
      <c r="AB1853" s="12"/>
      <c r="AC1853" s="12"/>
      <c r="AD1853" s="12"/>
      <c r="AE1853" s="12"/>
      <c r="AF1853" s="12"/>
      <c r="AG1853" s="12"/>
      <c r="AH1853" s="12"/>
      <c r="AI1853" s="12"/>
      <c r="AJ1853" s="12"/>
      <c r="AK1853" s="12"/>
      <c r="AL1853" s="12"/>
      <c r="AM1853" s="12"/>
      <c r="AN1853" s="12"/>
      <c r="AO1853" s="12"/>
      <c r="AP1853" s="12"/>
      <c r="AQ1853" s="12"/>
      <c r="AR1853" s="12"/>
      <c r="AS1853" s="12"/>
      <c r="AT1853" s="12"/>
      <c r="AU1853" s="12"/>
      <c r="AV1853" s="12"/>
      <c r="AW1853" s="12"/>
      <c r="AX1853" s="12"/>
      <c r="AY1853" s="12"/>
      <c r="AZ1853" s="12"/>
      <c r="BA1853" s="12"/>
      <c r="BB1853" s="12"/>
      <c r="BC1853" s="12"/>
      <c r="BD1853" s="12"/>
      <c r="BE1853" s="12"/>
      <c r="BF1853" s="12"/>
      <c r="BG1853" s="12"/>
      <c r="BH1853" s="12"/>
    </row>
    <row r="1854">
      <c r="A1854" s="12"/>
      <c r="B1854" s="12"/>
      <c r="C1854" s="12"/>
      <c r="D1854" s="12"/>
      <c r="E1854" s="12"/>
      <c r="F1854" s="12"/>
      <c r="G1854" s="12"/>
      <c r="H1854" s="12"/>
      <c r="I1854" s="12"/>
      <c r="J1854" s="12"/>
      <c r="K1854" s="12"/>
      <c r="L1854" s="12"/>
      <c r="M1854" s="12"/>
      <c r="N1854" s="12"/>
      <c r="O1854" s="12"/>
      <c r="P1854" s="12"/>
      <c r="Q1854" s="12"/>
      <c r="R1854" s="12"/>
      <c r="S1854" s="12"/>
      <c r="T1854" s="12"/>
      <c r="U1854" s="12"/>
      <c r="V1854" s="12"/>
      <c r="W1854" s="12"/>
      <c r="X1854" s="12"/>
      <c r="Y1854" s="12"/>
      <c r="Z1854" s="12"/>
      <c r="AA1854" s="12"/>
      <c r="AB1854" s="12"/>
      <c r="AC1854" s="12"/>
      <c r="AD1854" s="12"/>
      <c r="AE1854" s="12"/>
      <c r="AF1854" s="12"/>
      <c r="AG1854" s="12"/>
      <c r="AH1854" s="12"/>
      <c r="AI1854" s="12"/>
      <c r="AJ1854" s="12"/>
      <c r="AK1854" s="12"/>
      <c r="AL1854" s="12"/>
      <c r="AM1854" s="12"/>
      <c r="AN1854" s="12"/>
      <c r="AO1854" s="12"/>
      <c r="AP1854" s="12"/>
      <c r="AQ1854" s="12"/>
      <c r="AR1854" s="12"/>
      <c r="AS1854" s="12"/>
      <c r="AT1854" s="12"/>
      <c r="AU1854" s="12"/>
      <c r="AV1854" s="12"/>
      <c r="AW1854" s="12"/>
      <c r="AX1854" s="12"/>
      <c r="AY1854" s="12"/>
      <c r="AZ1854" s="12"/>
      <c r="BA1854" s="12"/>
      <c r="BB1854" s="12"/>
      <c r="BC1854" s="12"/>
      <c r="BD1854" s="12"/>
      <c r="BE1854" s="12"/>
      <c r="BF1854" s="12"/>
      <c r="BG1854" s="12"/>
      <c r="BH1854" s="12"/>
    </row>
    <row r="1855">
      <c r="A1855" s="12"/>
      <c r="B1855" s="12"/>
      <c r="C1855" s="12"/>
      <c r="D1855" s="12"/>
      <c r="E1855" s="12"/>
      <c r="F1855" s="12"/>
      <c r="G1855" s="12"/>
      <c r="H1855" s="12"/>
      <c r="I1855" s="12"/>
      <c r="J1855" s="12"/>
      <c r="K1855" s="12"/>
      <c r="L1855" s="12"/>
      <c r="M1855" s="12"/>
      <c r="N1855" s="12"/>
      <c r="O1855" s="12"/>
      <c r="P1855" s="12"/>
      <c r="Q1855" s="12"/>
      <c r="R1855" s="12"/>
      <c r="S1855" s="12"/>
      <c r="T1855" s="12"/>
      <c r="U1855" s="12"/>
      <c r="V1855" s="12"/>
      <c r="W1855" s="12"/>
      <c r="X1855" s="12"/>
      <c r="Y1855" s="12"/>
      <c r="Z1855" s="12"/>
      <c r="AA1855" s="12"/>
      <c r="AB1855" s="12"/>
      <c r="AC1855" s="12"/>
      <c r="AD1855" s="12"/>
      <c r="AE1855" s="12"/>
      <c r="AF1855" s="12"/>
      <c r="AG1855" s="12"/>
      <c r="AH1855" s="12"/>
      <c r="AI1855" s="12"/>
      <c r="AJ1855" s="12"/>
      <c r="AK1855" s="12"/>
      <c r="AL1855" s="12"/>
      <c r="AM1855" s="12"/>
      <c r="AN1855" s="12"/>
      <c r="AO1855" s="12"/>
      <c r="AP1855" s="12"/>
      <c r="AQ1855" s="12"/>
      <c r="AR1855" s="12"/>
      <c r="AS1855" s="12"/>
      <c r="AT1855" s="12"/>
      <c r="AU1855" s="12"/>
      <c r="AV1855" s="12"/>
      <c r="AW1855" s="12"/>
      <c r="AX1855" s="12"/>
      <c r="AY1855" s="12"/>
      <c r="AZ1855" s="12"/>
      <c r="BA1855" s="12"/>
      <c r="BB1855" s="12"/>
      <c r="BC1855" s="12"/>
      <c r="BD1855" s="12"/>
      <c r="BE1855" s="12"/>
      <c r="BF1855" s="12"/>
      <c r="BG1855" s="12"/>
      <c r="BH1855" s="12"/>
    </row>
    <row r="1856">
      <c r="A1856" s="12"/>
      <c r="B1856" s="12"/>
      <c r="C1856" s="12"/>
      <c r="D1856" s="12"/>
      <c r="E1856" s="12"/>
      <c r="F1856" s="12"/>
      <c r="G1856" s="12"/>
      <c r="H1856" s="12"/>
      <c r="I1856" s="12"/>
      <c r="J1856" s="12"/>
      <c r="K1856" s="12"/>
      <c r="L1856" s="12"/>
      <c r="M1856" s="12"/>
      <c r="N1856" s="12"/>
      <c r="O1856" s="12"/>
      <c r="P1856" s="12"/>
      <c r="Q1856" s="12"/>
      <c r="R1856" s="12"/>
      <c r="S1856" s="12"/>
      <c r="T1856" s="12"/>
      <c r="U1856" s="12"/>
      <c r="V1856" s="12"/>
      <c r="W1856" s="12"/>
      <c r="X1856" s="12"/>
      <c r="Y1856" s="12"/>
      <c r="Z1856" s="12"/>
      <c r="AA1856" s="12"/>
      <c r="AB1856" s="12"/>
      <c r="AC1856" s="12"/>
      <c r="AD1856" s="12"/>
      <c r="AE1856" s="12"/>
      <c r="AF1856" s="12"/>
      <c r="AG1856" s="12"/>
      <c r="AH1856" s="12"/>
      <c r="AI1856" s="12"/>
      <c r="AJ1856" s="12"/>
      <c r="AK1856" s="12"/>
      <c r="AL1856" s="12"/>
      <c r="AM1856" s="12"/>
      <c r="AN1856" s="12"/>
      <c r="AO1856" s="12"/>
      <c r="AP1856" s="12"/>
      <c r="AQ1856" s="12"/>
      <c r="AR1856" s="12"/>
      <c r="AS1856" s="12"/>
      <c r="AT1856" s="12"/>
      <c r="AU1856" s="12"/>
      <c r="AV1856" s="12"/>
      <c r="AW1856" s="12"/>
      <c r="AX1856" s="12"/>
      <c r="AY1856" s="12"/>
      <c r="AZ1856" s="12"/>
      <c r="BA1856" s="12"/>
      <c r="BB1856" s="12"/>
      <c r="BC1856" s="12"/>
      <c r="BD1856" s="12"/>
      <c r="BE1856" s="12"/>
      <c r="BF1856" s="12"/>
      <c r="BG1856" s="12"/>
      <c r="BH1856" s="12"/>
    </row>
    <row r="1857">
      <c r="A1857" s="12"/>
      <c r="B1857" s="12"/>
      <c r="C1857" s="12"/>
      <c r="D1857" s="12"/>
      <c r="E1857" s="12"/>
      <c r="F1857" s="12"/>
      <c r="G1857" s="12"/>
      <c r="H1857" s="12"/>
      <c r="I1857" s="12"/>
      <c r="J1857" s="12"/>
      <c r="K1857" s="12"/>
      <c r="L1857" s="12"/>
      <c r="M1857" s="12"/>
      <c r="N1857" s="12"/>
      <c r="O1857" s="12"/>
      <c r="P1857" s="12"/>
      <c r="Q1857" s="12"/>
      <c r="R1857" s="12"/>
      <c r="S1857" s="12"/>
      <c r="T1857" s="12"/>
      <c r="U1857" s="12"/>
      <c r="V1857" s="12"/>
      <c r="W1857" s="12"/>
      <c r="X1857" s="12"/>
      <c r="Y1857" s="12"/>
      <c r="Z1857" s="12"/>
      <c r="AA1857" s="12"/>
      <c r="AB1857" s="12"/>
      <c r="AC1857" s="12"/>
      <c r="AD1857" s="12"/>
      <c r="AE1857" s="12"/>
      <c r="AF1857" s="12"/>
      <c r="AG1857" s="12"/>
      <c r="AH1857" s="12"/>
      <c r="AI1857" s="12"/>
      <c r="AJ1857" s="12"/>
      <c r="AK1857" s="12"/>
      <c r="AL1857" s="12"/>
      <c r="AM1857" s="12"/>
      <c r="AN1857" s="12"/>
      <c r="AO1857" s="12"/>
      <c r="AP1857" s="12"/>
      <c r="AQ1857" s="12"/>
      <c r="AR1857" s="12"/>
      <c r="AS1857" s="12"/>
      <c r="AT1857" s="12"/>
      <c r="AU1857" s="12"/>
      <c r="AV1857" s="12"/>
      <c r="AW1857" s="12"/>
      <c r="AX1857" s="12"/>
      <c r="AY1857" s="12"/>
      <c r="AZ1857" s="12"/>
      <c r="BA1857" s="12"/>
      <c r="BB1857" s="12"/>
      <c r="BC1857" s="12"/>
      <c r="BD1857" s="12"/>
      <c r="BE1857" s="12"/>
      <c r="BF1857" s="12"/>
      <c r="BG1857" s="12"/>
      <c r="BH1857" s="12"/>
    </row>
    <row r="1858">
      <c r="A1858" s="12"/>
      <c r="B1858" s="12"/>
      <c r="C1858" s="12"/>
      <c r="D1858" s="12"/>
      <c r="E1858" s="12"/>
      <c r="F1858" s="12"/>
      <c r="G1858" s="12"/>
      <c r="H1858" s="12"/>
      <c r="I1858" s="12"/>
      <c r="J1858" s="12"/>
      <c r="K1858" s="12"/>
      <c r="L1858" s="12"/>
      <c r="M1858" s="12"/>
      <c r="N1858" s="12"/>
      <c r="O1858" s="12"/>
      <c r="P1858" s="12"/>
      <c r="Q1858" s="12"/>
      <c r="R1858" s="12"/>
      <c r="S1858" s="12"/>
      <c r="T1858" s="12"/>
      <c r="U1858" s="12"/>
      <c r="V1858" s="12"/>
      <c r="W1858" s="12"/>
      <c r="X1858" s="12"/>
      <c r="Y1858" s="12"/>
      <c r="Z1858" s="12"/>
      <c r="AA1858" s="12"/>
      <c r="AB1858" s="12"/>
      <c r="AC1858" s="12"/>
      <c r="AD1858" s="12"/>
      <c r="AE1858" s="12"/>
      <c r="AF1858" s="12"/>
      <c r="AG1858" s="12"/>
      <c r="AH1858" s="12"/>
      <c r="AI1858" s="12"/>
      <c r="AJ1858" s="12"/>
      <c r="AK1858" s="12"/>
      <c r="AL1858" s="12"/>
      <c r="AM1858" s="12"/>
      <c r="AN1858" s="12"/>
      <c r="AO1858" s="12"/>
      <c r="AP1858" s="12"/>
      <c r="AQ1858" s="12"/>
      <c r="AR1858" s="12"/>
      <c r="AS1858" s="12"/>
      <c r="AT1858" s="12"/>
      <c r="AU1858" s="12"/>
      <c r="AV1858" s="12"/>
      <c r="AW1858" s="12"/>
      <c r="AX1858" s="12"/>
      <c r="AY1858" s="12"/>
      <c r="AZ1858" s="12"/>
      <c r="BA1858" s="12"/>
      <c r="BB1858" s="12"/>
      <c r="BC1858" s="12"/>
      <c r="BD1858" s="12"/>
      <c r="BE1858" s="12"/>
      <c r="BF1858" s="12"/>
      <c r="BG1858" s="12"/>
      <c r="BH1858" s="12"/>
    </row>
    <row r="1859">
      <c r="A1859" s="12"/>
      <c r="B1859" s="12"/>
      <c r="C1859" s="12"/>
      <c r="D1859" s="12"/>
      <c r="E1859" s="12"/>
      <c r="F1859" s="12"/>
      <c r="G1859" s="12"/>
      <c r="H1859" s="12"/>
      <c r="I1859" s="12"/>
      <c r="J1859" s="12"/>
      <c r="K1859" s="12"/>
      <c r="L1859" s="12"/>
      <c r="M1859" s="12"/>
      <c r="N1859" s="12"/>
      <c r="O1859" s="12"/>
      <c r="P1859" s="12"/>
      <c r="Q1859" s="12"/>
      <c r="R1859" s="12"/>
      <c r="S1859" s="12"/>
      <c r="T1859" s="12"/>
      <c r="U1859" s="12"/>
      <c r="V1859" s="12"/>
      <c r="W1859" s="12"/>
      <c r="X1859" s="12"/>
      <c r="Y1859" s="12"/>
      <c r="Z1859" s="12"/>
      <c r="AA1859" s="12"/>
      <c r="AB1859" s="12"/>
      <c r="AC1859" s="12"/>
      <c r="AD1859" s="12"/>
      <c r="AE1859" s="12"/>
      <c r="AF1859" s="12"/>
      <c r="AG1859" s="12"/>
      <c r="AH1859" s="12"/>
      <c r="AI1859" s="12"/>
      <c r="AJ1859" s="12"/>
      <c r="AK1859" s="12"/>
      <c r="AL1859" s="12"/>
      <c r="AM1859" s="12"/>
      <c r="AN1859" s="12"/>
      <c r="AO1859" s="12"/>
      <c r="AP1859" s="12"/>
      <c r="AQ1859" s="12"/>
      <c r="AR1859" s="12"/>
      <c r="AS1859" s="12"/>
      <c r="AT1859" s="12"/>
      <c r="AU1859" s="12"/>
      <c r="AV1859" s="12"/>
      <c r="AW1859" s="12"/>
      <c r="AX1859" s="12"/>
      <c r="AY1859" s="12"/>
      <c r="AZ1859" s="12"/>
      <c r="BA1859" s="12"/>
      <c r="BB1859" s="12"/>
      <c r="BC1859" s="12"/>
      <c r="BD1859" s="12"/>
      <c r="BE1859" s="12"/>
      <c r="BF1859" s="12"/>
      <c r="BG1859" s="12"/>
      <c r="BH1859" s="12"/>
    </row>
    <row r="1860">
      <c r="A1860" s="12"/>
      <c r="B1860" s="12"/>
      <c r="C1860" s="12"/>
      <c r="D1860" s="12"/>
      <c r="E1860" s="12"/>
      <c r="F1860" s="12"/>
      <c r="G1860" s="12"/>
      <c r="H1860" s="12"/>
      <c r="I1860" s="12"/>
      <c r="J1860" s="12"/>
      <c r="K1860" s="12"/>
      <c r="L1860" s="12"/>
      <c r="M1860" s="12"/>
      <c r="N1860" s="12"/>
      <c r="O1860" s="12"/>
      <c r="P1860" s="12"/>
      <c r="Q1860" s="12"/>
      <c r="R1860" s="12"/>
      <c r="S1860" s="12"/>
      <c r="T1860" s="12"/>
      <c r="U1860" s="12"/>
      <c r="V1860" s="12"/>
      <c r="W1860" s="12"/>
      <c r="X1860" s="12"/>
      <c r="Y1860" s="12"/>
      <c r="Z1860" s="12"/>
      <c r="AA1860" s="12"/>
      <c r="AB1860" s="12"/>
      <c r="AC1860" s="12"/>
      <c r="AD1860" s="12"/>
      <c r="AE1860" s="12"/>
      <c r="AF1860" s="12"/>
      <c r="AG1860" s="12"/>
      <c r="AH1860" s="12"/>
      <c r="AI1860" s="12"/>
      <c r="AJ1860" s="12"/>
      <c r="AK1860" s="12"/>
      <c r="AL1860" s="12"/>
      <c r="AM1860" s="12"/>
      <c r="AN1860" s="12"/>
      <c r="AO1860" s="12"/>
      <c r="AP1860" s="12"/>
      <c r="AQ1860" s="12"/>
      <c r="AR1860" s="12"/>
      <c r="AS1860" s="12"/>
      <c r="AT1860" s="12"/>
      <c r="AU1860" s="12"/>
      <c r="AV1860" s="12"/>
      <c r="AW1860" s="12"/>
      <c r="AX1860" s="12"/>
      <c r="AY1860" s="12"/>
      <c r="AZ1860" s="12"/>
      <c r="BA1860" s="12"/>
      <c r="BB1860" s="12"/>
      <c r="BC1860" s="12"/>
      <c r="BD1860" s="12"/>
      <c r="BE1860" s="12"/>
      <c r="BF1860" s="12"/>
      <c r="BG1860" s="12"/>
      <c r="BH1860" s="12"/>
    </row>
    <row r="1861">
      <c r="A1861" s="12"/>
      <c r="B1861" s="12"/>
      <c r="C1861" s="12"/>
      <c r="D1861" s="12"/>
      <c r="E1861" s="12"/>
      <c r="F1861" s="12"/>
      <c r="G1861" s="12"/>
      <c r="H1861" s="12"/>
      <c r="I1861" s="12"/>
      <c r="J1861" s="12"/>
      <c r="K1861" s="12"/>
      <c r="L1861" s="12"/>
      <c r="M1861" s="12"/>
      <c r="N1861" s="12"/>
      <c r="O1861" s="12"/>
      <c r="P1861" s="12"/>
      <c r="Q1861" s="12"/>
      <c r="R1861" s="12"/>
      <c r="S1861" s="12"/>
      <c r="T1861" s="12"/>
      <c r="U1861" s="12"/>
      <c r="V1861" s="12"/>
      <c r="W1861" s="12"/>
      <c r="X1861" s="12"/>
      <c r="Y1861" s="12"/>
      <c r="Z1861" s="12"/>
      <c r="AA1861" s="12"/>
      <c r="AB1861" s="12"/>
      <c r="AC1861" s="12"/>
      <c r="AD1861" s="12"/>
      <c r="AE1861" s="12"/>
      <c r="AF1861" s="12"/>
      <c r="AG1861" s="12"/>
      <c r="AH1861" s="12"/>
      <c r="AI1861" s="12"/>
      <c r="AJ1861" s="12"/>
      <c r="AK1861" s="12"/>
      <c r="AL1861" s="12"/>
      <c r="AM1861" s="12"/>
      <c r="AN1861" s="12"/>
      <c r="AO1861" s="12"/>
      <c r="AP1861" s="12"/>
      <c r="AQ1861" s="12"/>
      <c r="AR1861" s="12"/>
      <c r="AS1861" s="12"/>
      <c r="AT1861" s="12"/>
      <c r="AU1861" s="12"/>
      <c r="AV1861" s="12"/>
      <c r="AW1861" s="12"/>
      <c r="AX1861" s="12"/>
      <c r="AY1861" s="12"/>
      <c r="AZ1861" s="12"/>
      <c r="BA1861" s="12"/>
      <c r="BB1861" s="12"/>
      <c r="BC1861" s="12"/>
      <c r="BD1861" s="12"/>
      <c r="BE1861" s="12"/>
      <c r="BF1861" s="12"/>
      <c r="BG1861" s="12"/>
      <c r="BH1861" s="12"/>
    </row>
    <row r="1862">
      <c r="A1862" s="12"/>
      <c r="B1862" s="12"/>
      <c r="C1862" s="12"/>
      <c r="D1862" s="12"/>
      <c r="E1862" s="12"/>
      <c r="F1862" s="12"/>
      <c r="G1862" s="12"/>
      <c r="H1862" s="12"/>
      <c r="I1862" s="12"/>
      <c r="J1862" s="12"/>
      <c r="K1862" s="12"/>
      <c r="L1862" s="12"/>
      <c r="M1862" s="12"/>
      <c r="N1862" s="12"/>
      <c r="O1862" s="12"/>
      <c r="P1862" s="12"/>
      <c r="Q1862" s="12"/>
      <c r="R1862" s="12"/>
      <c r="S1862" s="12"/>
      <c r="T1862" s="12"/>
      <c r="U1862" s="12"/>
      <c r="V1862" s="12"/>
      <c r="W1862" s="12"/>
      <c r="X1862" s="12"/>
      <c r="Y1862" s="12"/>
      <c r="Z1862" s="12"/>
      <c r="AA1862" s="12"/>
      <c r="AB1862" s="12"/>
      <c r="AC1862" s="12"/>
      <c r="AD1862" s="12"/>
      <c r="AE1862" s="12"/>
      <c r="AF1862" s="12"/>
      <c r="AG1862" s="12"/>
      <c r="AH1862" s="12"/>
      <c r="AI1862" s="12"/>
      <c r="AJ1862" s="12"/>
      <c r="AK1862" s="12"/>
      <c r="AL1862" s="12"/>
      <c r="AM1862" s="12"/>
      <c r="AN1862" s="12"/>
      <c r="AO1862" s="12"/>
      <c r="AP1862" s="12"/>
      <c r="AQ1862" s="12"/>
      <c r="AR1862" s="12"/>
      <c r="AS1862" s="12"/>
      <c r="AT1862" s="12"/>
      <c r="AU1862" s="12"/>
      <c r="AV1862" s="12"/>
      <c r="AW1862" s="12"/>
      <c r="AX1862" s="12"/>
      <c r="AY1862" s="12"/>
      <c r="AZ1862" s="12"/>
      <c r="BA1862" s="12"/>
      <c r="BB1862" s="12"/>
      <c r="BC1862" s="12"/>
      <c r="BD1862" s="12"/>
      <c r="BE1862" s="12"/>
      <c r="BF1862" s="12"/>
      <c r="BG1862" s="12"/>
      <c r="BH1862" s="12"/>
    </row>
    <row r="1863">
      <c r="A1863" s="12"/>
      <c r="B1863" s="12"/>
      <c r="C1863" s="12"/>
      <c r="D1863" s="12"/>
      <c r="E1863" s="12"/>
      <c r="F1863" s="12"/>
      <c r="G1863" s="12"/>
      <c r="H1863" s="12"/>
      <c r="I1863" s="12"/>
      <c r="J1863" s="12"/>
      <c r="K1863" s="12"/>
      <c r="L1863" s="12"/>
      <c r="M1863" s="12"/>
      <c r="N1863" s="12"/>
      <c r="O1863" s="12"/>
      <c r="P1863" s="12"/>
      <c r="Q1863" s="12"/>
      <c r="R1863" s="12"/>
      <c r="S1863" s="12"/>
      <c r="T1863" s="12"/>
      <c r="U1863" s="12"/>
      <c r="V1863" s="12"/>
      <c r="W1863" s="12"/>
      <c r="X1863" s="12"/>
      <c r="Y1863" s="12"/>
      <c r="Z1863" s="12"/>
      <c r="AA1863" s="12"/>
      <c r="AB1863" s="12"/>
      <c r="AC1863" s="12"/>
      <c r="AD1863" s="12"/>
      <c r="AE1863" s="12"/>
      <c r="AF1863" s="12"/>
      <c r="AG1863" s="12"/>
      <c r="AH1863" s="12"/>
      <c r="AI1863" s="12"/>
      <c r="AJ1863" s="12"/>
      <c r="AK1863" s="12"/>
      <c r="AL1863" s="12"/>
      <c r="AM1863" s="12"/>
      <c r="AN1863" s="12"/>
      <c r="AO1863" s="12"/>
      <c r="AP1863" s="12"/>
      <c r="AQ1863" s="12"/>
      <c r="AR1863" s="12"/>
      <c r="AS1863" s="12"/>
      <c r="AT1863" s="12"/>
      <c r="AU1863" s="12"/>
      <c r="AV1863" s="12"/>
      <c r="AW1863" s="12"/>
      <c r="AX1863" s="12"/>
      <c r="AY1863" s="12"/>
      <c r="AZ1863" s="12"/>
      <c r="BA1863" s="12"/>
      <c r="BB1863" s="12"/>
      <c r="BC1863" s="12"/>
      <c r="BD1863" s="12"/>
      <c r="BE1863" s="12"/>
      <c r="BF1863" s="12"/>
      <c r="BG1863" s="12"/>
      <c r="BH1863" s="12"/>
    </row>
    <row r="1864">
      <c r="A1864" s="12"/>
      <c r="B1864" s="12"/>
      <c r="C1864" s="12"/>
      <c r="D1864" s="12"/>
      <c r="E1864" s="12"/>
      <c r="F1864" s="12"/>
      <c r="G1864" s="12"/>
      <c r="H1864" s="12"/>
      <c r="I1864" s="12"/>
      <c r="J1864" s="12"/>
      <c r="K1864" s="12"/>
      <c r="L1864" s="12"/>
      <c r="M1864" s="12"/>
      <c r="N1864" s="12"/>
      <c r="O1864" s="12"/>
      <c r="P1864" s="12"/>
      <c r="Q1864" s="12"/>
      <c r="R1864" s="12"/>
      <c r="S1864" s="12"/>
      <c r="T1864" s="12"/>
      <c r="U1864" s="12"/>
      <c r="V1864" s="12"/>
      <c r="W1864" s="12"/>
      <c r="X1864" s="12"/>
      <c r="Y1864" s="12"/>
      <c r="Z1864" s="12"/>
      <c r="AA1864" s="12"/>
      <c r="AB1864" s="12"/>
      <c r="AC1864" s="12"/>
      <c r="AD1864" s="12"/>
      <c r="AE1864" s="12"/>
      <c r="AF1864" s="12"/>
      <c r="AG1864" s="12"/>
      <c r="AH1864" s="12"/>
      <c r="AI1864" s="12"/>
      <c r="AJ1864" s="12"/>
      <c r="AK1864" s="12"/>
      <c r="AL1864" s="12"/>
      <c r="AM1864" s="12"/>
      <c r="AN1864" s="12"/>
      <c r="AO1864" s="12"/>
      <c r="AP1864" s="12"/>
      <c r="AQ1864" s="12"/>
      <c r="AR1864" s="12"/>
      <c r="AS1864" s="12"/>
      <c r="AT1864" s="12"/>
      <c r="AU1864" s="12"/>
      <c r="AV1864" s="12"/>
      <c r="AW1864" s="12"/>
      <c r="AX1864" s="12"/>
      <c r="AY1864" s="12"/>
      <c r="AZ1864" s="12"/>
      <c r="BA1864" s="12"/>
      <c r="BB1864" s="12"/>
      <c r="BC1864" s="12"/>
      <c r="BD1864" s="12"/>
      <c r="BE1864" s="12"/>
      <c r="BF1864" s="12"/>
      <c r="BG1864" s="12"/>
      <c r="BH1864" s="12"/>
    </row>
    <row r="1865">
      <c r="A1865" s="12"/>
      <c r="B1865" s="12"/>
      <c r="C1865" s="12"/>
      <c r="D1865" s="12"/>
      <c r="E1865" s="12"/>
      <c r="F1865" s="12"/>
      <c r="G1865" s="12"/>
      <c r="H1865" s="12"/>
      <c r="I1865" s="12"/>
      <c r="J1865" s="12"/>
      <c r="K1865" s="12"/>
      <c r="L1865" s="12"/>
      <c r="M1865" s="12"/>
      <c r="N1865" s="12"/>
      <c r="O1865" s="12"/>
      <c r="P1865" s="12"/>
      <c r="Q1865" s="12"/>
      <c r="R1865" s="12"/>
      <c r="S1865" s="12"/>
      <c r="T1865" s="12"/>
      <c r="U1865" s="12"/>
      <c r="V1865" s="12"/>
      <c r="W1865" s="12"/>
      <c r="X1865" s="12"/>
      <c r="Y1865" s="12"/>
      <c r="Z1865" s="12"/>
      <c r="AA1865" s="12"/>
      <c r="AB1865" s="12"/>
      <c r="AC1865" s="12"/>
      <c r="AD1865" s="12"/>
      <c r="AE1865" s="12"/>
      <c r="AF1865" s="12"/>
      <c r="AG1865" s="12"/>
      <c r="AH1865" s="12"/>
      <c r="AI1865" s="12"/>
      <c r="AJ1865" s="12"/>
      <c r="AK1865" s="12"/>
      <c r="AL1865" s="12"/>
      <c r="AM1865" s="12"/>
      <c r="AN1865" s="12"/>
      <c r="AO1865" s="12"/>
      <c r="AP1865" s="12"/>
      <c r="AQ1865" s="12"/>
      <c r="AR1865" s="12"/>
      <c r="AS1865" s="12"/>
      <c r="AT1865" s="12"/>
      <c r="AU1865" s="12"/>
      <c r="AV1865" s="12"/>
      <c r="AW1865" s="12"/>
      <c r="AX1865" s="12"/>
      <c r="AY1865" s="12"/>
      <c r="AZ1865" s="12"/>
      <c r="BA1865" s="12"/>
      <c r="BB1865" s="12"/>
      <c r="BC1865" s="12"/>
      <c r="BD1865" s="12"/>
      <c r="BE1865" s="12"/>
      <c r="BF1865" s="12"/>
      <c r="BG1865" s="12"/>
      <c r="BH1865" s="12"/>
    </row>
    <row r="1866">
      <c r="A1866" s="12"/>
      <c r="B1866" s="12"/>
      <c r="C1866" s="12"/>
      <c r="D1866" s="12"/>
      <c r="E1866" s="12"/>
      <c r="F1866" s="12"/>
      <c r="G1866" s="12"/>
      <c r="H1866" s="12"/>
      <c r="I1866" s="12"/>
      <c r="J1866" s="12"/>
      <c r="K1866" s="12"/>
      <c r="L1866" s="12"/>
      <c r="M1866" s="12"/>
      <c r="N1866" s="12"/>
      <c r="O1866" s="12"/>
      <c r="P1866" s="12"/>
      <c r="Q1866" s="12"/>
      <c r="R1866" s="12"/>
      <c r="S1866" s="12"/>
      <c r="T1866" s="12"/>
      <c r="U1866" s="12"/>
      <c r="V1866" s="12"/>
      <c r="W1866" s="12"/>
      <c r="X1866" s="12"/>
      <c r="Y1866" s="12"/>
      <c r="Z1866" s="12"/>
      <c r="AA1866" s="12"/>
      <c r="AB1866" s="12"/>
      <c r="AC1866" s="12"/>
      <c r="AD1866" s="12"/>
      <c r="AE1866" s="12"/>
      <c r="AF1866" s="12"/>
      <c r="AG1866" s="12"/>
      <c r="AH1866" s="12"/>
      <c r="AI1866" s="12"/>
      <c r="AJ1866" s="12"/>
      <c r="AK1866" s="12"/>
      <c r="AL1866" s="12"/>
      <c r="AM1866" s="12"/>
      <c r="AN1866" s="12"/>
      <c r="AO1866" s="12"/>
      <c r="AP1866" s="12"/>
      <c r="AQ1866" s="12"/>
      <c r="AR1866" s="12"/>
      <c r="AS1866" s="12"/>
      <c r="AT1866" s="12"/>
      <c r="AU1866" s="12"/>
      <c r="AV1866" s="12"/>
      <c r="AW1866" s="12"/>
      <c r="AX1866" s="12"/>
      <c r="AY1866" s="12"/>
      <c r="AZ1866" s="12"/>
      <c r="BA1866" s="12"/>
      <c r="BB1866" s="12"/>
      <c r="BC1866" s="12"/>
      <c r="BD1866" s="12"/>
      <c r="BE1866" s="12"/>
      <c r="BF1866" s="12"/>
      <c r="BG1866" s="12"/>
      <c r="BH1866" s="12"/>
    </row>
    <row r="1867">
      <c r="A1867" s="12"/>
      <c r="B1867" s="12"/>
      <c r="C1867" s="12"/>
      <c r="D1867" s="12"/>
      <c r="E1867" s="12"/>
      <c r="F1867" s="12"/>
      <c r="G1867" s="12"/>
      <c r="H1867" s="12"/>
      <c r="I1867" s="12"/>
      <c r="J1867" s="12"/>
      <c r="K1867" s="12"/>
      <c r="L1867" s="12"/>
      <c r="M1867" s="12"/>
      <c r="N1867" s="12"/>
      <c r="O1867" s="12"/>
      <c r="P1867" s="12"/>
      <c r="Q1867" s="12"/>
      <c r="R1867" s="12"/>
      <c r="S1867" s="12"/>
      <c r="T1867" s="12"/>
      <c r="U1867" s="12"/>
      <c r="V1867" s="12"/>
      <c r="W1867" s="12"/>
      <c r="X1867" s="12"/>
      <c r="Y1867" s="12"/>
      <c r="Z1867" s="12"/>
      <c r="AA1867" s="12"/>
      <c r="AB1867" s="12"/>
      <c r="AC1867" s="12"/>
      <c r="AD1867" s="12"/>
      <c r="AE1867" s="12"/>
      <c r="AF1867" s="12"/>
      <c r="AG1867" s="12"/>
      <c r="AH1867" s="12"/>
      <c r="AI1867" s="12"/>
      <c r="AJ1867" s="12"/>
      <c r="AK1867" s="12"/>
      <c r="AL1867" s="12"/>
      <c r="AM1867" s="12"/>
      <c r="AN1867" s="12"/>
      <c r="AO1867" s="12"/>
      <c r="AP1867" s="12"/>
      <c r="AQ1867" s="12"/>
      <c r="AR1867" s="12"/>
      <c r="AS1867" s="12"/>
      <c r="AT1867" s="12"/>
      <c r="AU1867" s="12"/>
      <c r="AV1867" s="12"/>
      <c r="AW1867" s="12"/>
      <c r="AX1867" s="12"/>
      <c r="AY1867" s="12"/>
      <c r="AZ1867" s="12"/>
      <c r="BA1867" s="12"/>
      <c r="BB1867" s="12"/>
      <c r="BC1867" s="12"/>
      <c r="BD1867" s="12"/>
      <c r="BE1867" s="12"/>
      <c r="BF1867" s="12"/>
      <c r="BG1867" s="12"/>
      <c r="BH1867" s="12"/>
    </row>
    <row r="1868">
      <c r="A1868" s="12"/>
      <c r="B1868" s="12"/>
      <c r="C1868" s="12"/>
      <c r="D1868" s="12"/>
      <c r="E1868" s="12"/>
      <c r="F1868" s="12"/>
      <c r="G1868" s="12"/>
      <c r="H1868" s="12"/>
      <c r="I1868" s="12"/>
      <c r="J1868" s="12"/>
      <c r="K1868" s="12"/>
      <c r="L1868" s="12"/>
      <c r="M1868" s="12"/>
      <c r="N1868" s="12"/>
      <c r="O1868" s="12"/>
      <c r="P1868" s="12"/>
      <c r="Q1868" s="12"/>
      <c r="R1868" s="12"/>
      <c r="S1868" s="12"/>
      <c r="T1868" s="12"/>
      <c r="U1868" s="12"/>
      <c r="V1868" s="12"/>
      <c r="W1868" s="12"/>
      <c r="X1868" s="12"/>
      <c r="Y1868" s="12"/>
      <c r="Z1868" s="12"/>
      <c r="AA1868" s="12"/>
      <c r="AB1868" s="12"/>
      <c r="AC1868" s="12"/>
      <c r="AD1868" s="12"/>
      <c r="AE1868" s="12"/>
      <c r="AF1868" s="12"/>
      <c r="AG1868" s="12"/>
      <c r="AH1868" s="12"/>
      <c r="AI1868" s="12"/>
      <c r="AJ1868" s="12"/>
      <c r="AK1868" s="12"/>
      <c r="AL1868" s="12"/>
      <c r="AM1868" s="12"/>
      <c r="AN1868" s="12"/>
      <c r="AO1868" s="12"/>
      <c r="AP1868" s="12"/>
      <c r="AQ1868" s="12"/>
      <c r="AR1868" s="12"/>
      <c r="AS1868" s="12"/>
      <c r="AT1868" s="12"/>
      <c r="AU1868" s="12"/>
      <c r="AV1868" s="12"/>
      <c r="AW1868" s="12"/>
      <c r="AX1868" s="12"/>
      <c r="AY1868" s="12"/>
      <c r="AZ1868" s="12"/>
      <c r="BA1868" s="12"/>
      <c r="BB1868" s="12"/>
      <c r="BC1868" s="12"/>
      <c r="BD1868" s="12"/>
      <c r="BE1868" s="12"/>
      <c r="BF1868" s="12"/>
      <c r="BG1868" s="12"/>
      <c r="BH1868" s="12"/>
    </row>
    <row r="1869">
      <c r="A1869" s="12"/>
      <c r="B1869" s="12"/>
      <c r="C1869" s="12"/>
      <c r="D1869" s="12"/>
      <c r="E1869" s="12"/>
      <c r="F1869" s="12"/>
      <c r="G1869" s="12"/>
      <c r="H1869" s="12"/>
      <c r="I1869" s="12"/>
      <c r="J1869" s="12"/>
      <c r="K1869" s="12"/>
      <c r="L1869" s="12"/>
      <c r="M1869" s="12"/>
      <c r="N1869" s="12"/>
      <c r="O1869" s="12"/>
      <c r="P1869" s="12"/>
      <c r="Q1869" s="12"/>
      <c r="R1869" s="12"/>
      <c r="S1869" s="12"/>
      <c r="T1869" s="12"/>
      <c r="U1869" s="12"/>
      <c r="V1869" s="12"/>
      <c r="W1869" s="12"/>
      <c r="X1869" s="12"/>
      <c r="Y1869" s="12"/>
      <c r="Z1869" s="12"/>
      <c r="AA1869" s="12"/>
      <c r="AB1869" s="12"/>
      <c r="AC1869" s="12"/>
      <c r="AD1869" s="12"/>
      <c r="AE1869" s="12"/>
      <c r="AF1869" s="12"/>
      <c r="AG1869" s="12"/>
      <c r="AH1869" s="12"/>
      <c r="AI1869" s="12"/>
      <c r="AJ1869" s="12"/>
      <c r="AK1869" s="12"/>
      <c r="AL1869" s="12"/>
      <c r="AM1869" s="12"/>
      <c r="AN1869" s="12"/>
      <c r="AO1869" s="12"/>
      <c r="AP1869" s="12"/>
      <c r="AQ1869" s="12"/>
      <c r="AR1869" s="12"/>
      <c r="AS1869" s="12"/>
      <c r="AT1869" s="12"/>
      <c r="AU1869" s="12"/>
      <c r="AV1869" s="12"/>
      <c r="AW1869" s="12"/>
      <c r="AX1869" s="12"/>
      <c r="AY1869" s="12"/>
      <c r="AZ1869" s="12"/>
      <c r="BA1869" s="12"/>
      <c r="BB1869" s="12"/>
      <c r="BC1869" s="12"/>
      <c r="BD1869" s="12"/>
      <c r="BE1869" s="12"/>
      <c r="BF1869" s="12"/>
      <c r="BG1869" s="12"/>
      <c r="BH1869" s="12"/>
    </row>
    <row r="1870">
      <c r="A1870" s="12"/>
      <c r="B1870" s="12"/>
      <c r="C1870" s="12"/>
      <c r="D1870" s="12"/>
      <c r="E1870" s="12"/>
      <c r="F1870" s="12"/>
      <c r="G1870" s="12"/>
      <c r="H1870" s="12"/>
      <c r="I1870" s="12"/>
      <c r="J1870" s="12"/>
      <c r="K1870" s="12"/>
      <c r="L1870" s="12"/>
      <c r="M1870" s="12"/>
      <c r="N1870" s="12"/>
      <c r="O1870" s="12"/>
      <c r="P1870" s="12"/>
      <c r="Q1870" s="12"/>
      <c r="R1870" s="12"/>
      <c r="S1870" s="12"/>
      <c r="T1870" s="12"/>
      <c r="U1870" s="12"/>
      <c r="V1870" s="12"/>
      <c r="W1870" s="12"/>
      <c r="X1870" s="12"/>
      <c r="Y1870" s="12"/>
      <c r="Z1870" s="12"/>
      <c r="AA1870" s="12"/>
      <c r="AB1870" s="12"/>
      <c r="AC1870" s="12"/>
      <c r="AD1870" s="12"/>
      <c r="AE1870" s="12"/>
      <c r="AF1870" s="12"/>
      <c r="AG1870" s="12"/>
      <c r="AH1870" s="12"/>
      <c r="AI1870" s="12"/>
      <c r="AJ1870" s="12"/>
      <c r="AK1870" s="12"/>
      <c r="AL1870" s="12"/>
      <c r="AM1870" s="12"/>
      <c r="AN1870" s="12"/>
      <c r="AO1870" s="12"/>
      <c r="AP1870" s="12"/>
      <c r="AQ1870" s="12"/>
      <c r="AR1870" s="12"/>
      <c r="AS1870" s="12"/>
      <c r="AT1870" s="12"/>
      <c r="AU1870" s="12"/>
      <c r="AV1870" s="12"/>
      <c r="AW1870" s="12"/>
      <c r="AX1870" s="12"/>
      <c r="AY1870" s="12"/>
      <c r="AZ1870" s="12"/>
      <c r="BA1870" s="12"/>
      <c r="BB1870" s="12"/>
      <c r="BC1870" s="12"/>
      <c r="BD1870" s="12"/>
      <c r="BE1870" s="12"/>
      <c r="BF1870" s="12"/>
      <c r="BG1870" s="12"/>
      <c r="BH1870" s="12"/>
    </row>
    <row r="1871">
      <c r="A1871" s="12"/>
      <c r="B1871" s="12"/>
      <c r="C1871" s="12"/>
      <c r="D1871" s="12"/>
      <c r="E1871" s="12"/>
      <c r="F1871" s="12"/>
      <c r="G1871" s="12"/>
      <c r="H1871" s="12"/>
      <c r="I1871" s="12"/>
      <c r="J1871" s="12"/>
      <c r="K1871" s="12"/>
      <c r="L1871" s="12"/>
      <c r="M1871" s="12"/>
      <c r="N1871" s="12"/>
      <c r="O1871" s="12"/>
      <c r="P1871" s="12"/>
      <c r="Q1871" s="12"/>
      <c r="R1871" s="12"/>
      <c r="S1871" s="12"/>
      <c r="T1871" s="12"/>
      <c r="U1871" s="12"/>
      <c r="V1871" s="12"/>
      <c r="W1871" s="12"/>
      <c r="X1871" s="12"/>
      <c r="Y1871" s="12"/>
      <c r="Z1871" s="12"/>
      <c r="AA1871" s="12"/>
      <c r="AB1871" s="12"/>
      <c r="AC1871" s="12"/>
      <c r="AD1871" s="12"/>
      <c r="AE1871" s="12"/>
      <c r="AF1871" s="12"/>
      <c r="AG1871" s="12"/>
      <c r="AH1871" s="12"/>
      <c r="AI1871" s="12"/>
      <c r="AJ1871" s="12"/>
      <c r="AK1871" s="12"/>
      <c r="AL1871" s="12"/>
      <c r="AM1871" s="12"/>
      <c r="AN1871" s="12"/>
      <c r="AO1871" s="12"/>
      <c r="AP1871" s="12"/>
      <c r="AQ1871" s="12"/>
      <c r="AR1871" s="12"/>
      <c r="AS1871" s="12"/>
      <c r="AT1871" s="12"/>
      <c r="AU1871" s="12"/>
      <c r="AV1871" s="12"/>
      <c r="AW1871" s="12"/>
      <c r="AX1871" s="12"/>
      <c r="AY1871" s="12"/>
      <c r="AZ1871" s="12"/>
      <c r="BA1871" s="12"/>
      <c r="BB1871" s="12"/>
      <c r="BC1871" s="12"/>
      <c r="BD1871" s="12"/>
      <c r="BE1871" s="12"/>
      <c r="BF1871" s="12"/>
      <c r="BG1871" s="12"/>
      <c r="BH1871" s="12"/>
    </row>
    <row r="1872">
      <c r="A1872" s="12"/>
      <c r="B1872" s="12"/>
      <c r="C1872" s="12"/>
      <c r="D1872" s="12"/>
      <c r="E1872" s="12"/>
      <c r="F1872" s="12"/>
      <c r="G1872" s="12"/>
      <c r="H1872" s="12"/>
      <c r="I1872" s="12"/>
      <c r="J1872" s="12"/>
      <c r="K1872" s="12"/>
      <c r="L1872" s="12"/>
      <c r="M1872" s="12"/>
      <c r="N1872" s="12"/>
      <c r="O1872" s="12"/>
      <c r="P1872" s="12"/>
      <c r="Q1872" s="12"/>
      <c r="R1872" s="12"/>
      <c r="S1872" s="12"/>
      <c r="T1872" s="12"/>
      <c r="U1872" s="12"/>
      <c r="V1872" s="12"/>
      <c r="W1872" s="12"/>
      <c r="X1872" s="12"/>
      <c r="Y1872" s="12"/>
      <c r="Z1872" s="12"/>
      <c r="AA1872" s="12"/>
      <c r="AB1872" s="12"/>
      <c r="AC1872" s="12"/>
      <c r="AD1872" s="12"/>
      <c r="AE1872" s="12"/>
      <c r="AF1872" s="12"/>
      <c r="AG1872" s="12"/>
      <c r="AH1872" s="12"/>
      <c r="AI1872" s="12"/>
      <c r="AJ1872" s="12"/>
      <c r="AK1872" s="12"/>
      <c r="AL1872" s="12"/>
      <c r="AM1872" s="12"/>
      <c r="AN1872" s="12"/>
      <c r="AO1872" s="12"/>
      <c r="AP1872" s="12"/>
      <c r="AQ1872" s="12"/>
      <c r="AR1872" s="12"/>
      <c r="AS1872" s="12"/>
      <c r="AT1872" s="12"/>
      <c r="AU1872" s="12"/>
      <c r="AV1872" s="12"/>
      <c r="AW1872" s="12"/>
      <c r="AX1872" s="12"/>
      <c r="AY1872" s="12"/>
      <c r="AZ1872" s="12"/>
      <c r="BA1872" s="12"/>
      <c r="BB1872" s="12"/>
      <c r="BC1872" s="12"/>
      <c r="BD1872" s="12"/>
      <c r="BE1872" s="12"/>
      <c r="BF1872" s="12"/>
      <c r="BG1872" s="12"/>
      <c r="BH1872" s="12"/>
    </row>
    <row r="1873">
      <c r="A1873" s="12"/>
      <c r="B1873" s="12"/>
      <c r="C1873" s="12"/>
      <c r="D1873" s="12"/>
      <c r="E1873" s="12"/>
      <c r="F1873" s="12"/>
      <c r="G1873" s="12"/>
      <c r="H1873" s="12"/>
      <c r="I1873" s="12"/>
      <c r="J1873" s="12"/>
      <c r="K1873" s="12"/>
      <c r="L1873" s="12"/>
      <c r="M1873" s="12"/>
      <c r="N1873" s="12"/>
      <c r="O1873" s="12"/>
      <c r="P1873" s="12"/>
      <c r="Q1873" s="12"/>
      <c r="R1873" s="12"/>
      <c r="S1873" s="12"/>
      <c r="T1873" s="12"/>
      <c r="U1873" s="12"/>
      <c r="V1873" s="12"/>
      <c r="W1873" s="12"/>
      <c r="X1873" s="12"/>
      <c r="Y1873" s="12"/>
      <c r="Z1873" s="12"/>
      <c r="AA1873" s="12"/>
      <c r="AB1873" s="12"/>
      <c r="AC1873" s="12"/>
      <c r="AD1873" s="12"/>
      <c r="AE1873" s="12"/>
      <c r="AF1873" s="12"/>
      <c r="AG1873" s="12"/>
      <c r="AH1873" s="12"/>
      <c r="AI1873" s="12"/>
      <c r="AJ1873" s="12"/>
      <c r="AK1873" s="12"/>
      <c r="AL1873" s="12"/>
      <c r="AM1873" s="12"/>
      <c r="AN1873" s="12"/>
      <c r="AO1873" s="12"/>
      <c r="AP1873" s="12"/>
      <c r="AQ1873" s="12"/>
      <c r="AR1873" s="12"/>
      <c r="AS1873" s="12"/>
      <c r="AT1873" s="12"/>
      <c r="AU1873" s="12"/>
      <c r="AV1873" s="12"/>
      <c r="AW1873" s="12"/>
      <c r="AX1873" s="12"/>
      <c r="AY1873" s="12"/>
      <c r="AZ1873" s="12"/>
      <c r="BA1873" s="12"/>
      <c r="BB1873" s="12"/>
      <c r="BC1873" s="12"/>
      <c r="BD1873" s="12"/>
      <c r="BE1873" s="12"/>
      <c r="BF1873" s="12"/>
      <c r="BG1873" s="12"/>
      <c r="BH1873" s="12"/>
    </row>
    <row r="1874">
      <c r="A1874" s="12"/>
      <c r="B1874" s="12"/>
      <c r="C1874" s="12"/>
      <c r="D1874" s="12"/>
      <c r="E1874" s="12"/>
      <c r="F1874" s="12"/>
      <c r="G1874" s="12"/>
      <c r="H1874" s="12"/>
      <c r="I1874" s="12"/>
      <c r="J1874" s="12"/>
      <c r="K1874" s="12"/>
      <c r="L1874" s="12"/>
      <c r="M1874" s="12"/>
      <c r="N1874" s="12"/>
      <c r="O1874" s="12"/>
      <c r="P1874" s="12"/>
      <c r="Q1874" s="12"/>
      <c r="R1874" s="12"/>
      <c r="S1874" s="12"/>
      <c r="T1874" s="12"/>
      <c r="U1874" s="12"/>
      <c r="V1874" s="12"/>
      <c r="W1874" s="12"/>
      <c r="X1874" s="12"/>
      <c r="Y1874" s="12"/>
      <c r="Z1874" s="12"/>
      <c r="AA1874" s="12"/>
      <c r="AB1874" s="12"/>
      <c r="AC1874" s="12"/>
      <c r="AD1874" s="12"/>
      <c r="AE1874" s="12"/>
      <c r="AF1874" s="12"/>
      <c r="AG1874" s="12"/>
      <c r="AH1874" s="12"/>
      <c r="AI1874" s="12"/>
      <c r="AJ1874" s="12"/>
      <c r="AK1874" s="12"/>
      <c r="AL1874" s="12"/>
      <c r="AM1874" s="12"/>
      <c r="AN1874" s="12"/>
      <c r="AO1874" s="12"/>
      <c r="AP1874" s="12"/>
      <c r="AQ1874" s="12"/>
      <c r="AR1874" s="12"/>
      <c r="AS1874" s="12"/>
      <c r="AT1874" s="12"/>
      <c r="AU1874" s="12"/>
      <c r="AV1874" s="12"/>
      <c r="AW1874" s="12"/>
      <c r="AX1874" s="12"/>
      <c r="AY1874" s="12"/>
      <c r="AZ1874" s="12"/>
      <c r="BA1874" s="12"/>
      <c r="BB1874" s="12"/>
      <c r="BC1874" s="12"/>
      <c r="BD1874" s="12"/>
      <c r="BE1874" s="12"/>
      <c r="BF1874" s="12"/>
      <c r="BG1874" s="12"/>
      <c r="BH1874" s="12"/>
    </row>
    <row r="1875">
      <c r="A1875" s="12"/>
      <c r="B1875" s="12"/>
      <c r="C1875" s="12"/>
      <c r="D1875" s="12"/>
      <c r="E1875" s="12"/>
      <c r="F1875" s="12"/>
      <c r="G1875" s="12"/>
      <c r="H1875" s="12"/>
      <c r="I1875" s="12"/>
      <c r="J1875" s="12"/>
      <c r="K1875" s="12"/>
      <c r="L1875" s="12"/>
      <c r="M1875" s="12"/>
      <c r="N1875" s="12"/>
      <c r="O1875" s="12"/>
      <c r="P1875" s="12"/>
      <c r="Q1875" s="12"/>
      <c r="R1875" s="12"/>
      <c r="S1875" s="12"/>
      <c r="T1875" s="12"/>
      <c r="U1875" s="12"/>
      <c r="V1875" s="12"/>
      <c r="W1875" s="12"/>
      <c r="X1875" s="12"/>
      <c r="Y1875" s="12"/>
      <c r="Z1875" s="12"/>
      <c r="AA1875" s="12"/>
      <c r="AB1875" s="12"/>
      <c r="AC1875" s="12"/>
      <c r="AD1875" s="12"/>
      <c r="AE1875" s="12"/>
      <c r="AF1875" s="12"/>
      <c r="AG1875" s="12"/>
      <c r="AH1875" s="12"/>
      <c r="AI1875" s="12"/>
      <c r="AJ1875" s="12"/>
      <c r="AK1875" s="12"/>
      <c r="AL1875" s="12"/>
      <c r="AM1875" s="12"/>
      <c r="AN1875" s="12"/>
      <c r="AO1875" s="12"/>
      <c r="AP1875" s="12"/>
      <c r="AQ1875" s="12"/>
      <c r="AR1875" s="12"/>
      <c r="AS1875" s="12"/>
      <c r="AT1875" s="12"/>
      <c r="AU1875" s="12"/>
      <c r="AV1875" s="12"/>
      <c r="AW1875" s="12"/>
      <c r="AX1875" s="12"/>
      <c r="AY1875" s="12"/>
      <c r="AZ1875" s="12"/>
      <c r="BA1875" s="12"/>
      <c r="BB1875" s="12"/>
      <c r="BC1875" s="12"/>
      <c r="BD1875" s="12"/>
      <c r="BE1875" s="12"/>
      <c r="BF1875" s="12"/>
      <c r="BG1875" s="12"/>
      <c r="BH1875" s="12"/>
    </row>
    <row r="1876">
      <c r="A1876" s="12"/>
      <c r="B1876" s="12"/>
      <c r="C1876" s="12"/>
      <c r="D1876" s="12"/>
      <c r="E1876" s="12"/>
      <c r="F1876" s="12"/>
      <c r="G1876" s="12"/>
      <c r="H1876" s="12"/>
      <c r="I1876" s="12"/>
      <c r="J1876" s="12"/>
      <c r="K1876" s="12"/>
      <c r="L1876" s="12"/>
      <c r="M1876" s="12"/>
      <c r="N1876" s="12"/>
      <c r="O1876" s="12"/>
      <c r="P1876" s="12"/>
      <c r="Q1876" s="12"/>
      <c r="R1876" s="12"/>
      <c r="S1876" s="12"/>
      <c r="T1876" s="12"/>
      <c r="U1876" s="12"/>
      <c r="V1876" s="12"/>
      <c r="W1876" s="12"/>
      <c r="X1876" s="12"/>
      <c r="Y1876" s="12"/>
      <c r="Z1876" s="12"/>
      <c r="AA1876" s="12"/>
      <c r="AB1876" s="12"/>
      <c r="AC1876" s="12"/>
      <c r="AD1876" s="12"/>
      <c r="AE1876" s="12"/>
      <c r="AF1876" s="12"/>
      <c r="AG1876" s="12"/>
      <c r="AH1876" s="12"/>
      <c r="AI1876" s="12"/>
      <c r="AJ1876" s="12"/>
      <c r="AK1876" s="12"/>
      <c r="AL1876" s="12"/>
      <c r="AM1876" s="12"/>
      <c r="AN1876" s="12"/>
      <c r="AO1876" s="12"/>
      <c r="AP1876" s="12"/>
      <c r="AQ1876" s="12"/>
      <c r="AR1876" s="12"/>
      <c r="AS1876" s="12"/>
      <c r="AT1876" s="12"/>
      <c r="AU1876" s="12"/>
      <c r="AV1876" s="12"/>
      <c r="AW1876" s="12"/>
      <c r="AX1876" s="12"/>
      <c r="AY1876" s="12"/>
      <c r="AZ1876" s="12"/>
      <c r="BA1876" s="12"/>
      <c r="BB1876" s="12"/>
      <c r="BC1876" s="12"/>
      <c r="BD1876" s="12"/>
      <c r="BE1876" s="12"/>
      <c r="BF1876" s="12"/>
      <c r="BG1876" s="12"/>
      <c r="BH1876" s="12"/>
    </row>
    <row r="1877">
      <c r="A1877" s="12"/>
      <c r="B1877" s="12"/>
      <c r="C1877" s="12"/>
      <c r="D1877" s="12"/>
      <c r="E1877" s="12"/>
      <c r="F1877" s="12"/>
      <c r="G1877" s="12"/>
      <c r="H1877" s="12"/>
      <c r="I1877" s="12"/>
      <c r="J1877" s="12"/>
      <c r="K1877" s="12"/>
      <c r="L1877" s="12"/>
      <c r="M1877" s="12"/>
      <c r="N1877" s="12"/>
      <c r="O1877" s="12"/>
      <c r="P1877" s="12"/>
      <c r="Q1877" s="12"/>
      <c r="R1877" s="12"/>
      <c r="S1877" s="12"/>
      <c r="T1877" s="12"/>
      <c r="U1877" s="12"/>
      <c r="V1877" s="12"/>
      <c r="W1877" s="12"/>
      <c r="X1877" s="12"/>
      <c r="Y1877" s="12"/>
      <c r="Z1877" s="12"/>
      <c r="AA1877" s="12"/>
      <c r="AB1877" s="12"/>
      <c r="AC1877" s="12"/>
      <c r="AD1877" s="12"/>
      <c r="AE1877" s="12"/>
      <c r="AF1877" s="12"/>
      <c r="AG1877" s="12"/>
      <c r="AH1877" s="12"/>
      <c r="AI1877" s="12"/>
      <c r="AJ1877" s="12"/>
      <c r="AK1877" s="12"/>
      <c r="AL1877" s="12"/>
      <c r="AM1877" s="12"/>
      <c r="AN1877" s="12"/>
      <c r="AO1877" s="12"/>
      <c r="AP1877" s="12"/>
      <c r="AQ1877" s="12"/>
      <c r="AR1877" s="12"/>
      <c r="AS1877" s="12"/>
      <c r="AT1877" s="12"/>
      <c r="AU1877" s="12"/>
      <c r="AV1877" s="12"/>
      <c r="AW1877" s="12"/>
      <c r="AX1877" s="12"/>
      <c r="AY1877" s="12"/>
      <c r="AZ1877" s="12"/>
      <c r="BA1877" s="12"/>
      <c r="BB1877" s="12"/>
      <c r="BC1877" s="12"/>
      <c r="BD1877" s="12"/>
      <c r="BE1877" s="12"/>
      <c r="BF1877" s="12"/>
      <c r="BG1877" s="12"/>
      <c r="BH1877" s="12"/>
    </row>
    <row r="1878">
      <c r="A1878" s="12"/>
      <c r="B1878" s="12"/>
      <c r="C1878" s="12"/>
      <c r="D1878" s="12"/>
      <c r="E1878" s="12"/>
      <c r="F1878" s="12"/>
      <c r="G1878" s="12"/>
      <c r="H1878" s="12"/>
      <c r="I1878" s="12"/>
      <c r="J1878" s="12"/>
      <c r="K1878" s="12"/>
      <c r="L1878" s="12"/>
      <c r="M1878" s="12"/>
      <c r="N1878" s="12"/>
      <c r="O1878" s="12"/>
      <c r="P1878" s="12"/>
      <c r="Q1878" s="12"/>
      <c r="R1878" s="12"/>
      <c r="S1878" s="12"/>
      <c r="T1878" s="12"/>
      <c r="U1878" s="12"/>
      <c r="V1878" s="12"/>
      <c r="W1878" s="12"/>
      <c r="X1878" s="12"/>
      <c r="Y1878" s="12"/>
      <c r="Z1878" s="12"/>
      <c r="AA1878" s="12"/>
      <c r="AB1878" s="12"/>
      <c r="AC1878" s="12"/>
      <c r="AD1878" s="12"/>
      <c r="AE1878" s="12"/>
      <c r="AF1878" s="12"/>
      <c r="AG1878" s="12"/>
      <c r="AH1878" s="12"/>
      <c r="AI1878" s="12"/>
      <c r="AJ1878" s="12"/>
      <c r="AK1878" s="12"/>
      <c r="AL1878" s="12"/>
      <c r="AM1878" s="12"/>
      <c r="AN1878" s="12"/>
      <c r="AO1878" s="12"/>
      <c r="AP1878" s="12"/>
      <c r="AQ1878" s="12"/>
      <c r="AR1878" s="12"/>
      <c r="AS1878" s="12"/>
      <c r="AT1878" s="12"/>
      <c r="AU1878" s="12"/>
      <c r="AV1878" s="12"/>
      <c r="AW1878" s="12"/>
      <c r="AX1878" s="12"/>
      <c r="AY1878" s="12"/>
      <c r="AZ1878" s="12"/>
      <c r="BA1878" s="12"/>
      <c r="BB1878" s="12"/>
      <c r="BC1878" s="12"/>
      <c r="BD1878" s="12"/>
      <c r="BE1878" s="12"/>
      <c r="BF1878" s="12"/>
      <c r="BG1878" s="12"/>
      <c r="BH1878" s="12"/>
    </row>
    <row r="1879">
      <c r="A1879" s="12"/>
      <c r="B1879" s="12"/>
      <c r="C1879" s="12"/>
      <c r="D1879" s="12"/>
      <c r="E1879" s="12"/>
      <c r="F1879" s="12"/>
      <c r="G1879" s="12"/>
      <c r="H1879" s="12"/>
      <c r="I1879" s="12"/>
      <c r="J1879" s="12"/>
      <c r="K1879" s="12"/>
      <c r="L1879" s="12"/>
      <c r="M1879" s="12"/>
      <c r="N1879" s="12"/>
      <c r="O1879" s="12"/>
      <c r="P1879" s="12"/>
      <c r="Q1879" s="12"/>
      <c r="R1879" s="12"/>
      <c r="S1879" s="12"/>
      <c r="T1879" s="12"/>
      <c r="U1879" s="12"/>
      <c r="V1879" s="12"/>
      <c r="W1879" s="12"/>
      <c r="X1879" s="12"/>
      <c r="Y1879" s="12"/>
      <c r="Z1879" s="12"/>
      <c r="AA1879" s="12"/>
      <c r="AB1879" s="12"/>
      <c r="AC1879" s="12"/>
      <c r="AD1879" s="12"/>
      <c r="AE1879" s="12"/>
      <c r="AF1879" s="12"/>
      <c r="AG1879" s="12"/>
      <c r="AH1879" s="12"/>
      <c r="AI1879" s="12"/>
      <c r="AJ1879" s="12"/>
      <c r="AK1879" s="12"/>
      <c r="AL1879" s="12"/>
      <c r="AM1879" s="12"/>
      <c r="AN1879" s="12"/>
      <c r="AO1879" s="12"/>
      <c r="AP1879" s="12"/>
      <c r="AQ1879" s="12"/>
      <c r="AR1879" s="12"/>
      <c r="AS1879" s="12"/>
      <c r="AT1879" s="12"/>
      <c r="AU1879" s="12"/>
      <c r="AV1879" s="12"/>
      <c r="AW1879" s="12"/>
      <c r="AX1879" s="12"/>
      <c r="AY1879" s="12"/>
      <c r="AZ1879" s="12"/>
      <c r="BA1879" s="12"/>
      <c r="BB1879" s="12"/>
      <c r="BC1879" s="12"/>
      <c r="BD1879" s="12"/>
      <c r="BE1879" s="12"/>
      <c r="BF1879" s="12"/>
      <c r="BG1879" s="12"/>
      <c r="BH1879" s="12"/>
    </row>
    <row r="1880">
      <c r="A1880" s="12"/>
      <c r="B1880" s="12"/>
      <c r="C1880" s="12"/>
      <c r="D1880" s="12"/>
      <c r="E1880" s="12"/>
      <c r="F1880" s="12"/>
      <c r="G1880" s="12"/>
      <c r="H1880" s="12"/>
      <c r="I1880" s="12"/>
      <c r="J1880" s="12"/>
      <c r="K1880" s="12"/>
      <c r="L1880" s="12"/>
      <c r="M1880" s="12"/>
      <c r="N1880" s="12"/>
      <c r="O1880" s="12"/>
      <c r="P1880" s="12"/>
      <c r="Q1880" s="12"/>
      <c r="R1880" s="12"/>
      <c r="S1880" s="12"/>
      <c r="T1880" s="12"/>
      <c r="U1880" s="12"/>
      <c r="V1880" s="12"/>
      <c r="W1880" s="12"/>
      <c r="X1880" s="12"/>
      <c r="Y1880" s="12"/>
      <c r="Z1880" s="12"/>
      <c r="AA1880" s="12"/>
      <c r="AB1880" s="12"/>
      <c r="AC1880" s="12"/>
      <c r="AD1880" s="12"/>
      <c r="AE1880" s="12"/>
      <c r="AF1880" s="12"/>
      <c r="AG1880" s="12"/>
      <c r="AH1880" s="12"/>
      <c r="AI1880" s="12"/>
      <c r="AJ1880" s="12"/>
      <c r="AK1880" s="12"/>
      <c r="AL1880" s="12"/>
      <c r="AM1880" s="12"/>
      <c r="AN1880" s="12"/>
      <c r="AO1880" s="12"/>
      <c r="AP1880" s="12"/>
      <c r="AQ1880" s="12"/>
      <c r="AR1880" s="12"/>
      <c r="AS1880" s="12"/>
      <c r="AT1880" s="12"/>
      <c r="AU1880" s="12"/>
      <c r="AV1880" s="12"/>
      <c r="AW1880" s="12"/>
      <c r="AX1880" s="12"/>
      <c r="AY1880" s="12"/>
      <c r="AZ1880" s="12"/>
      <c r="BA1880" s="12"/>
      <c r="BB1880" s="12"/>
      <c r="BC1880" s="12"/>
      <c r="BD1880" s="12"/>
      <c r="BE1880" s="12"/>
      <c r="BF1880" s="12"/>
      <c r="BG1880" s="12"/>
      <c r="BH1880" s="12"/>
    </row>
    <row r="1881">
      <c r="A1881" s="12"/>
      <c r="B1881" s="12"/>
      <c r="C1881" s="12"/>
      <c r="D1881" s="12"/>
      <c r="E1881" s="12"/>
      <c r="F1881" s="12"/>
      <c r="G1881" s="12"/>
      <c r="H1881" s="12"/>
      <c r="I1881" s="12"/>
      <c r="J1881" s="12"/>
      <c r="K1881" s="12"/>
      <c r="L1881" s="12"/>
      <c r="M1881" s="12"/>
      <c r="N1881" s="12"/>
      <c r="O1881" s="12"/>
      <c r="P1881" s="12"/>
      <c r="Q1881" s="12"/>
      <c r="R1881" s="12"/>
      <c r="S1881" s="12"/>
      <c r="T1881" s="12"/>
      <c r="U1881" s="12"/>
      <c r="V1881" s="12"/>
      <c r="W1881" s="12"/>
      <c r="X1881" s="12"/>
      <c r="Y1881" s="12"/>
      <c r="Z1881" s="12"/>
      <c r="AA1881" s="12"/>
      <c r="AB1881" s="12"/>
      <c r="AC1881" s="12"/>
      <c r="AD1881" s="12"/>
      <c r="AE1881" s="12"/>
      <c r="AF1881" s="12"/>
      <c r="AG1881" s="12"/>
      <c r="AH1881" s="12"/>
      <c r="AI1881" s="12"/>
      <c r="AJ1881" s="12"/>
      <c r="AK1881" s="12"/>
      <c r="AL1881" s="12"/>
      <c r="AM1881" s="12"/>
      <c r="AN1881" s="12"/>
      <c r="AO1881" s="12"/>
      <c r="AP1881" s="12"/>
      <c r="AQ1881" s="12"/>
      <c r="AR1881" s="12"/>
      <c r="AS1881" s="12"/>
      <c r="AT1881" s="12"/>
      <c r="AU1881" s="12"/>
      <c r="AV1881" s="12"/>
      <c r="AW1881" s="12"/>
      <c r="AX1881" s="12"/>
      <c r="AY1881" s="12"/>
      <c r="AZ1881" s="12"/>
      <c r="BA1881" s="12"/>
      <c r="BB1881" s="12"/>
      <c r="BC1881" s="12"/>
      <c r="BD1881" s="12"/>
      <c r="BE1881" s="12"/>
      <c r="BF1881" s="12"/>
      <c r="BG1881" s="12"/>
      <c r="BH1881" s="12"/>
    </row>
    <row r="1882">
      <c r="A1882" s="12"/>
      <c r="B1882" s="12"/>
      <c r="C1882" s="12"/>
      <c r="D1882" s="12"/>
      <c r="E1882" s="12"/>
      <c r="F1882" s="12"/>
      <c r="G1882" s="12"/>
      <c r="H1882" s="12"/>
      <c r="I1882" s="12"/>
      <c r="J1882" s="12"/>
      <c r="K1882" s="12"/>
      <c r="L1882" s="12"/>
      <c r="M1882" s="12"/>
      <c r="N1882" s="12"/>
      <c r="O1882" s="12"/>
      <c r="P1882" s="12"/>
      <c r="Q1882" s="12"/>
      <c r="R1882" s="12"/>
      <c r="S1882" s="12"/>
      <c r="T1882" s="12"/>
      <c r="U1882" s="12"/>
      <c r="V1882" s="12"/>
      <c r="W1882" s="12"/>
      <c r="X1882" s="12"/>
      <c r="Y1882" s="12"/>
      <c r="Z1882" s="12"/>
      <c r="AA1882" s="12"/>
      <c r="AB1882" s="12"/>
      <c r="AC1882" s="12"/>
      <c r="AD1882" s="12"/>
      <c r="AE1882" s="12"/>
      <c r="AF1882" s="12"/>
      <c r="AG1882" s="12"/>
      <c r="AH1882" s="12"/>
      <c r="AI1882" s="12"/>
      <c r="AJ1882" s="12"/>
      <c r="AK1882" s="12"/>
      <c r="AL1882" s="12"/>
      <c r="AM1882" s="12"/>
      <c r="AN1882" s="12"/>
      <c r="AO1882" s="12"/>
      <c r="AP1882" s="12"/>
      <c r="AQ1882" s="12"/>
      <c r="AR1882" s="12"/>
      <c r="AS1882" s="12"/>
      <c r="AT1882" s="12"/>
      <c r="AU1882" s="12"/>
      <c r="AV1882" s="12"/>
      <c r="AW1882" s="12"/>
      <c r="AX1882" s="12"/>
      <c r="AY1882" s="12"/>
      <c r="AZ1882" s="12"/>
      <c r="BA1882" s="12"/>
      <c r="BB1882" s="12"/>
      <c r="BC1882" s="12"/>
      <c r="BD1882" s="12"/>
      <c r="BE1882" s="12"/>
      <c r="BF1882" s="12"/>
      <c r="BG1882" s="12"/>
      <c r="BH1882" s="12"/>
    </row>
    <row r="1883">
      <c r="A1883" s="12"/>
      <c r="B1883" s="12"/>
      <c r="C1883" s="12"/>
      <c r="D1883" s="12"/>
      <c r="E1883" s="12"/>
      <c r="F1883" s="12"/>
      <c r="G1883" s="12"/>
      <c r="H1883" s="12"/>
      <c r="I1883" s="12"/>
      <c r="J1883" s="12"/>
      <c r="K1883" s="12"/>
      <c r="L1883" s="12"/>
      <c r="M1883" s="12"/>
      <c r="N1883" s="12"/>
      <c r="O1883" s="12"/>
      <c r="P1883" s="12"/>
      <c r="Q1883" s="12"/>
      <c r="R1883" s="12"/>
      <c r="S1883" s="12"/>
      <c r="T1883" s="12"/>
      <c r="U1883" s="12"/>
      <c r="V1883" s="12"/>
      <c r="W1883" s="12"/>
      <c r="X1883" s="12"/>
      <c r="Y1883" s="12"/>
      <c r="Z1883" s="12"/>
      <c r="AA1883" s="12"/>
      <c r="AB1883" s="12"/>
      <c r="AC1883" s="12"/>
      <c r="AD1883" s="12"/>
      <c r="AE1883" s="12"/>
      <c r="AF1883" s="12"/>
      <c r="AG1883" s="12"/>
      <c r="AH1883" s="12"/>
      <c r="AI1883" s="12"/>
      <c r="AJ1883" s="12"/>
      <c r="AK1883" s="12"/>
      <c r="AL1883" s="12"/>
      <c r="AM1883" s="12"/>
      <c r="AN1883" s="12"/>
      <c r="AO1883" s="12"/>
      <c r="AP1883" s="12"/>
      <c r="AQ1883" s="12"/>
      <c r="AR1883" s="12"/>
      <c r="AS1883" s="12"/>
      <c r="AT1883" s="12"/>
      <c r="AU1883" s="12"/>
      <c r="AV1883" s="12"/>
      <c r="AW1883" s="12"/>
      <c r="AX1883" s="12"/>
      <c r="AY1883" s="12"/>
      <c r="AZ1883" s="12"/>
      <c r="BA1883" s="12"/>
      <c r="BB1883" s="12"/>
      <c r="BC1883" s="12"/>
      <c r="BD1883" s="12"/>
      <c r="BE1883" s="12"/>
      <c r="BF1883" s="12"/>
      <c r="BG1883" s="12"/>
      <c r="BH1883" s="12"/>
    </row>
    <row r="1884">
      <c r="A1884" s="12"/>
      <c r="B1884" s="12"/>
      <c r="C1884" s="12"/>
      <c r="D1884" s="12"/>
      <c r="E1884" s="12"/>
      <c r="F1884" s="12"/>
      <c r="G1884" s="12"/>
      <c r="H1884" s="12"/>
      <c r="I1884" s="12"/>
      <c r="J1884" s="12"/>
      <c r="K1884" s="12"/>
      <c r="L1884" s="12"/>
      <c r="M1884" s="12"/>
      <c r="N1884" s="12"/>
      <c r="O1884" s="12"/>
      <c r="P1884" s="12"/>
      <c r="Q1884" s="12"/>
      <c r="R1884" s="12"/>
      <c r="S1884" s="12"/>
      <c r="T1884" s="12"/>
      <c r="U1884" s="12"/>
      <c r="V1884" s="12"/>
      <c r="W1884" s="12"/>
      <c r="X1884" s="12"/>
      <c r="Y1884" s="12"/>
      <c r="Z1884" s="12"/>
      <c r="AA1884" s="12"/>
      <c r="AB1884" s="12"/>
      <c r="AC1884" s="12"/>
      <c r="AD1884" s="12"/>
      <c r="AE1884" s="12"/>
      <c r="AF1884" s="12"/>
      <c r="AG1884" s="12"/>
      <c r="AH1884" s="12"/>
      <c r="AI1884" s="12"/>
      <c r="AJ1884" s="12"/>
      <c r="AK1884" s="12"/>
      <c r="AL1884" s="12"/>
      <c r="AM1884" s="12"/>
      <c r="AN1884" s="12"/>
      <c r="AO1884" s="12"/>
      <c r="AP1884" s="12"/>
      <c r="AQ1884" s="12"/>
      <c r="AR1884" s="12"/>
      <c r="AS1884" s="12"/>
      <c r="AT1884" s="12"/>
      <c r="AU1884" s="12"/>
      <c r="AV1884" s="12"/>
      <c r="AW1884" s="12"/>
      <c r="AX1884" s="12"/>
      <c r="AY1884" s="12"/>
      <c r="AZ1884" s="12"/>
      <c r="BA1884" s="12"/>
      <c r="BB1884" s="12"/>
      <c r="BC1884" s="12"/>
      <c r="BD1884" s="12"/>
      <c r="BE1884" s="12"/>
      <c r="BF1884" s="12"/>
      <c r="BG1884" s="12"/>
      <c r="BH1884" s="12"/>
    </row>
    <row r="1885">
      <c r="A1885" s="12"/>
      <c r="B1885" s="12"/>
      <c r="C1885" s="12"/>
      <c r="D1885" s="12"/>
      <c r="E1885" s="12"/>
      <c r="F1885" s="12"/>
      <c r="G1885" s="12"/>
      <c r="H1885" s="12"/>
      <c r="I1885" s="12"/>
      <c r="J1885" s="12"/>
      <c r="K1885" s="12"/>
      <c r="L1885" s="12"/>
      <c r="M1885" s="12"/>
      <c r="N1885" s="12"/>
      <c r="O1885" s="12"/>
      <c r="P1885" s="12"/>
      <c r="Q1885" s="12"/>
      <c r="R1885" s="12"/>
      <c r="S1885" s="12"/>
      <c r="T1885" s="12"/>
      <c r="U1885" s="12"/>
      <c r="V1885" s="12"/>
      <c r="W1885" s="12"/>
      <c r="X1885" s="12"/>
      <c r="Y1885" s="12"/>
      <c r="Z1885" s="12"/>
      <c r="AA1885" s="12"/>
      <c r="AB1885" s="12"/>
      <c r="AC1885" s="12"/>
      <c r="AD1885" s="12"/>
      <c r="AE1885" s="12"/>
      <c r="AF1885" s="12"/>
      <c r="AG1885" s="12"/>
      <c r="AH1885" s="12"/>
      <c r="AI1885" s="12"/>
      <c r="AJ1885" s="12"/>
      <c r="AK1885" s="12"/>
      <c r="AL1885" s="12"/>
      <c r="AM1885" s="12"/>
      <c r="AN1885" s="12"/>
      <c r="AO1885" s="12"/>
      <c r="AP1885" s="12"/>
      <c r="AQ1885" s="12"/>
      <c r="AR1885" s="12"/>
      <c r="AS1885" s="12"/>
      <c r="AT1885" s="12"/>
      <c r="AU1885" s="12"/>
      <c r="AV1885" s="12"/>
      <c r="AW1885" s="12"/>
      <c r="AX1885" s="12"/>
      <c r="AY1885" s="12"/>
      <c r="AZ1885" s="12"/>
      <c r="BA1885" s="12"/>
      <c r="BB1885" s="12"/>
      <c r="BC1885" s="12"/>
      <c r="BD1885" s="12"/>
      <c r="BE1885" s="12"/>
      <c r="BF1885" s="12"/>
      <c r="BG1885" s="12"/>
      <c r="BH1885" s="12"/>
    </row>
    <row r="1886">
      <c r="A1886" s="12"/>
      <c r="B1886" s="12"/>
      <c r="C1886" s="12"/>
      <c r="D1886" s="12"/>
      <c r="E1886" s="12"/>
      <c r="F1886" s="12"/>
      <c r="G1886" s="12"/>
      <c r="H1886" s="12"/>
      <c r="I1886" s="12"/>
      <c r="J1886" s="12"/>
      <c r="K1886" s="12"/>
      <c r="L1886" s="12"/>
      <c r="M1886" s="12"/>
      <c r="N1886" s="12"/>
      <c r="O1886" s="12"/>
      <c r="P1886" s="12"/>
      <c r="Q1886" s="12"/>
      <c r="R1886" s="12"/>
      <c r="S1886" s="12"/>
      <c r="T1886" s="12"/>
      <c r="U1886" s="12"/>
      <c r="V1886" s="12"/>
      <c r="W1886" s="12"/>
      <c r="X1886" s="12"/>
      <c r="Y1886" s="12"/>
      <c r="Z1886" s="12"/>
      <c r="AA1886" s="12"/>
      <c r="AB1886" s="12"/>
      <c r="AC1886" s="12"/>
      <c r="AD1886" s="12"/>
      <c r="AE1886" s="12"/>
      <c r="AF1886" s="12"/>
      <c r="AG1886" s="12"/>
      <c r="AH1886" s="12"/>
      <c r="AI1886" s="12"/>
      <c r="AJ1886" s="12"/>
      <c r="AK1886" s="12"/>
      <c r="AL1886" s="12"/>
      <c r="AM1886" s="12"/>
      <c r="AN1886" s="12"/>
      <c r="AO1886" s="12"/>
      <c r="AP1886" s="12"/>
      <c r="AQ1886" s="12"/>
      <c r="AR1886" s="12"/>
      <c r="AS1886" s="12"/>
      <c r="AT1886" s="12"/>
      <c r="AU1886" s="12"/>
      <c r="AV1886" s="12"/>
      <c r="AW1886" s="12"/>
      <c r="AX1886" s="12"/>
      <c r="AY1886" s="12"/>
      <c r="AZ1886" s="12"/>
      <c r="BA1886" s="12"/>
      <c r="BB1886" s="12"/>
      <c r="BC1886" s="12"/>
      <c r="BD1886" s="12"/>
      <c r="BE1886" s="12"/>
      <c r="BF1886" s="12"/>
      <c r="BG1886" s="12"/>
      <c r="BH1886" s="12"/>
    </row>
    <row r="1887">
      <c r="A1887" s="12"/>
      <c r="B1887" s="12"/>
      <c r="C1887" s="12"/>
      <c r="D1887" s="12"/>
      <c r="E1887" s="12"/>
      <c r="F1887" s="12"/>
      <c r="G1887" s="12"/>
      <c r="H1887" s="12"/>
      <c r="I1887" s="12"/>
      <c r="J1887" s="12"/>
      <c r="K1887" s="12"/>
      <c r="L1887" s="12"/>
      <c r="M1887" s="12"/>
      <c r="N1887" s="12"/>
      <c r="O1887" s="12"/>
      <c r="P1887" s="12"/>
      <c r="Q1887" s="12"/>
      <c r="R1887" s="12"/>
      <c r="S1887" s="12"/>
      <c r="T1887" s="12"/>
      <c r="U1887" s="12"/>
      <c r="V1887" s="12"/>
      <c r="W1887" s="12"/>
      <c r="X1887" s="12"/>
      <c r="Y1887" s="12"/>
      <c r="Z1887" s="12"/>
      <c r="AA1887" s="12"/>
      <c r="AB1887" s="12"/>
      <c r="AC1887" s="12"/>
      <c r="AD1887" s="12"/>
      <c r="AE1887" s="12"/>
      <c r="AF1887" s="12"/>
      <c r="AG1887" s="12"/>
      <c r="AH1887" s="12"/>
      <c r="AI1887" s="12"/>
      <c r="AJ1887" s="12"/>
      <c r="AK1887" s="12"/>
      <c r="AL1887" s="12"/>
      <c r="AM1887" s="12"/>
      <c r="AN1887" s="12"/>
      <c r="AO1887" s="12"/>
      <c r="AP1887" s="12"/>
      <c r="AQ1887" s="12"/>
      <c r="AR1887" s="12"/>
      <c r="AS1887" s="12"/>
      <c r="AT1887" s="12"/>
      <c r="AU1887" s="12"/>
      <c r="AV1887" s="12"/>
      <c r="AW1887" s="12"/>
      <c r="AX1887" s="12"/>
      <c r="AY1887" s="12"/>
      <c r="AZ1887" s="12"/>
      <c r="BA1887" s="12"/>
      <c r="BB1887" s="12"/>
      <c r="BC1887" s="12"/>
      <c r="BD1887" s="12"/>
      <c r="BE1887" s="12"/>
      <c r="BF1887" s="12"/>
      <c r="BG1887" s="12"/>
      <c r="BH1887" s="12"/>
    </row>
    <row r="1888">
      <c r="A1888" s="12"/>
      <c r="B1888" s="12"/>
      <c r="C1888" s="12"/>
      <c r="D1888" s="12"/>
      <c r="E1888" s="12"/>
      <c r="F1888" s="12"/>
      <c r="G1888" s="12"/>
      <c r="H1888" s="12"/>
      <c r="I1888" s="12"/>
      <c r="J1888" s="12"/>
      <c r="K1888" s="12"/>
      <c r="L1888" s="12"/>
      <c r="M1888" s="12"/>
      <c r="N1888" s="12"/>
      <c r="O1888" s="12"/>
      <c r="P1888" s="12"/>
      <c r="Q1888" s="12"/>
      <c r="R1888" s="12"/>
      <c r="S1888" s="12"/>
      <c r="T1888" s="12"/>
      <c r="U1888" s="12"/>
      <c r="V1888" s="12"/>
      <c r="W1888" s="12"/>
      <c r="X1888" s="12"/>
      <c r="Y1888" s="12"/>
      <c r="Z1888" s="12"/>
      <c r="AA1888" s="12"/>
      <c r="AB1888" s="12"/>
      <c r="AC1888" s="12"/>
      <c r="AD1888" s="12"/>
      <c r="AE1888" s="12"/>
      <c r="AF1888" s="12"/>
      <c r="AG1888" s="12"/>
      <c r="AH1888" s="12"/>
      <c r="AI1888" s="12"/>
      <c r="AJ1888" s="12"/>
      <c r="AK1888" s="12"/>
      <c r="AL1888" s="12"/>
      <c r="AM1888" s="12"/>
      <c r="AN1888" s="12"/>
      <c r="AO1888" s="12"/>
      <c r="AP1888" s="12"/>
      <c r="AQ1888" s="12"/>
      <c r="AR1888" s="12"/>
      <c r="AS1888" s="12"/>
      <c r="AT1888" s="12"/>
      <c r="AU1888" s="12"/>
      <c r="AV1888" s="12"/>
      <c r="AW1888" s="12"/>
      <c r="AX1888" s="12"/>
      <c r="AY1888" s="12"/>
      <c r="AZ1888" s="12"/>
      <c r="BA1888" s="12"/>
      <c r="BB1888" s="12"/>
      <c r="BC1888" s="12"/>
      <c r="BD1888" s="12"/>
      <c r="BE1888" s="12"/>
      <c r="BF1888" s="12"/>
      <c r="BG1888" s="12"/>
      <c r="BH1888" s="12"/>
    </row>
    <row r="1889">
      <c r="A1889" s="12"/>
      <c r="B1889" s="12"/>
      <c r="C1889" s="12"/>
      <c r="D1889" s="12"/>
      <c r="E1889" s="12"/>
      <c r="F1889" s="12"/>
      <c r="G1889" s="12"/>
      <c r="H1889" s="12"/>
      <c r="I1889" s="12"/>
      <c r="J1889" s="12"/>
      <c r="K1889" s="12"/>
      <c r="L1889" s="12"/>
      <c r="M1889" s="12"/>
      <c r="N1889" s="12"/>
      <c r="O1889" s="12"/>
      <c r="P1889" s="12"/>
      <c r="Q1889" s="12"/>
      <c r="R1889" s="12"/>
      <c r="S1889" s="12"/>
      <c r="T1889" s="12"/>
      <c r="U1889" s="12"/>
      <c r="V1889" s="12"/>
      <c r="W1889" s="12"/>
      <c r="X1889" s="12"/>
      <c r="Y1889" s="12"/>
      <c r="Z1889" s="12"/>
      <c r="AA1889" s="12"/>
      <c r="AB1889" s="12"/>
      <c r="AC1889" s="12"/>
      <c r="AD1889" s="12"/>
      <c r="AE1889" s="12"/>
      <c r="AF1889" s="12"/>
      <c r="AG1889" s="12"/>
      <c r="AH1889" s="12"/>
      <c r="AI1889" s="12"/>
      <c r="AJ1889" s="12"/>
      <c r="AK1889" s="12"/>
      <c r="AL1889" s="12"/>
      <c r="AM1889" s="12"/>
      <c r="AN1889" s="12"/>
      <c r="AO1889" s="12"/>
      <c r="AP1889" s="12"/>
      <c r="AQ1889" s="12"/>
      <c r="AR1889" s="12"/>
      <c r="AS1889" s="12"/>
      <c r="AT1889" s="12"/>
      <c r="AU1889" s="12"/>
      <c r="AV1889" s="12"/>
      <c r="AW1889" s="12"/>
      <c r="AX1889" s="12"/>
      <c r="AY1889" s="12"/>
      <c r="AZ1889" s="12"/>
      <c r="BA1889" s="12"/>
      <c r="BB1889" s="12"/>
      <c r="BC1889" s="12"/>
      <c r="BD1889" s="12"/>
      <c r="BE1889" s="12"/>
      <c r="BF1889" s="12"/>
      <c r="BG1889" s="12"/>
      <c r="BH1889" s="12"/>
    </row>
    <row r="1890">
      <c r="A1890" s="12"/>
      <c r="B1890" s="12"/>
      <c r="C1890" s="12"/>
      <c r="D1890" s="12"/>
      <c r="E1890" s="12"/>
      <c r="F1890" s="12"/>
      <c r="G1890" s="12"/>
      <c r="H1890" s="12"/>
      <c r="I1890" s="12"/>
      <c r="J1890" s="12"/>
      <c r="K1890" s="12"/>
      <c r="L1890" s="12"/>
      <c r="M1890" s="12"/>
      <c r="N1890" s="12"/>
      <c r="O1890" s="12"/>
      <c r="P1890" s="12"/>
      <c r="Q1890" s="12"/>
      <c r="R1890" s="12"/>
      <c r="S1890" s="12"/>
      <c r="T1890" s="12"/>
      <c r="U1890" s="12"/>
      <c r="V1890" s="12"/>
      <c r="W1890" s="12"/>
      <c r="X1890" s="12"/>
      <c r="Y1890" s="12"/>
      <c r="Z1890" s="12"/>
      <c r="AA1890" s="12"/>
      <c r="AB1890" s="12"/>
      <c r="AC1890" s="12"/>
      <c r="AD1890" s="12"/>
      <c r="AE1890" s="12"/>
      <c r="AF1890" s="12"/>
      <c r="AG1890" s="12"/>
      <c r="AH1890" s="12"/>
      <c r="AI1890" s="12"/>
      <c r="AJ1890" s="12"/>
      <c r="AK1890" s="12"/>
      <c r="AL1890" s="12"/>
      <c r="AM1890" s="12"/>
      <c r="AN1890" s="12"/>
      <c r="AO1890" s="12"/>
      <c r="AP1890" s="12"/>
      <c r="AQ1890" s="12"/>
      <c r="AR1890" s="12"/>
      <c r="AS1890" s="12"/>
      <c r="AT1890" s="12"/>
      <c r="AU1890" s="12"/>
      <c r="AV1890" s="12"/>
      <c r="AW1890" s="12"/>
      <c r="AX1890" s="12"/>
      <c r="AY1890" s="12"/>
      <c r="AZ1890" s="12"/>
      <c r="BA1890" s="12"/>
      <c r="BB1890" s="12"/>
      <c r="BC1890" s="12"/>
      <c r="BD1890" s="12"/>
      <c r="BE1890" s="12"/>
      <c r="BF1890" s="12"/>
      <c r="BG1890" s="12"/>
      <c r="BH1890" s="12"/>
    </row>
    <row r="1891">
      <c r="A1891" s="12"/>
      <c r="B1891" s="12"/>
      <c r="C1891" s="12"/>
      <c r="D1891" s="12"/>
      <c r="E1891" s="12"/>
      <c r="F1891" s="12"/>
      <c r="G1891" s="12"/>
      <c r="H1891" s="12"/>
      <c r="I1891" s="12"/>
      <c r="J1891" s="12"/>
      <c r="K1891" s="12"/>
      <c r="L1891" s="12"/>
      <c r="M1891" s="12"/>
      <c r="N1891" s="12"/>
      <c r="O1891" s="12"/>
      <c r="P1891" s="12"/>
      <c r="Q1891" s="12"/>
      <c r="R1891" s="12"/>
      <c r="S1891" s="12"/>
      <c r="T1891" s="12"/>
      <c r="U1891" s="12"/>
      <c r="V1891" s="12"/>
      <c r="W1891" s="12"/>
      <c r="X1891" s="12"/>
      <c r="Y1891" s="12"/>
      <c r="Z1891" s="12"/>
      <c r="AA1891" s="12"/>
      <c r="AB1891" s="12"/>
      <c r="AC1891" s="12"/>
      <c r="AD1891" s="12"/>
      <c r="AE1891" s="12"/>
      <c r="AF1891" s="12"/>
      <c r="AG1891" s="12"/>
      <c r="AH1891" s="12"/>
      <c r="AI1891" s="12"/>
      <c r="AJ1891" s="12"/>
      <c r="AK1891" s="12"/>
      <c r="AL1891" s="12"/>
      <c r="AM1891" s="12"/>
      <c r="AN1891" s="12"/>
      <c r="AO1891" s="12"/>
      <c r="AP1891" s="12"/>
      <c r="AQ1891" s="12"/>
      <c r="AR1891" s="12"/>
      <c r="AS1891" s="12"/>
      <c r="AT1891" s="12"/>
      <c r="AU1891" s="12"/>
      <c r="AV1891" s="12"/>
      <c r="AW1891" s="12"/>
      <c r="AX1891" s="12"/>
      <c r="AY1891" s="12"/>
      <c r="AZ1891" s="12"/>
      <c r="BA1891" s="12"/>
      <c r="BB1891" s="12"/>
      <c r="BC1891" s="12"/>
      <c r="BD1891" s="12"/>
      <c r="BE1891" s="12"/>
      <c r="BF1891" s="12"/>
      <c r="BG1891" s="12"/>
      <c r="BH1891" s="12"/>
    </row>
    <row r="1892">
      <c r="A1892" s="12"/>
      <c r="B1892" s="12"/>
      <c r="C1892" s="12"/>
      <c r="D1892" s="12"/>
      <c r="E1892" s="12"/>
      <c r="F1892" s="12"/>
      <c r="G1892" s="12"/>
      <c r="H1892" s="12"/>
      <c r="I1892" s="12"/>
      <c r="J1892" s="12"/>
      <c r="K1892" s="12"/>
      <c r="L1892" s="12"/>
      <c r="M1892" s="12"/>
      <c r="N1892" s="12"/>
      <c r="O1892" s="12"/>
      <c r="P1892" s="12"/>
      <c r="Q1892" s="12"/>
      <c r="R1892" s="12"/>
      <c r="S1892" s="12"/>
      <c r="T1892" s="12"/>
      <c r="U1892" s="12"/>
      <c r="V1892" s="12"/>
      <c r="W1892" s="12"/>
      <c r="X1892" s="12"/>
      <c r="Y1892" s="12"/>
      <c r="Z1892" s="12"/>
      <c r="AA1892" s="12"/>
      <c r="AB1892" s="12"/>
      <c r="AC1892" s="12"/>
      <c r="AD1892" s="12"/>
      <c r="AE1892" s="12"/>
      <c r="AF1892" s="12"/>
      <c r="AG1892" s="12"/>
      <c r="AH1892" s="12"/>
      <c r="AI1892" s="12"/>
      <c r="AJ1892" s="12"/>
      <c r="AK1892" s="12"/>
      <c r="AL1892" s="12"/>
      <c r="AM1892" s="12"/>
      <c r="AN1892" s="12"/>
      <c r="AO1892" s="12"/>
      <c r="AP1892" s="12"/>
      <c r="AQ1892" s="12"/>
      <c r="AR1892" s="12"/>
      <c r="AS1892" s="12"/>
      <c r="AT1892" s="12"/>
      <c r="AU1892" s="12"/>
      <c r="AV1892" s="12"/>
      <c r="AW1892" s="12"/>
      <c r="AX1892" s="12"/>
      <c r="AY1892" s="12"/>
      <c r="AZ1892" s="12"/>
      <c r="BA1892" s="12"/>
      <c r="BB1892" s="12"/>
      <c r="BC1892" s="12"/>
      <c r="BD1892" s="12"/>
      <c r="BE1892" s="12"/>
      <c r="BF1892" s="12"/>
      <c r="BG1892" s="12"/>
      <c r="BH1892" s="12"/>
    </row>
    <row r="1893">
      <c r="A1893" s="12"/>
      <c r="B1893" s="12"/>
      <c r="C1893" s="12"/>
      <c r="D1893" s="12"/>
      <c r="E1893" s="12"/>
      <c r="F1893" s="12"/>
      <c r="G1893" s="12"/>
      <c r="H1893" s="12"/>
      <c r="I1893" s="12"/>
      <c r="J1893" s="12"/>
      <c r="K1893" s="12"/>
      <c r="L1893" s="12"/>
      <c r="M1893" s="12"/>
      <c r="N1893" s="12"/>
      <c r="O1893" s="12"/>
      <c r="P1893" s="12"/>
      <c r="Q1893" s="12"/>
      <c r="R1893" s="12"/>
      <c r="S1893" s="12"/>
      <c r="T1893" s="12"/>
      <c r="U1893" s="12"/>
      <c r="V1893" s="12"/>
      <c r="W1893" s="12"/>
      <c r="X1893" s="12"/>
      <c r="Y1893" s="12"/>
      <c r="Z1893" s="12"/>
      <c r="AA1893" s="12"/>
      <c r="AB1893" s="12"/>
      <c r="AC1893" s="12"/>
      <c r="AD1893" s="12"/>
      <c r="AE1893" s="12"/>
      <c r="AF1893" s="12"/>
      <c r="AG1893" s="12"/>
      <c r="AH1893" s="12"/>
      <c r="AI1893" s="12"/>
      <c r="AJ1893" s="12"/>
      <c r="AK1893" s="12"/>
      <c r="AL1893" s="12"/>
      <c r="AM1893" s="12"/>
      <c r="AN1893" s="12"/>
      <c r="AO1893" s="12"/>
      <c r="AP1893" s="12"/>
      <c r="AQ1893" s="12"/>
      <c r="AR1893" s="12"/>
      <c r="AS1893" s="12"/>
      <c r="AT1893" s="12"/>
      <c r="AU1893" s="12"/>
      <c r="AV1893" s="12"/>
      <c r="AW1893" s="12"/>
      <c r="AX1893" s="12"/>
      <c r="AY1893" s="12"/>
      <c r="AZ1893" s="12"/>
      <c r="BA1893" s="12"/>
      <c r="BB1893" s="12"/>
      <c r="BC1893" s="12"/>
      <c r="BD1893" s="12"/>
      <c r="BE1893" s="12"/>
      <c r="BF1893" s="12"/>
      <c r="BG1893" s="12"/>
      <c r="BH1893" s="12"/>
    </row>
    <row r="1894">
      <c r="A1894" s="12"/>
      <c r="B1894" s="12"/>
      <c r="C1894" s="12"/>
      <c r="D1894" s="12"/>
      <c r="E1894" s="12"/>
      <c r="F1894" s="12"/>
      <c r="G1894" s="12"/>
      <c r="H1894" s="12"/>
      <c r="I1894" s="12"/>
      <c r="J1894" s="12"/>
      <c r="K1894" s="12"/>
      <c r="L1894" s="12"/>
      <c r="M1894" s="12"/>
      <c r="N1894" s="12"/>
      <c r="O1894" s="12"/>
      <c r="P1894" s="12"/>
      <c r="Q1894" s="12"/>
      <c r="R1894" s="12"/>
      <c r="S1894" s="12"/>
      <c r="T1894" s="12"/>
      <c r="U1894" s="12"/>
      <c r="V1894" s="12"/>
      <c r="W1894" s="12"/>
      <c r="X1894" s="12"/>
      <c r="Y1894" s="12"/>
      <c r="Z1894" s="12"/>
      <c r="AA1894" s="12"/>
      <c r="AB1894" s="12"/>
      <c r="AC1894" s="12"/>
      <c r="AD1894" s="12"/>
      <c r="AE1894" s="12"/>
      <c r="AF1894" s="12"/>
      <c r="AG1894" s="12"/>
      <c r="AH1894" s="12"/>
      <c r="AI1894" s="12"/>
      <c r="AJ1894" s="12"/>
      <c r="AK1894" s="12"/>
      <c r="AL1894" s="12"/>
      <c r="AM1894" s="12"/>
      <c r="AN1894" s="12"/>
      <c r="AO1894" s="12"/>
      <c r="AP1894" s="12"/>
      <c r="AQ1894" s="12"/>
      <c r="AR1894" s="12"/>
      <c r="AS1894" s="12"/>
      <c r="AT1894" s="12"/>
      <c r="AU1894" s="12"/>
      <c r="AV1894" s="12"/>
      <c r="AW1894" s="12"/>
      <c r="AX1894" s="12"/>
      <c r="AY1894" s="12"/>
      <c r="AZ1894" s="12"/>
      <c r="BA1894" s="12"/>
      <c r="BB1894" s="12"/>
      <c r="BC1894" s="12"/>
      <c r="BD1894" s="12"/>
      <c r="BE1894" s="12"/>
      <c r="BF1894" s="12"/>
      <c r="BG1894" s="12"/>
      <c r="BH1894" s="12"/>
    </row>
    <row r="1895">
      <c r="A1895" s="12"/>
      <c r="B1895" s="12"/>
      <c r="C1895" s="12"/>
      <c r="D1895" s="12"/>
      <c r="E1895" s="12"/>
      <c r="F1895" s="12"/>
      <c r="G1895" s="12"/>
      <c r="H1895" s="12"/>
      <c r="I1895" s="12"/>
      <c r="J1895" s="12"/>
      <c r="K1895" s="12"/>
      <c r="L1895" s="12"/>
      <c r="M1895" s="12"/>
      <c r="N1895" s="12"/>
      <c r="O1895" s="12"/>
      <c r="P1895" s="12"/>
      <c r="Q1895" s="12"/>
      <c r="R1895" s="12"/>
      <c r="S1895" s="12"/>
      <c r="T1895" s="12"/>
      <c r="U1895" s="12"/>
      <c r="V1895" s="12"/>
      <c r="W1895" s="12"/>
      <c r="X1895" s="12"/>
      <c r="Y1895" s="12"/>
      <c r="Z1895" s="12"/>
      <c r="AA1895" s="12"/>
      <c r="AB1895" s="12"/>
      <c r="AC1895" s="12"/>
      <c r="AD1895" s="12"/>
      <c r="AE1895" s="12"/>
      <c r="AF1895" s="12"/>
      <c r="AG1895" s="12"/>
      <c r="AH1895" s="12"/>
      <c r="AI1895" s="12"/>
      <c r="AJ1895" s="12"/>
      <c r="AK1895" s="12"/>
      <c r="AL1895" s="12"/>
      <c r="AM1895" s="12"/>
      <c r="AN1895" s="12"/>
      <c r="AO1895" s="12"/>
      <c r="AP1895" s="12"/>
      <c r="AQ1895" s="12"/>
      <c r="AR1895" s="12"/>
      <c r="AS1895" s="12"/>
      <c r="AT1895" s="12"/>
      <c r="AU1895" s="12"/>
      <c r="AV1895" s="12"/>
      <c r="AW1895" s="12"/>
      <c r="AX1895" s="12"/>
      <c r="AY1895" s="12"/>
      <c r="AZ1895" s="12"/>
      <c r="BA1895" s="12"/>
      <c r="BB1895" s="12"/>
      <c r="BC1895" s="12"/>
      <c r="BD1895" s="12"/>
      <c r="BE1895" s="12"/>
      <c r="BF1895" s="12"/>
      <c r="BG1895" s="12"/>
      <c r="BH1895" s="12"/>
    </row>
    <row r="1896">
      <c r="A1896" s="12"/>
      <c r="B1896" s="12"/>
      <c r="C1896" s="12"/>
      <c r="D1896" s="12"/>
      <c r="E1896" s="12"/>
      <c r="F1896" s="12"/>
      <c r="G1896" s="12"/>
      <c r="H1896" s="12"/>
      <c r="I1896" s="12"/>
      <c r="J1896" s="12"/>
      <c r="K1896" s="12"/>
      <c r="L1896" s="12"/>
      <c r="M1896" s="12"/>
      <c r="N1896" s="12"/>
      <c r="O1896" s="12"/>
      <c r="P1896" s="12"/>
      <c r="Q1896" s="12"/>
      <c r="R1896" s="12"/>
      <c r="S1896" s="12"/>
      <c r="T1896" s="12"/>
      <c r="U1896" s="12"/>
      <c r="V1896" s="12"/>
      <c r="W1896" s="12"/>
      <c r="X1896" s="12"/>
      <c r="Y1896" s="12"/>
      <c r="Z1896" s="12"/>
      <c r="AA1896" s="12"/>
      <c r="AB1896" s="12"/>
      <c r="AC1896" s="12"/>
      <c r="AD1896" s="12"/>
      <c r="AE1896" s="12"/>
      <c r="AF1896" s="12"/>
      <c r="AG1896" s="12"/>
      <c r="AH1896" s="12"/>
      <c r="AI1896" s="12"/>
      <c r="AJ1896" s="12"/>
      <c r="AK1896" s="12"/>
      <c r="AL1896" s="12"/>
      <c r="AM1896" s="12"/>
      <c r="AN1896" s="12"/>
      <c r="AO1896" s="12"/>
      <c r="AP1896" s="12"/>
      <c r="AQ1896" s="12"/>
      <c r="AR1896" s="12"/>
      <c r="AS1896" s="12"/>
      <c r="AT1896" s="12"/>
      <c r="AU1896" s="12"/>
      <c r="AV1896" s="12"/>
      <c r="AW1896" s="12"/>
      <c r="AX1896" s="12"/>
      <c r="AY1896" s="12"/>
      <c r="AZ1896" s="12"/>
      <c r="BA1896" s="12"/>
      <c r="BB1896" s="12"/>
      <c r="BC1896" s="12"/>
      <c r="BD1896" s="12"/>
      <c r="BE1896" s="12"/>
      <c r="BF1896" s="12"/>
      <c r="BG1896" s="12"/>
      <c r="BH1896" s="12"/>
    </row>
    <row r="1897">
      <c r="A1897" s="12"/>
      <c r="B1897" s="12"/>
      <c r="C1897" s="12"/>
      <c r="D1897" s="12"/>
      <c r="E1897" s="12"/>
      <c r="F1897" s="12"/>
      <c r="G1897" s="12"/>
      <c r="H1897" s="12"/>
      <c r="I1897" s="12"/>
      <c r="J1897" s="12"/>
      <c r="K1897" s="12"/>
      <c r="L1897" s="12"/>
      <c r="M1897" s="12"/>
      <c r="N1897" s="12"/>
      <c r="O1897" s="12"/>
      <c r="P1897" s="12"/>
      <c r="Q1897" s="12"/>
      <c r="R1897" s="12"/>
      <c r="S1897" s="12"/>
      <c r="T1897" s="12"/>
      <c r="U1897" s="12"/>
      <c r="V1897" s="12"/>
      <c r="W1897" s="12"/>
      <c r="X1897" s="12"/>
      <c r="Y1897" s="12"/>
      <c r="Z1897" s="12"/>
      <c r="AA1897" s="12"/>
      <c r="AB1897" s="12"/>
      <c r="AC1897" s="12"/>
      <c r="AD1897" s="12"/>
      <c r="AE1897" s="12"/>
      <c r="AF1897" s="12"/>
      <c r="AG1897" s="12"/>
      <c r="AH1897" s="12"/>
      <c r="AI1897" s="12"/>
      <c r="AJ1897" s="12"/>
      <c r="AK1897" s="12"/>
      <c r="AL1897" s="12"/>
      <c r="AM1897" s="12"/>
      <c r="AN1897" s="12"/>
      <c r="AO1897" s="12"/>
      <c r="AP1897" s="12"/>
      <c r="AQ1897" s="12"/>
      <c r="AR1897" s="12"/>
      <c r="AS1897" s="12"/>
      <c r="AT1897" s="12"/>
      <c r="AU1897" s="12"/>
      <c r="AV1897" s="12"/>
      <c r="AW1897" s="12"/>
      <c r="AX1897" s="12"/>
      <c r="AY1897" s="12"/>
      <c r="AZ1897" s="12"/>
      <c r="BA1897" s="12"/>
      <c r="BB1897" s="12"/>
      <c r="BC1897" s="12"/>
      <c r="BD1897" s="12"/>
      <c r="BE1897" s="12"/>
      <c r="BF1897" s="12"/>
      <c r="BG1897" s="12"/>
      <c r="BH1897" s="12"/>
    </row>
    <row r="1898">
      <c r="A1898" s="12"/>
      <c r="B1898" s="12"/>
      <c r="C1898" s="12"/>
      <c r="D1898" s="12"/>
      <c r="E1898" s="12"/>
      <c r="F1898" s="12"/>
      <c r="G1898" s="12"/>
      <c r="H1898" s="12"/>
      <c r="I1898" s="12"/>
      <c r="J1898" s="12"/>
      <c r="K1898" s="12"/>
      <c r="L1898" s="12"/>
      <c r="M1898" s="12"/>
      <c r="N1898" s="12"/>
      <c r="O1898" s="12"/>
      <c r="P1898" s="12"/>
      <c r="Q1898" s="12"/>
      <c r="R1898" s="12"/>
      <c r="S1898" s="12"/>
      <c r="T1898" s="12"/>
      <c r="U1898" s="12"/>
      <c r="V1898" s="12"/>
      <c r="W1898" s="12"/>
      <c r="X1898" s="12"/>
      <c r="Y1898" s="12"/>
      <c r="Z1898" s="12"/>
      <c r="AA1898" s="12"/>
      <c r="AB1898" s="12"/>
      <c r="AC1898" s="12"/>
      <c r="AD1898" s="12"/>
      <c r="AE1898" s="12"/>
      <c r="AF1898" s="12"/>
      <c r="AG1898" s="12"/>
      <c r="AH1898" s="12"/>
      <c r="AI1898" s="12"/>
      <c r="AJ1898" s="12"/>
      <c r="AK1898" s="12"/>
      <c r="AL1898" s="12"/>
      <c r="AM1898" s="12"/>
      <c r="AN1898" s="12"/>
      <c r="AO1898" s="12"/>
      <c r="AP1898" s="12"/>
      <c r="AQ1898" s="12"/>
      <c r="AR1898" s="12"/>
      <c r="AS1898" s="12"/>
      <c r="AT1898" s="12"/>
      <c r="AU1898" s="12"/>
      <c r="AV1898" s="12"/>
      <c r="AW1898" s="12"/>
      <c r="AX1898" s="12"/>
      <c r="AY1898" s="12"/>
      <c r="AZ1898" s="12"/>
      <c r="BA1898" s="12"/>
      <c r="BB1898" s="12"/>
      <c r="BC1898" s="12"/>
      <c r="BD1898" s="12"/>
      <c r="BE1898" s="12"/>
      <c r="BF1898" s="12"/>
      <c r="BG1898" s="12"/>
      <c r="BH1898" s="12"/>
    </row>
    <row r="1899">
      <c r="A1899" s="12"/>
      <c r="B1899" s="12"/>
      <c r="C1899" s="12"/>
      <c r="D1899" s="12"/>
      <c r="E1899" s="12"/>
      <c r="F1899" s="12"/>
      <c r="G1899" s="12"/>
      <c r="H1899" s="12"/>
      <c r="I1899" s="12"/>
      <c r="J1899" s="12"/>
      <c r="K1899" s="12"/>
      <c r="L1899" s="12"/>
      <c r="M1899" s="12"/>
      <c r="N1899" s="12"/>
      <c r="O1899" s="12"/>
      <c r="P1899" s="12"/>
      <c r="Q1899" s="12"/>
      <c r="R1899" s="12"/>
      <c r="S1899" s="12"/>
      <c r="T1899" s="12"/>
      <c r="U1899" s="12"/>
      <c r="V1899" s="12"/>
      <c r="W1899" s="12"/>
      <c r="X1899" s="12"/>
      <c r="Y1899" s="12"/>
      <c r="Z1899" s="12"/>
      <c r="AA1899" s="12"/>
      <c r="AB1899" s="12"/>
      <c r="AC1899" s="12"/>
      <c r="AD1899" s="12"/>
      <c r="AE1899" s="12"/>
      <c r="AF1899" s="12"/>
      <c r="AG1899" s="12"/>
      <c r="AH1899" s="12"/>
      <c r="AI1899" s="12"/>
      <c r="AJ1899" s="12"/>
      <c r="AK1899" s="12"/>
      <c r="AL1899" s="12"/>
      <c r="AM1899" s="12"/>
      <c r="AN1899" s="12"/>
      <c r="AO1899" s="12"/>
      <c r="AP1899" s="12"/>
      <c r="AQ1899" s="12"/>
      <c r="AR1899" s="12"/>
      <c r="AS1899" s="12"/>
      <c r="AT1899" s="12"/>
      <c r="AU1899" s="12"/>
      <c r="AV1899" s="12"/>
      <c r="AW1899" s="12"/>
      <c r="AX1899" s="12"/>
      <c r="AY1899" s="12"/>
      <c r="AZ1899" s="12"/>
      <c r="BA1899" s="12"/>
      <c r="BB1899" s="12"/>
      <c r="BC1899" s="12"/>
      <c r="BD1899" s="12"/>
      <c r="BE1899" s="12"/>
      <c r="BF1899" s="12"/>
      <c r="BG1899" s="12"/>
      <c r="BH1899" s="12"/>
    </row>
    <row r="1900">
      <c r="A1900" s="12"/>
      <c r="B1900" s="12"/>
      <c r="C1900" s="12"/>
      <c r="D1900" s="12"/>
      <c r="E1900" s="12"/>
      <c r="F1900" s="12"/>
      <c r="G1900" s="12"/>
      <c r="H1900" s="12"/>
      <c r="I1900" s="12"/>
      <c r="J1900" s="12"/>
      <c r="K1900" s="12"/>
      <c r="L1900" s="12"/>
      <c r="M1900" s="12"/>
      <c r="N1900" s="12"/>
      <c r="O1900" s="12"/>
      <c r="P1900" s="12"/>
      <c r="Q1900" s="12"/>
      <c r="R1900" s="12"/>
      <c r="S1900" s="12"/>
      <c r="T1900" s="12"/>
      <c r="U1900" s="12"/>
      <c r="V1900" s="12"/>
      <c r="W1900" s="12"/>
      <c r="X1900" s="12"/>
      <c r="Y1900" s="12"/>
      <c r="Z1900" s="12"/>
      <c r="AA1900" s="12"/>
      <c r="AB1900" s="12"/>
      <c r="AC1900" s="12"/>
      <c r="AD1900" s="12"/>
      <c r="AE1900" s="12"/>
      <c r="AF1900" s="12"/>
      <c r="AG1900" s="12"/>
      <c r="AH1900" s="12"/>
      <c r="AI1900" s="12"/>
      <c r="AJ1900" s="12"/>
      <c r="AK1900" s="12"/>
      <c r="AL1900" s="12"/>
      <c r="AM1900" s="12"/>
      <c r="AN1900" s="12"/>
      <c r="AO1900" s="12"/>
      <c r="AP1900" s="12"/>
      <c r="AQ1900" s="12"/>
      <c r="AR1900" s="12"/>
      <c r="AS1900" s="12"/>
      <c r="AT1900" s="12"/>
      <c r="AU1900" s="12"/>
      <c r="AV1900" s="12"/>
      <c r="AW1900" s="12"/>
      <c r="AX1900" s="12"/>
      <c r="AY1900" s="12"/>
      <c r="AZ1900" s="12"/>
      <c r="BA1900" s="12"/>
      <c r="BB1900" s="12"/>
      <c r="BC1900" s="12"/>
      <c r="BD1900" s="12"/>
      <c r="BE1900" s="12"/>
      <c r="BF1900" s="12"/>
      <c r="BG1900" s="12"/>
      <c r="BH1900" s="12"/>
    </row>
    <row r="1901">
      <c r="A1901" s="12"/>
      <c r="B1901" s="12"/>
      <c r="C1901" s="12"/>
      <c r="D1901" s="12"/>
      <c r="E1901" s="12"/>
      <c r="F1901" s="12"/>
      <c r="G1901" s="12"/>
      <c r="H1901" s="12"/>
      <c r="I1901" s="12"/>
      <c r="J1901" s="12"/>
      <c r="K1901" s="12"/>
      <c r="L1901" s="12"/>
      <c r="M1901" s="12"/>
      <c r="N1901" s="12"/>
      <c r="O1901" s="12"/>
      <c r="P1901" s="12"/>
      <c r="Q1901" s="12"/>
      <c r="R1901" s="12"/>
      <c r="S1901" s="12"/>
      <c r="T1901" s="12"/>
      <c r="U1901" s="12"/>
      <c r="V1901" s="12"/>
      <c r="W1901" s="12"/>
      <c r="X1901" s="12"/>
      <c r="Y1901" s="12"/>
      <c r="Z1901" s="12"/>
      <c r="AA1901" s="12"/>
      <c r="AB1901" s="12"/>
      <c r="AC1901" s="12"/>
      <c r="AD1901" s="12"/>
      <c r="AE1901" s="12"/>
      <c r="AF1901" s="12"/>
      <c r="AG1901" s="12"/>
      <c r="AH1901" s="12"/>
      <c r="AI1901" s="12"/>
      <c r="AJ1901" s="12"/>
      <c r="AK1901" s="12"/>
      <c r="AL1901" s="12"/>
      <c r="AM1901" s="12"/>
      <c r="AN1901" s="12"/>
      <c r="AO1901" s="12"/>
      <c r="AP1901" s="12"/>
      <c r="AQ1901" s="12"/>
      <c r="AR1901" s="12"/>
      <c r="AS1901" s="12"/>
      <c r="AT1901" s="12"/>
      <c r="AU1901" s="12"/>
      <c r="AV1901" s="12"/>
      <c r="AW1901" s="12"/>
      <c r="AX1901" s="12"/>
      <c r="AY1901" s="12"/>
      <c r="AZ1901" s="12"/>
      <c r="BA1901" s="12"/>
      <c r="BB1901" s="12"/>
      <c r="BC1901" s="12"/>
      <c r="BD1901" s="12"/>
      <c r="BE1901" s="12"/>
      <c r="BF1901" s="12"/>
      <c r="BG1901" s="12"/>
      <c r="BH1901" s="12"/>
    </row>
    <row r="1902">
      <c r="A1902" s="12"/>
      <c r="B1902" s="12"/>
      <c r="C1902" s="12"/>
      <c r="D1902" s="12"/>
      <c r="E1902" s="12"/>
      <c r="F1902" s="12"/>
      <c r="G1902" s="12"/>
      <c r="H1902" s="12"/>
      <c r="I1902" s="12"/>
      <c r="J1902" s="12"/>
      <c r="K1902" s="12"/>
      <c r="L1902" s="12"/>
      <c r="M1902" s="12"/>
      <c r="N1902" s="12"/>
      <c r="O1902" s="12"/>
      <c r="P1902" s="12"/>
      <c r="Q1902" s="12"/>
      <c r="R1902" s="12"/>
      <c r="S1902" s="12"/>
      <c r="T1902" s="12"/>
      <c r="U1902" s="12"/>
      <c r="V1902" s="12"/>
      <c r="W1902" s="12"/>
      <c r="X1902" s="12"/>
      <c r="Y1902" s="12"/>
      <c r="Z1902" s="12"/>
      <c r="AA1902" s="12"/>
      <c r="AB1902" s="12"/>
      <c r="AC1902" s="12"/>
      <c r="AD1902" s="12"/>
      <c r="AE1902" s="12"/>
      <c r="AF1902" s="12"/>
      <c r="AG1902" s="12"/>
      <c r="AH1902" s="12"/>
      <c r="AI1902" s="12"/>
      <c r="AJ1902" s="12"/>
      <c r="AK1902" s="12"/>
      <c r="AL1902" s="12"/>
      <c r="AM1902" s="12"/>
      <c r="AN1902" s="12"/>
      <c r="AO1902" s="12"/>
      <c r="AP1902" s="12"/>
      <c r="AQ1902" s="12"/>
      <c r="AR1902" s="12"/>
      <c r="AS1902" s="12"/>
      <c r="AT1902" s="12"/>
      <c r="AU1902" s="12"/>
      <c r="AV1902" s="12"/>
      <c r="AW1902" s="12"/>
      <c r="AX1902" s="12"/>
      <c r="AY1902" s="12"/>
      <c r="AZ1902" s="12"/>
      <c r="BA1902" s="12"/>
      <c r="BB1902" s="12"/>
      <c r="BC1902" s="12"/>
      <c r="BD1902" s="12"/>
      <c r="BE1902" s="12"/>
      <c r="BF1902" s="12"/>
      <c r="BG1902" s="12"/>
      <c r="BH1902" s="12"/>
    </row>
    <row r="1903">
      <c r="A1903" s="12"/>
      <c r="B1903" s="12"/>
      <c r="C1903" s="12"/>
      <c r="D1903" s="12"/>
      <c r="E1903" s="12"/>
      <c r="F1903" s="12"/>
      <c r="G1903" s="12"/>
      <c r="H1903" s="12"/>
      <c r="I1903" s="12"/>
      <c r="J1903" s="12"/>
      <c r="K1903" s="12"/>
      <c r="L1903" s="12"/>
      <c r="M1903" s="12"/>
      <c r="N1903" s="12"/>
      <c r="O1903" s="12"/>
      <c r="P1903" s="12"/>
      <c r="Q1903" s="12"/>
      <c r="R1903" s="12"/>
      <c r="S1903" s="12"/>
      <c r="T1903" s="12"/>
      <c r="U1903" s="12"/>
      <c r="V1903" s="12"/>
      <c r="W1903" s="12"/>
      <c r="X1903" s="12"/>
      <c r="Y1903" s="12"/>
      <c r="Z1903" s="12"/>
      <c r="AA1903" s="12"/>
      <c r="AB1903" s="12"/>
      <c r="AC1903" s="12"/>
      <c r="AD1903" s="12"/>
      <c r="AE1903" s="12"/>
      <c r="AF1903" s="12"/>
      <c r="AG1903" s="12"/>
      <c r="AH1903" s="12"/>
      <c r="AI1903" s="12"/>
      <c r="AJ1903" s="12"/>
      <c r="AK1903" s="12"/>
      <c r="AL1903" s="12"/>
      <c r="AM1903" s="12"/>
      <c r="AN1903" s="12"/>
      <c r="AO1903" s="12"/>
      <c r="AP1903" s="12"/>
      <c r="AQ1903" s="12"/>
      <c r="AR1903" s="12"/>
      <c r="AS1903" s="12"/>
      <c r="AT1903" s="12"/>
      <c r="AU1903" s="12"/>
      <c r="AV1903" s="12"/>
      <c r="AW1903" s="12"/>
      <c r="AX1903" s="12"/>
      <c r="AY1903" s="12"/>
      <c r="AZ1903" s="12"/>
      <c r="BA1903" s="12"/>
      <c r="BB1903" s="12"/>
      <c r="BC1903" s="12"/>
      <c r="BD1903" s="12"/>
      <c r="BE1903" s="12"/>
      <c r="BF1903" s="12"/>
      <c r="BG1903" s="12"/>
      <c r="BH1903" s="12"/>
    </row>
    <row r="1904">
      <c r="A1904" s="12"/>
      <c r="B1904" s="12"/>
      <c r="C1904" s="12"/>
      <c r="D1904" s="12"/>
      <c r="E1904" s="12"/>
      <c r="F1904" s="12"/>
      <c r="G1904" s="12"/>
      <c r="H1904" s="12"/>
      <c r="I1904" s="12"/>
      <c r="J1904" s="12"/>
      <c r="K1904" s="12"/>
      <c r="L1904" s="12"/>
      <c r="M1904" s="12"/>
      <c r="N1904" s="12"/>
      <c r="O1904" s="12"/>
      <c r="P1904" s="12"/>
      <c r="Q1904" s="12"/>
      <c r="R1904" s="12"/>
      <c r="S1904" s="12"/>
      <c r="T1904" s="12"/>
      <c r="U1904" s="12"/>
      <c r="V1904" s="12"/>
      <c r="W1904" s="12"/>
      <c r="X1904" s="12"/>
      <c r="Y1904" s="12"/>
      <c r="Z1904" s="12"/>
      <c r="AA1904" s="12"/>
      <c r="AB1904" s="12"/>
      <c r="AC1904" s="12"/>
      <c r="AD1904" s="12"/>
      <c r="AE1904" s="12"/>
      <c r="AF1904" s="12"/>
      <c r="AG1904" s="12"/>
      <c r="AH1904" s="12"/>
      <c r="AI1904" s="12"/>
      <c r="AJ1904" s="12"/>
      <c r="AK1904" s="12"/>
      <c r="AL1904" s="12"/>
      <c r="AM1904" s="12"/>
      <c r="AN1904" s="12"/>
      <c r="AO1904" s="12"/>
      <c r="AP1904" s="12"/>
      <c r="AQ1904" s="12"/>
      <c r="AR1904" s="12"/>
      <c r="AS1904" s="12"/>
      <c r="AT1904" s="12"/>
      <c r="AU1904" s="12"/>
      <c r="AV1904" s="12"/>
      <c r="AW1904" s="12"/>
      <c r="AX1904" s="12"/>
      <c r="AY1904" s="12"/>
      <c r="AZ1904" s="12"/>
      <c r="BA1904" s="12"/>
      <c r="BB1904" s="12"/>
      <c r="BC1904" s="12"/>
      <c r="BD1904" s="12"/>
      <c r="BE1904" s="12"/>
      <c r="BF1904" s="12"/>
      <c r="BG1904" s="12"/>
      <c r="BH1904" s="12"/>
    </row>
    <row r="1905">
      <c r="A1905" s="12"/>
      <c r="B1905" s="12"/>
      <c r="C1905" s="12"/>
      <c r="D1905" s="12"/>
      <c r="E1905" s="12"/>
      <c r="F1905" s="12"/>
      <c r="G1905" s="12"/>
      <c r="H1905" s="12"/>
      <c r="I1905" s="12"/>
      <c r="J1905" s="12"/>
      <c r="K1905" s="12"/>
      <c r="L1905" s="12"/>
      <c r="M1905" s="12"/>
      <c r="N1905" s="12"/>
      <c r="O1905" s="12"/>
      <c r="P1905" s="12"/>
      <c r="Q1905" s="12"/>
      <c r="R1905" s="12"/>
      <c r="S1905" s="12"/>
      <c r="T1905" s="12"/>
      <c r="U1905" s="12"/>
      <c r="V1905" s="12"/>
      <c r="W1905" s="12"/>
      <c r="X1905" s="12"/>
      <c r="Y1905" s="12"/>
      <c r="Z1905" s="12"/>
      <c r="AA1905" s="12"/>
      <c r="AB1905" s="12"/>
      <c r="AC1905" s="12"/>
      <c r="AD1905" s="12"/>
      <c r="AE1905" s="12"/>
      <c r="AF1905" s="12"/>
      <c r="AG1905" s="12"/>
      <c r="AH1905" s="12"/>
      <c r="AI1905" s="12"/>
      <c r="AJ1905" s="12"/>
      <c r="AK1905" s="12"/>
      <c r="AL1905" s="12"/>
      <c r="AM1905" s="12"/>
      <c r="AN1905" s="12"/>
      <c r="AO1905" s="12"/>
      <c r="AP1905" s="12"/>
      <c r="AQ1905" s="12"/>
      <c r="AR1905" s="12"/>
      <c r="AS1905" s="12"/>
      <c r="AT1905" s="12"/>
      <c r="AU1905" s="12"/>
      <c r="AV1905" s="12"/>
      <c r="AW1905" s="12"/>
      <c r="AX1905" s="12"/>
      <c r="AY1905" s="12"/>
      <c r="AZ1905" s="12"/>
      <c r="BA1905" s="12"/>
      <c r="BB1905" s="12"/>
      <c r="BC1905" s="12"/>
      <c r="BD1905" s="12"/>
      <c r="BE1905" s="12"/>
      <c r="BF1905" s="12"/>
      <c r="BG1905" s="12"/>
      <c r="BH1905" s="12"/>
    </row>
    <row r="1906">
      <c r="A1906" s="12"/>
      <c r="B1906" s="12"/>
      <c r="C1906" s="12"/>
      <c r="D1906" s="12"/>
      <c r="E1906" s="12"/>
      <c r="F1906" s="12"/>
      <c r="G1906" s="12"/>
      <c r="H1906" s="12"/>
      <c r="I1906" s="12"/>
      <c r="J1906" s="12"/>
      <c r="K1906" s="12"/>
      <c r="L1906" s="12"/>
      <c r="M1906" s="12"/>
      <c r="N1906" s="12"/>
      <c r="O1906" s="12"/>
      <c r="P1906" s="12"/>
      <c r="Q1906" s="12"/>
      <c r="R1906" s="12"/>
      <c r="S1906" s="12"/>
      <c r="T1906" s="12"/>
      <c r="U1906" s="12"/>
      <c r="V1906" s="12"/>
      <c r="W1906" s="12"/>
      <c r="X1906" s="12"/>
      <c r="Y1906" s="12"/>
      <c r="Z1906" s="12"/>
      <c r="AA1906" s="12"/>
      <c r="AB1906" s="12"/>
      <c r="AC1906" s="12"/>
      <c r="AD1906" s="12"/>
      <c r="AE1906" s="12"/>
      <c r="AF1906" s="12"/>
      <c r="AG1906" s="12"/>
      <c r="AH1906" s="12"/>
      <c r="AI1906" s="12"/>
      <c r="AJ1906" s="12"/>
      <c r="AK1906" s="12"/>
      <c r="AL1906" s="12"/>
      <c r="AM1906" s="12"/>
      <c r="AN1906" s="12"/>
      <c r="AO1906" s="12"/>
      <c r="AP1906" s="12"/>
      <c r="AQ1906" s="12"/>
      <c r="AR1906" s="12"/>
      <c r="AS1906" s="12"/>
      <c r="AT1906" s="12"/>
      <c r="AU1906" s="12"/>
      <c r="AV1906" s="12"/>
      <c r="AW1906" s="12"/>
      <c r="AX1906" s="12"/>
      <c r="AY1906" s="12"/>
      <c r="AZ1906" s="12"/>
      <c r="BA1906" s="12"/>
      <c r="BB1906" s="12"/>
      <c r="BC1906" s="12"/>
      <c r="BD1906" s="12"/>
      <c r="BE1906" s="12"/>
      <c r="BF1906" s="12"/>
      <c r="BG1906" s="12"/>
      <c r="BH1906" s="12"/>
    </row>
    <row r="1907">
      <c r="A1907" s="12"/>
      <c r="B1907" s="12"/>
      <c r="C1907" s="12"/>
      <c r="D1907" s="12"/>
      <c r="E1907" s="12"/>
      <c r="F1907" s="12"/>
      <c r="G1907" s="12"/>
      <c r="H1907" s="12"/>
      <c r="I1907" s="12"/>
      <c r="J1907" s="12"/>
      <c r="K1907" s="12"/>
      <c r="L1907" s="12"/>
      <c r="M1907" s="12"/>
      <c r="N1907" s="12"/>
      <c r="O1907" s="12"/>
      <c r="P1907" s="12"/>
      <c r="Q1907" s="12"/>
      <c r="R1907" s="12"/>
      <c r="S1907" s="12"/>
      <c r="T1907" s="12"/>
      <c r="U1907" s="12"/>
      <c r="V1907" s="12"/>
      <c r="W1907" s="12"/>
      <c r="X1907" s="12"/>
      <c r="Y1907" s="12"/>
      <c r="Z1907" s="12"/>
      <c r="AA1907" s="12"/>
      <c r="AB1907" s="12"/>
      <c r="AC1907" s="12"/>
      <c r="AD1907" s="12"/>
      <c r="AE1907" s="12"/>
      <c r="AF1907" s="12"/>
      <c r="AG1907" s="12"/>
      <c r="AH1907" s="12"/>
      <c r="AI1907" s="12"/>
      <c r="AJ1907" s="12"/>
      <c r="AK1907" s="12"/>
      <c r="AL1907" s="12"/>
      <c r="AM1907" s="12"/>
      <c r="AN1907" s="12"/>
      <c r="AO1907" s="12"/>
      <c r="AP1907" s="12"/>
      <c r="AQ1907" s="12"/>
      <c r="AR1907" s="12"/>
      <c r="AS1907" s="12"/>
      <c r="AT1907" s="12"/>
      <c r="AU1907" s="12"/>
      <c r="AV1907" s="12"/>
      <c r="AW1907" s="12"/>
      <c r="AX1907" s="12"/>
      <c r="AY1907" s="12"/>
      <c r="AZ1907" s="12"/>
      <c r="BA1907" s="12"/>
      <c r="BB1907" s="12"/>
      <c r="BC1907" s="12"/>
      <c r="BD1907" s="12"/>
      <c r="BE1907" s="12"/>
      <c r="BF1907" s="12"/>
      <c r="BG1907" s="12"/>
      <c r="BH1907" s="12"/>
    </row>
    <row r="1908">
      <c r="A1908" s="12"/>
      <c r="B1908" s="12"/>
      <c r="C1908" s="12"/>
      <c r="D1908" s="12"/>
      <c r="E1908" s="12"/>
      <c r="F1908" s="12"/>
      <c r="G1908" s="12"/>
      <c r="H1908" s="12"/>
      <c r="I1908" s="12"/>
      <c r="J1908" s="12"/>
      <c r="K1908" s="12"/>
      <c r="L1908" s="12"/>
      <c r="M1908" s="12"/>
      <c r="N1908" s="12"/>
      <c r="O1908" s="12"/>
      <c r="P1908" s="12"/>
      <c r="Q1908" s="12"/>
      <c r="R1908" s="12"/>
      <c r="S1908" s="12"/>
      <c r="T1908" s="12"/>
      <c r="U1908" s="12"/>
      <c r="V1908" s="12"/>
      <c r="W1908" s="12"/>
      <c r="X1908" s="12"/>
      <c r="Y1908" s="12"/>
      <c r="Z1908" s="12"/>
      <c r="AA1908" s="12"/>
      <c r="AB1908" s="12"/>
      <c r="AC1908" s="12"/>
      <c r="AD1908" s="12"/>
      <c r="AE1908" s="12"/>
      <c r="AF1908" s="12"/>
      <c r="AG1908" s="12"/>
      <c r="AH1908" s="12"/>
      <c r="AI1908" s="12"/>
      <c r="AJ1908" s="12"/>
      <c r="AK1908" s="12"/>
      <c r="AL1908" s="12"/>
      <c r="AM1908" s="12"/>
      <c r="AN1908" s="12"/>
      <c r="AO1908" s="12"/>
      <c r="AP1908" s="12"/>
      <c r="AQ1908" s="12"/>
      <c r="AR1908" s="12"/>
      <c r="AS1908" s="12"/>
      <c r="AT1908" s="12"/>
      <c r="AU1908" s="12"/>
      <c r="AV1908" s="12"/>
      <c r="AW1908" s="12"/>
      <c r="AX1908" s="12"/>
      <c r="AY1908" s="12"/>
      <c r="AZ1908" s="12"/>
      <c r="BA1908" s="12"/>
      <c r="BB1908" s="12"/>
      <c r="BC1908" s="12"/>
      <c r="BD1908" s="12"/>
      <c r="BE1908" s="12"/>
      <c r="BF1908" s="12"/>
      <c r="BG1908" s="12"/>
      <c r="BH1908" s="12"/>
    </row>
    <row r="1909">
      <c r="A1909" s="12"/>
      <c r="B1909" s="12"/>
      <c r="C1909" s="12"/>
      <c r="D1909" s="12"/>
      <c r="E1909" s="12"/>
      <c r="F1909" s="12"/>
      <c r="G1909" s="12"/>
      <c r="H1909" s="12"/>
      <c r="I1909" s="12"/>
      <c r="J1909" s="12"/>
      <c r="K1909" s="12"/>
      <c r="L1909" s="12"/>
      <c r="M1909" s="12"/>
      <c r="N1909" s="12"/>
      <c r="O1909" s="12"/>
      <c r="P1909" s="12"/>
      <c r="Q1909" s="12"/>
      <c r="R1909" s="12"/>
      <c r="S1909" s="12"/>
      <c r="T1909" s="12"/>
      <c r="U1909" s="12"/>
      <c r="V1909" s="12"/>
      <c r="W1909" s="12"/>
      <c r="X1909" s="12"/>
      <c r="Y1909" s="12"/>
      <c r="Z1909" s="12"/>
      <c r="AA1909" s="12"/>
      <c r="AB1909" s="12"/>
      <c r="AC1909" s="12"/>
      <c r="AD1909" s="12"/>
      <c r="AE1909" s="12"/>
      <c r="AF1909" s="12"/>
      <c r="AG1909" s="12"/>
      <c r="AH1909" s="12"/>
      <c r="AI1909" s="12"/>
      <c r="AJ1909" s="12"/>
      <c r="AK1909" s="12"/>
      <c r="AL1909" s="12"/>
      <c r="AM1909" s="12"/>
      <c r="AN1909" s="12"/>
      <c r="AO1909" s="12"/>
      <c r="AP1909" s="12"/>
      <c r="AQ1909" s="12"/>
      <c r="AR1909" s="12"/>
      <c r="AS1909" s="12"/>
      <c r="AT1909" s="12"/>
      <c r="AU1909" s="12"/>
      <c r="AV1909" s="12"/>
      <c r="AW1909" s="12"/>
      <c r="AX1909" s="12"/>
      <c r="AY1909" s="12"/>
      <c r="AZ1909" s="12"/>
      <c r="BA1909" s="12"/>
      <c r="BB1909" s="12"/>
      <c r="BC1909" s="12"/>
      <c r="BD1909" s="12"/>
      <c r="BE1909" s="12"/>
      <c r="BF1909" s="12"/>
      <c r="BG1909" s="12"/>
      <c r="BH1909" s="12"/>
    </row>
    <row r="1910">
      <c r="A1910" s="12"/>
      <c r="B1910" s="12"/>
      <c r="C1910" s="12"/>
      <c r="D1910" s="12"/>
      <c r="E1910" s="12"/>
      <c r="F1910" s="12"/>
      <c r="G1910" s="12"/>
      <c r="H1910" s="12"/>
      <c r="I1910" s="12"/>
      <c r="J1910" s="12"/>
      <c r="K1910" s="12"/>
      <c r="L1910" s="12"/>
      <c r="M1910" s="12"/>
      <c r="N1910" s="12"/>
      <c r="O1910" s="12"/>
      <c r="P1910" s="12"/>
      <c r="Q1910" s="12"/>
      <c r="R1910" s="12"/>
      <c r="S1910" s="12"/>
      <c r="T1910" s="12"/>
      <c r="U1910" s="12"/>
      <c r="V1910" s="12"/>
      <c r="W1910" s="12"/>
      <c r="X1910" s="12"/>
      <c r="Y1910" s="12"/>
      <c r="Z1910" s="12"/>
      <c r="AA1910" s="12"/>
      <c r="AB1910" s="12"/>
      <c r="AC1910" s="12"/>
      <c r="AD1910" s="12"/>
      <c r="AE1910" s="12"/>
      <c r="AF1910" s="12"/>
      <c r="AG1910" s="12"/>
      <c r="AH1910" s="12"/>
      <c r="AI1910" s="12"/>
      <c r="AJ1910" s="12"/>
      <c r="AK1910" s="12"/>
      <c r="AL1910" s="12"/>
      <c r="AM1910" s="12"/>
      <c r="AN1910" s="12"/>
      <c r="AO1910" s="12"/>
      <c r="AP1910" s="12"/>
      <c r="AQ1910" s="12"/>
      <c r="AR1910" s="12"/>
      <c r="AS1910" s="12"/>
      <c r="AT1910" s="12"/>
      <c r="AU1910" s="12"/>
      <c r="AV1910" s="12"/>
      <c r="AW1910" s="12"/>
      <c r="AX1910" s="12"/>
      <c r="AY1910" s="12"/>
      <c r="AZ1910" s="12"/>
      <c r="BA1910" s="12"/>
      <c r="BB1910" s="12"/>
      <c r="BC1910" s="12"/>
      <c r="BD1910" s="12"/>
      <c r="BE1910" s="12"/>
      <c r="BF1910" s="12"/>
      <c r="BG1910" s="12"/>
      <c r="BH1910" s="12"/>
    </row>
    <row r="1911">
      <c r="A1911" s="12"/>
      <c r="B1911" s="12"/>
      <c r="C1911" s="12"/>
      <c r="D1911" s="12"/>
      <c r="E1911" s="12"/>
      <c r="F1911" s="12"/>
      <c r="G1911" s="12"/>
      <c r="H1911" s="12"/>
      <c r="I1911" s="12"/>
      <c r="J1911" s="12"/>
      <c r="K1911" s="12"/>
      <c r="L1911" s="12"/>
      <c r="M1911" s="12"/>
      <c r="N1911" s="12"/>
      <c r="O1911" s="12"/>
      <c r="P1911" s="12"/>
      <c r="Q1911" s="12"/>
      <c r="R1911" s="12"/>
      <c r="S1911" s="12"/>
      <c r="T1911" s="12"/>
      <c r="U1911" s="12"/>
      <c r="V1911" s="12"/>
      <c r="W1911" s="12"/>
      <c r="X1911" s="12"/>
      <c r="Y1911" s="12"/>
      <c r="Z1911" s="12"/>
      <c r="AA1911" s="12"/>
      <c r="AB1911" s="12"/>
      <c r="AC1911" s="12"/>
      <c r="AD1911" s="12"/>
      <c r="AE1911" s="12"/>
      <c r="AF1911" s="12"/>
      <c r="AG1911" s="12"/>
      <c r="AH1911" s="12"/>
      <c r="AI1911" s="12"/>
      <c r="AJ1911" s="12"/>
      <c r="AK1911" s="12"/>
      <c r="AL1911" s="12"/>
      <c r="AM1911" s="12"/>
      <c r="AN1911" s="12"/>
      <c r="AO1911" s="12"/>
      <c r="AP1911" s="12"/>
      <c r="AQ1911" s="12"/>
      <c r="AR1911" s="12"/>
      <c r="AS1911" s="12"/>
      <c r="AT1911" s="12"/>
      <c r="AU1911" s="12"/>
      <c r="AV1911" s="12"/>
      <c r="AW1911" s="12"/>
      <c r="AX1911" s="12"/>
      <c r="AY1911" s="12"/>
      <c r="AZ1911" s="12"/>
      <c r="BA1911" s="12"/>
      <c r="BB1911" s="12"/>
      <c r="BC1911" s="12"/>
      <c r="BD1911" s="12"/>
      <c r="BE1911" s="12"/>
      <c r="BF1911" s="12"/>
      <c r="BG1911" s="12"/>
      <c r="BH1911" s="12"/>
    </row>
    <row r="1912">
      <c r="A1912" s="12"/>
      <c r="B1912" s="12"/>
      <c r="C1912" s="12"/>
      <c r="D1912" s="12"/>
      <c r="E1912" s="12"/>
      <c r="F1912" s="12"/>
      <c r="G1912" s="12"/>
      <c r="H1912" s="12"/>
      <c r="I1912" s="12"/>
      <c r="J1912" s="12"/>
      <c r="K1912" s="12"/>
      <c r="L1912" s="12"/>
      <c r="M1912" s="12"/>
      <c r="N1912" s="12"/>
      <c r="O1912" s="12"/>
      <c r="P1912" s="12"/>
      <c r="Q1912" s="12"/>
      <c r="R1912" s="12"/>
      <c r="S1912" s="12"/>
      <c r="T1912" s="12"/>
      <c r="U1912" s="12"/>
      <c r="V1912" s="12"/>
      <c r="W1912" s="12"/>
      <c r="X1912" s="12"/>
      <c r="Y1912" s="12"/>
      <c r="Z1912" s="12"/>
      <c r="AA1912" s="12"/>
      <c r="AB1912" s="12"/>
      <c r="AC1912" s="12"/>
      <c r="AD1912" s="12"/>
      <c r="AE1912" s="12"/>
      <c r="AF1912" s="12"/>
      <c r="AG1912" s="12"/>
      <c r="AH1912" s="12"/>
      <c r="AI1912" s="12"/>
      <c r="AJ1912" s="12"/>
      <c r="AK1912" s="12"/>
      <c r="AL1912" s="12"/>
      <c r="AM1912" s="12"/>
      <c r="AN1912" s="12"/>
      <c r="AO1912" s="12"/>
      <c r="AP1912" s="12"/>
      <c r="AQ1912" s="12"/>
      <c r="AR1912" s="12"/>
      <c r="AS1912" s="12"/>
      <c r="AT1912" s="12"/>
      <c r="AU1912" s="12"/>
      <c r="AV1912" s="12"/>
      <c r="AW1912" s="12"/>
      <c r="AX1912" s="12"/>
      <c r="AY1912" s="12"/>
      <c r="AZ1912" s="12"/>
      <c r="BA1912" s="12"/>
      <c r="BB1912" s="12"/>
      <c r="BC1912" s="12"/>
      <c r="BD1912" s="12"/>
      <c r="BE1912" s="12"/>
      <c r="BF1912" s="12"/>
      <c r="BG1912" s="12"/>
      <c r="BH1912" s="12"/>
    </row>
    <row r="1913">
      <c r="A1913" s="12"/>
      <c r="B1913" s="12"/>
      <c r="C1913" s="12"/>
      <c r="D1913" s="12"/>
      <c r="E1913" s="12"/>
      <c r="F1913" s="12"/>
      <c r="G1913" s="12"/>
      <c r="H1913" s="12"/>
      <c r="I1913" s="12"/>
      <c r="J1913" s="12"/>
      <c r="K1913" s="12"/>
      <c r="L1913" s="12"/>
      <c r="M1913" s="12"/>
      <c r="N1913" s="12"/>
      <c r="O1913" s="12"/>
      <c r="P1913" s="12"/>
      <c r="Q1913" s="12"/>
      <c r="R1913" s="12"/>
      <c r="S1913" s="12"/>
      <c r="T1913" s="12"/>
      <c r="U1913" s="12"/>
      <c r="V1913" s="12"/>
      <c r="W1913" s="12"/>
      <c r="X1913" s="12"/>
      <c r="Y1913" s="12"/>
      <c r="Z1913" s="12"/>
      <c r="AA1913" s="12"/>
      <c r="AB1913" s="12"/>
      <c r="AC1913" s="12"/>
      <c r="AD1913" s="12"/>
      <c r="AE1913" s="12"/>
      <c r="AF1913" s="12"/>
      <c r="AG1913" s="12"/>
      <c r="AH1913" s="12"/>
      <c r="AI1913" s="12"/>
      <c r="AJ1913" s="12"/>
      <c r="AK1913" s="12"/>
      <c r="AL1913" s="12"/>
      <c r="AM1913" s="12"/>
      <c r="AN1913" s="12"/>
      <c r="AO1913" s="12"/>
      <c r="AP1913" s="12"/>
      <c r="AQ1913" s="12"/>
      <c r="AR1913" s="12"/>
      <c r="AS1913" s="12"/>
      <c r="AT1913" s="12"/>
      <c r="AU1913" s="12"/>
      <c r="AV1913" s="12"/>
      <c r="AW1913" s="12"/>
      <c r="AX1913" s="12"/>
      <c r="AY1913" s="12"/>
      <c r="AZ1913" s="12"/>
      <c r="BA1913" s="12"/>
      <c r="BB1913" s="12"/>
      <c r="BC1913" s="12"/>
      <c r="BD1913" s="12"/>
      <c r="BE1913" s="12"/>
      <c r="BF1913" s="12"/>
      <c r="BG1913" s="12"/>
      <c r="BH1913" s="12"/>
    </row>
    <row r="1914">
      <c r="A1914" s="12"/>
      <c r="B1914" s="12"/>
      <c r="C1914" s="12"/>
      <c r="D1914" s="12"/>
      <c r="E1914" s="12"/>
      <c r="F1914" s="12"/>
      <c r="G1914" s="12"/>
      <c r="H1914" s="12"/>
      <c r="I1914" s="12"/>
      <c r="J1914" s="12"/>
      <c r="K1914" s="12"/>
      <c r="L1914" s="12"/>
      <c r="M1914" s="12"/>
      <c r="N1914" s="12"/>
      <c r="O1914" s="12"/>
      <c r="P1914" s="12"/>
      <c r="Q1914" s="12"/>
      <c r="R1914" s="12"/>
      <c r="S1914" s="12"/>
      <c r="T1914" s="12"/>
      <c r="U1914" s="12"/>
      <c r="V1914" s="12"/>
      <c r="W1914" s="12"/>
      <c r="X1914" s="12"/>
      <c r="Y1914" s="12"/>
      <c r="Z1914" s="12"/>
      <c r="AA1914" s="12"/>
      <c r="AB1914" s="12"/>
      <c r="AC1914" s="12"/>
      <c r="AD1914" s="12"/>
      <c r="AE1914" s="12"/>
      <c r="AF1914" s="12"/>
      <c r="AG1914" s="12"/>
      <c r="AH1914" s="12"/>
      <c r="AI1914" s="12"/>
      <c r="AJ1914" s="12"/>
      <c r="AK1914" s="12"/>
      <c r="AL1914" s="12"/>
      <c r="AM1914" s="12"/>
      <c r="AN1914" s="12"/>
      <c r="AO1914" s="12"/>
      <c r="AP1914" s="12"/>
      <c r="AQ1914" s="12"/>
      <c r="AR1914" s="12"/>
      <c r="AS1914" s="12"/>
      <c r="AT1914" s="12"/>
      <c r="AU1914" s="12"/>
      <c r="AV1914" s="12"/>
      <c r="AW1914" s="12"/>
      <c r="AX1914" s="12"/>
      <c r="AY1914" s="12"/>
      <c r="AZ1914" s="12"/>
      <c r="BA1914" s="12"/>
      <c r="BB1914" s="12"/>
      <c r="BC1914" s="12"/>
      <c r="BD1914" s="12"/>
      <c r="BE1914" s="12"/>
      <c r="BF1914" s="12"/>
      <c r="BG1914" s="12"/>
      <c r="BH1914" s="12"/>
    </row>
    <row r="1915">
      <c r="A1915" s="12"/>
      <c r="B1915" s="12"/>
      <c r="C1915" s="12"/>
      <c r="D1915" s="12"/>
      <c r="E1915" s="12"/>
      <c r="F1915" s="12"/>
      <c r="G1915" s="12"/>
      <c r="H1915" s="12"/>
      <c r="I1915" s="12"/>
      <c r="J1915" s="12"/>
      <c r="K1915" s="12"/>
      <c r="L1915" s="12"/>
      <c r="M1915" s="12"/>
      <c r="N1915" s="12"/>
      <c r="O1915" s="12"/>
      <c r="P1915" s="12"/>
      <c r="Q1915" s="12"/>
      <c r="R1915" s="12"/>
      <c r="S1915" s="12"/>
      <c r="T1915" s="12"/>
      <c r="U1915" s="12"/>
      <c r="V1915" s="12"/>
      <c r="W1915" s="12"/>
      <c r="X1915" s="12"/>
      <c r="Y1915" s="12"/>
      <c r="Z1915" s="12"/>
      <c r="AA1915" s="12"/>
      <c r="AB1915" s="12"/>
      <c r="AC1915" s="12"/>
      <c r="AD1915" s="12"/>
      <c r="AE1915" s="12"/>
      <c r="AF1915" s="12"/>
      <c r="AG1915" s="12"/>
      <c r="AH1915" s="12"/>
      <c r="AI1915" s="12"/>
      <c r="AJ1915" s="12"/>
      <c r="AK1915" s="12"/>
      <c r="AL1915" s="12"/>
      <c r="AM1915" s="12"/>
      <c r="AN1915" s="12"/>
      <c r="AO1915" s="12"/>
      <c r="AP1915" s="12"/>
      <c r="AQ1915" s="12"/>
      <c r="AR1915" s="12"/>
      <c r="AS1915" s="12"/>
      <c r="AT1915" s="12"/>
      <c r="AU1915" s="12"/>
      <c r="AV1915" s="12"/>
      <c r="AW1915" s="12"/>
      <c r="AX1915" s="12"/>
      <c r="AY1915" s="12"/>
      <c r="AZ1915" s="12"/>
      <c r="BA1915" s="12"/>
      <c r="BB1915" s="12"/>
      <c r="BC1915" s="12"/>
      <c r="BD1915" s="12"/>
      <c r="BE1915" s="12"/>
      <c r="BF1915" s="12"/>
      <c r="BG1915" s="12"/>
      <c r="BH1915" s="12"/>
    </row>
    <row r="1916">
      <c r="A1916" s="12"/>
      <c r="B1916" s="12"/>
      <c r="C1916" s="12"/>
      <c r="D1916" s="12"/>
      <c r="E1916" s="12"/>
      <c r="F1916" s="12"/>
      <c r="G1916" s="12"/>
      <c r="H1916" s="12"/>
      <c r="I1916" s="12"/>
      <c r="J1916" s="12"/>
      <c r="K1916" s="12"/>
      <c r="L1916" s="12"/>
      <c r="M1916" s="12"/>
      <c r="N1916" s="12"/>
      <c r="O1916" s="12"/>
      <c r="P1916" s="12"/>
      <c r="Q1916" s="12"/>
      <c r="R1916" s="12"/>
      <c r="S1916" s="12"/>
      <c r="T1916" s="12"/>
      <c r="U1916" s="12"/>
      <c r="V1916" s="12"/>
      <c r="W1916" s="12"/>
      <c r="X1916" s="12"/>
      <c r="Y1916" s="12"/>
      <c r="Z1916" s="12"/>
      <c r="AA1916" s="12"/>
      <c r="AB1916" s="12"/>
      <c r="AC1916" s="12"/>
      <c r="AD1916" s="12"/>
      <c r="AE1916" s="12"/>
      <c r="AF1916" s="12"/>
      <c r="AG1916" s="12"/>
      <c r="AH1916" s="12"/>
      <c r="AI1916" s="12"/>
      <c r="AJ1916" s="12"/>
      <c r="AK1916" s="12"/>
      <c r="AL1916" s="12"/>
      <c r="AM1916" s="12"/>
      <c r="AN1916" s="12"/>
      <c r="AO1916" s="12"/>
      <c r="AP1916" s="12"/>
      <c r="AQ1916" s="12"/>
      <c r="AR1916" s="12"/>
      <c r="AS1916" s="12"/>
      <c r="AT1916" s="12"/>
      <c r="AU1916" s="12"/>
      <c r="AV1916" s="12"/>
      <c r="AW1916" s="12"/>
      <c r="AX1916" s="12"/>
      <c r="AY1916" s="12"/>
      <c r="AZ1916" s="12"/>
      <c r="BA1916" s="12"/>
      <c r="BB1916" s="12"/>
      <c r="BC1916" s="12"/>
      <c r="BD1916" s="12"/>
      <c r="BE1916" s="12"/>
      <c r="BF1916" s="12"/>
      <c r="BG1916" s="12"/>
      <c r="BH1916" s="12"/>
    </row>
    <row r="1917">
      <c r="A1917" s="12"/>
      <c r="B1917" s="12"/>
      <c r="C1917" s="12"/>
      <c r="D1917" s="12"/>
      <c r="E1917" s="12"/>
      <c r="F1917" s="12"/>
      <c r="G1917" s="12"/>
      <c r="H1917" s="12"/>
      <c r="I1917" s="12"/>
      <c r="J1917" s="12"/>
      <c r="K1917" s="12"/>
      <c r="L1917" s="12"/>
      <c r="M1917" s="12"/>
      <c r="N1917" s="12"/>
      <c r="O1917" s="12"/>
      <c r="P1917" s="12"/>
      <c r="Q1917" s="12"/>
      <c r="R1917" s="12"/>
      <c r="S1917" s="12"/>
      <c r="T1917" s="12"/>
      <c r="U1917" s="12"/>
      <c r="V1917" s="12"/>
      <c r="W1917" s="12"/>
      <c r="X1917" s="12"/>
      <c r="Y1917" s="12"/>
      <c r="Z1917" s="12"/>
      <c r="AA1917" s="12"/>
      <c r="AB1917" s="12"/>
      <c r="AC1917" s="12"/>
      <c r="AD1917" s="12"/>
      <c r="AE1917" s="12"/>
      <c r="AF1917" s="12"/>
      <c r="AG1917" s="12"/>
      <c r="AH1917" s="12"/>
      <c r="AI1917" s="12"/>
      <c r="AJ1917" s="12"/>
      <c r="AK1917" s="12"/>
      <c r="AL1917" s="12"/>
      <c r="AM1917" s="12"/>
      <c r="AN1917" s="12"/>
      <c r="AO1917" s="12"/>
      <c r="AP1917" s="12"/>
      <c r="AQ1917" s="12"/>
      <c r="AR1917" s="12"/>
      <c r="AS1917" s="12"/>
      <c r="AT1917" s="12"/>
      <c r="AU1917" s="12"/>
      <c r="AV1917" s="12"/>
      <c r="AW1917" s="12"/>
      <c r="AX1917" s="12"/>
      <c r="AY1917" s="12"/>
      <c r="AZ1917" s="12"/>
      <c r="BA1917" s="12"/>
      <c r="BB1917" s="12"/>
      <c r="BC1917" s="12"/>
      <c r="BD1917" s="12"/>
      <c r="BE1917" s="12"/>
      <c r="BF1917" s="12"/>
      <c r="BG1917" s="12"/>
      <c r="BH1917" s="12"/>
    </row>
    <row r="1918">
      <c r="A1918" s="12"/>
      <c r="B1918" s="12"/>
      <c r="C1918" s="12"/>
      <c r="D1918" s="12"/>
      <c r="E1918" s="12"/>
      <c r="F1918" s="12"/>
      <c r="G1918" s="12"/>
      <c r="H1918" s="12"/>
      <c r="I1918" s="12"/>
      <c r="J1918" s="12"/>
      <c r="K1918" s="12"/>
      <c r="L1918" s="12"/>
      <c r="M1918" s="12"/>
      <c r="N1918" s="12"/>
      <c r="O1918" s="12"/>
      <c r="P1918" s="12"/>
      <c r="Q1918" s="12"/>
      <c r="R1918" s="12"/>
      <c r="S1918" s="12"/>
      <c r="T1918" s="12"/>
      <c r="U1918" s="12"/>
      <c r="V1918" s="12"/>
      <c r="W1918" s="12"/>
      <c r="X1918" s="12"/>
      <c r="Y1918" s="12"/>
      <c r="Z1918" s="12"/>
      <c r="AA1918" s="12"/>
      <c r="AB1918" s="12"/>
      <c r="AC1918" s="12"/>
      <c r="AD1918" s="12"/>
      <c r="AE1918" s="12"/>
      <c r="AF1918" s="12"/>
      <c r="AG1918" s="12"/>
      <c r="AH1918" s="12"/>
      <c r="AI1918" s="12"/>
      <c r="AJ1918" s="12"/>
      <c r="AK1918" s="12"/>
      <c r="AL1918" s="12"/>
      <c r="AM1918" s="12"/>
      <c r="AN1918" s="12"/>
      <c r="AO1918" s="12"/>
      <c r="AP1918" s="12"/>
      <c r="AQ1918" s="12"/>
      <c r="AR1918" s="12"/>
      <c r="AS1918" s="12"/>
      <c r="AT1918" s="12"/>
      <c r="AU1918" s="12"/>
      <c r="AV1918" s="12"/>
      <c r="AW1918" s="12"/>
      <c r="AX1918" s="12"/>
      <c r="AY1918" s="12"/>
      <c r="AZ1918" s="12"/>
      <c r="BA1918" s="12"/>
      <c r="BB1918" s="12"/>
      <c r="BC1918" s="12"/>
      <c r="BD1918" s="12"/>
      <c r="BE1918" s="12"/>
      <c r="BF1918" s="12"/>
      <c r="BG1918" s="12"/>
      <c r="BH1918" s="12"/>
    </row>
    <row r="1919">
      <c r="A1919" s="12"/>
      <c r="B1919" s="12"/>
      <c r="C1919" s="12"/>
      <c r="D1919" s="12"/>
      <c r="E1919" s="12"/>
      <c r="F1919" s="12"/>
      <c r="G1919" s="12"/>
      <c r="H1919" s="12"/>
      <c r="I1919" s="12"/>
      <c r="J1919" s="12"/>
      <c r="K1919" s="12"/>
      <c r="L1919" s="12"/>
      <c r="M1919" s="12"/>
      <c r="N1919" s="12"/>
      <c r="O1919" s="12"/>
      <c r="P1919" s="12"/>
      <c r="Q1919" s="12"/>
      <c r="R1919" s="12"/>
      <c r="S1919" s="12"/>
      <c r="T1919" s="12"/>
      <c r="U1919" s="12"/>
      <c r="V1919" s="12"/>
      <c r="W1919" s="12"/>
      <c r="X1919" s="12"/>
      <c r="Y1919" s="12"/>
      <c r="Z1919" s="12"/>
      <c r="AA1919" s="12"/>
      <c r="AB1919" s="12"/>
      <c r="AC1919" s="12"/>
      <c r="AD1919" s="12"/>
      <c r="AE1919" s="12"/>
      <c r="AF1919" s="12"/>
      <c r="AG1919" s="12"/>
      <c r="AH1919" s="12"/>
      <c r="AI1919" s="12"/>
      <c r="AJ1919" s="12"/>
      <c r="AK1919" s="12"/>
      <c r="AL1919" s="12"/>
      <c r="AM1919" s="12"/>
      <c r="AN1919" s="12"/>
      <c r="AO1919" s="12"/>
      <c r="AP1919" s="12"/>
      <c r="AQ1919" s="12"/>
      <c r="AR1919" s="12"/>
      <c r="AS1919" s="12"/>
      <c r="AT1919" s="12"/>
      <c r="AU1919" s="12"/>
      <c r="AV1919" s="12"/>
      <c r="AW1919" s="12"/>
      <c r="AX1919" s="12"/>
      <c r="AY1919" s="12"/>
      <c r="AZ1919" s="12"/>
      <c r="BA1919" s="12"/>
      <c r="BB1919" s="12"/>
      <c r="BC1919" s="12"/>
      <c r="BD1919" s="12"/>
      <c r="BE1919" s="12"/>
      <c r="BF1919" s="12"/>
      <c r="BG1919" s="12"/>
      <c r="BH1919" s="12"/>
    </row>
    <row r="1920">
      <c r="A1920" s="12"/>
      <c r="B1920" s="12"/>
      <c r="C1920" s="12"/>
      <c r="D1920" s="12"/>
      <c r="E1920" s="12"/>
      <c r="F1920" s="12"/>
      <c r="G1920" s="12"/>
      <c r="H1920" s="12"/>
      <c r="I1920" s="12"/>
      <c r="J1920" s="12"/>
      <c r="K1920" s="12"/>
      <c r="L1920" s="12"/>
      <c r="M1920" s="12"/>
      <c r="N1920" s="12"/>
      <c r="O1920" s="12"/>
      <c r="P1920" s="12"/>
      <c r="Q1920" s="12"/>
      <c r="R1920" s="12"/>
      <c r="S1920" s="12"/>
      <c r="T1920" s="12"/>
      <c r="U1920" s="12"/>
      <c r="V1920" s="12"/>
      <c r="W1920" s="12"/>
      <c r="X1920" s="12"/>
      <c r="Y1920" s="12"/>
      <c r="Z1920" s="12"/>
      <c r="AA1920" s="12"/>
      <c r="AB1920" s="12"/>
      <c r="AC1920" s="12"/>
      <c r="AD1920" s="12"/>
      <c r="AE1920" s="12"/>
      <c r="AF1920" s="12"/>
      <c r="AG1920" s="12"/>
      <c r="AH1920" s="12"/>
      <c r="AI1920" s="12"/>
      <c r="AJ1920" s="12"/>
      <c r="AK1920" s="12"/>
      <c r="AL1920" s="12"/>
      <c r="AM1920" s="12"/>
      <c r="AN1920" s="12"/>
      <c r="AO1920" s="12"/>
      <c r="AP1920" s="12"/>
      <c r="AQ1920" s="12"/>
      <c r="AR1920" s="12"/>
      <c r="AS1920" s="12"/>
      <c r="AT1920" s="12"/>
      <c r="AU1920" s="12"/>
      <c r="AV1920" s="12"/>
      <c r="AW1920" s="12"/>
      <c r="AX1920" s="12"/>
      <c r="AY1920" s="12"/>
      <c r="AZ1920" s="12"/>
      <c r="BA1920" s="12"/>
      <c r="BB1920" s="12"/>
      <c r="BC1920" s="12"/>
      <c r="BD1920" s="12"/>
      <c r="BE1920" s="12"/>
      <c r="BF1920" s="12"/>
      <c r="BG1920" s="12"/>
      <c r="BH1920" s="12"/>
    </row>
    <row r="1921">
      <c r="A1921" s="12"/>
      <c r="B1921" s="12"/>
      <c r="C1921" s="12"/>
      <c r="D1921" s="12"/>
      <c r="E1921" s="12"/>
      <c r="F1921" s="12"/>
      <c r="G1921" s="12"/>
      <c r="H1921" s="12"/>
      <c r="I1921" s="12"/>
      <c r="J1921" s="12"/>
      <c r="K1921" s="12"/>
      <c r="L1921" s="12"/>
      <c r="M1921" s="12"/>
      <c r="N1921" s="12"/>
      <c r="O1921" s="12"/>
      <c r="P1921" s="12"/>
      <c r="Q1921" s="12"/>
      <c r="R1921" s="12"/>
      <c r="S1921" s="12"/>
      <c r="T1921" s="12"/>
      <c r="U1921" s="12"/>
      <c r="V1921" s="12"/>
      <c r="W1921" s="12"/>
      <c r="X1921" s="12"/>
      <c r="Y1921" s="12"/>
      <c r="Z1921" s="12"/>
      <c r="AA1921" s="12"/>
      <c r="AB1921" s="12"/>
      <c r="AC1921" s="12"/>
      <c r="AD1921" s="12"/>
      <c r="AE1921" s="12"/>
      <c r="AF1921" s="12"/>
      <c r="AG1921" s="12"/>
      <c r="AH1921" s="12"/>
      <c r="AI1921" s="12"/>
      <c r="AJ1921" s="12"/>
      <c r="AK1921" s="12"/>
      <c r="AL1921" s="12"/>
      <c r="AM1921" s="12"/>
      <c r="AN1921" s="12"/>
      <c r="AO1921" s="12"/>
      <c r="AP1921" s="12"/>
      <c r="AQ1921" s="12"/>
      <c r="AR1921" s="12"/>
      <c r="AS1921" s="12"/>
      <c r="AT1921" s="12"/>
      <c r="AU1921" s="12"/>
      <c r="AV1921" s="12"/>
      <c r="AW1921" s="12"/>
      <c r="AX1921" s="12"/>
      <c r="AY1921" s="12"/>
      <c r="AZ1921" s="12"/>
      <c r="BA1921" s="12"/>
      <c r="BB1921" s="12"/>
      <c r="BC1921" s="12"/>
      <c r="BD1921" s="12"/>
      <c r="BE1921" s="12"/>
      <c r="BF1921" s="12"/>
      <c r="BG1921" s="12"/>
      <c r="BH1921" s="12"/>
    </row>
    <row r="1922">
      <c r="A1922" s="12"/>
      <c r="B1922" s="12"/>
      <c r="C1922" s="12"/>
      <c r="D1922" s="12"/>
      <c r="E1922" s="12"/>
      <c r="F1922" s="12"/>
      <c r="G1922" s="12"/>
      <c r="H1922" s="12"/>
      <c r="I1922" s="12"/>
      <c r="J1922" s="12"/>
      <c r="K1922" s="12"/>
      <c r="L1922" s="12"/>
      <c r="M1922" s="12"/>
      <c r="N1922" s="12"/>
      <c r="O1922" s="12"/>
      <c r="P1922" s="12"/>
      <c r="Q1922" s="12"/>
      <c r="R1922" s="12"/>
      <c r="S1922" s="12"/>
      <c r="T1922" s="12"/>
      <c r="U1922" s="12"/>
      <c r="V1922" s="12"/>
      <c r="W1922" s="12"/>
      <c r="X1922" s="12"/>
      <c r="Y1922" s="12"/>
      <c r="Z1922" s="12"/>
      <c r="AA1922" s="12"/>
      <c r="AB1922" s="12"/>
      <c r="AC1922" s="12"/>
      <c r="AD1922" s="12"/>
      <c r="AE1922" s="12"/>
      <c r="AF1922" s="12"/>
      <c r="AG1922" s="12"/>
      <c r="AH1922" s="12"/>
      <c r="AI1922" s="12"/>
      <c r="AJ1922" s="12"/>
      <c r="AK1922" s="12"/>
      <c r="AL1922" s="12"/>
      <c r="AM1922" s="12"/>
      <c r="AN1922" s="12"/>
      <c r="AO1922" s="12"/>
      <c r="AP1922" s="12"/>
      <c r="AQ1922" s="12"/>
      <c r="AR1922" s="12"/>
      <c r="AS1922" s="12"/>
      <c r="AT1922" s="12"/>
      <c r="AU1922" s="12"/>
      <c r="AV1922" s="12"/>
      <c r="AW1922" s="12"/>
      <c r="AX1922" s="12"/>
      <c r="AY1922" s="12"/>
      <c r="AZ1922" s="12"/>
      <c r="BA1922" s="12"/>
      <c r="BB1922" s="12"/>
      <c r="BC1922" s="12"/>
      <c r="BD1922" s="12"/>
      <c r="BE1922" s="12"/>
      <c r="BF1922" s="12"/>
      <c r="BG1922" s="12"/>
      <c r="BH1922" s="12"/>
    </row>
    <row r="1923">
      <c r="A1923" s="12"/>
      <c r="B1923" s="12"/>
      <c r="C1923" s="12"/>
      <c r="D1923" s="12"/>
      <c r="E1923" s="12"/>
      <c r="F1923" s="12"/>
      <c r="G1923" s="12"/>
      <c r="H1923" s="12"/>
      <c r="I1923" s="12"/>
      <c r="J1923" s="12"/>
      <c r="K1923" s="12"/>
      <c r="L1923" s="12"/>
      <c r="M1923" s="12"/>
      <c r="N1923" s="12"/>
      <c r="O1923" s="12"/>
      <c r="P1923" s="12"/>
      <c r="Q1923" s="12"/>
      <c r="R1923" s="12"/>
      <c r="S1923" s="12"/>
      <c r="T1923" s="12"/>
      <c r="U1923" s="12"/>
      <c r="V1923" s="12"/>
      <c r="W1923" s="12"/>
      <c r="X1923" s="12"/>
      <c r="Y1923" s="12"/>
      <c r="Z1923" s="12"/>
      <c r="AA1923" s="12"/>
      <c r="AB1923" s="12"/>
      <c r="AC1923" s="12"/>
      <c r="AD1923" s="12"/>
      <c r="AE1923" s="12"/>
      <c r="AF1923" s="12"/>
      <c r="AG1923" s="12"/>
      <c r="AH1923" s="12"/>
      <c r="AI1923" s="12"/>
      <c r="AJ1923" s="12"/>
      <c r="AK1923" s="12"/>
      <c r="AL1923" s="12"/>
      <c r="AM1923" s="12"/>
      <c r="AN1923" s="12"/>
      <c r="AO1923" s="12"/>
      <c r="AP1923" s="12"/>
      <c r="AQ1923" s="12"/>
      <c r="AR1923" s="12"/>
      <c r="AS1923" s="12"/>
      <c r="AT1923" s="12"/>
      <c r="AU1923" s="12"/>
      <c r="AV1923" s="12"/>
      <c r="AW1923" s="12"/>
      <c r="AX1923" s="12"/>
      <c r="AY1923" s="12"/>
      <c r="AZ1923" s="12"/>
      <c r="BA1923" s="12"/>
      <c r="BB1923" s="12"/>
      <c r="BC1923" s="12"/>
      <c r="BD1923" s="12"/>
      <c r="BE1923" s="12"/>
      <c r="BF1923" s="12"/>
      <c r="BG1923" s="12"/>
      <c r="BH1923" s="12"/>
    </row>
    <row r="1924">
      <c r="A1924" s="12"/>
      <c r="B1924" s="12"/>
      <c r="C1924" s="12"/>
      <c r="D1924" s="12"/>
      <c r="E1924" s="12"/>
      <c r="F1924" s="12"/>
      <c r="G1924" s="12"/>
      <c r="H1924" s="12"/>
      <c r="I1924" s="12"/>
      <c r="J1924" s="12"/>
      <c r="K1924" s="12"/>
      <c r="L1924" s="12"/>
      <c r="M1924" s="12"/>
      <c r="N1924" s="12"/>
      <c r="O1924" s="12"/>
      <c r="P1924" s="12"/>
      <c r="Q1924" s="12"/>
      <c r="R1924" s="12"/>
      <c r="S1924" s="12"/>
      <c r="T1924" s="12"/>
      <c r="U1924" s="12"/>
      <c r="V1924" s="12"/>
      <c r="W1924" s="12"/>
      <c r="X1924" s="12"/>
      <c r="Y1924" s="12"/>
      <c r="Z1924" s="12"/>
      <c r="AA1924" s="12"/>
      <c r="AB1924" s="12"/>
      <c r="AC1924" s="12"/>
      <c r="AD1924" s="12"/>
      <c r="AE1924" s="12"/>
      <c r="AF1924" s="12"/>
      <c r="AG1924" s="12"/>
      <c r="AH1924" s="12"/>
      <c r="AI1924" s="12"/>
      <c r="AJ1924" s="12"/>
      <c r="AK1924" s="12"/>
      <c r="AL1924" s="12"/>
      <c r="AM1924" s="12"/>
      <c r="AN1924" s="12"/>
      <c r="AO1924" s="12"/>
      <c r="AP1924" s="12"/>
      <c r="AQ1924" s="12"/>
      <c r="AR1924" s="12"/>
      <c r="AS1924" s="12"/>
      <c r="AT1924" s="12"/>
      <c r="AU1924" s="12"/>
      <c r="AV1924" s="12"/>
      <c r="AW1924" s="12"/>
      <c r="AX1924" s="12"/>
      <c r="AY1924" s="12"/>
      <c r="AZ1924" s="12"/>
      <c r="BA1924" s="12"/>
      <c r="BB1924" s="12"/>
      <c r="BC1924" s="12"/>
      <c r="BD1924" s="12"/>
      <c r="BE1924" s="12"/>
      <c r="BF1924" s="12"/>
      <c r="BG1924" s="12"/>
      <c r="BH1924" s="12"/>
    </row>
    <row r="1925">
      <c r="A1925" s="12"/>
      <c r="B1925" s="12"/>
      <c r="C1925" s="12"/>
      <c r="D1925" s="12"/>
      <c r="E1925" s="12"/>
      <c r="F1925" s="12"/>
      <c r="G1925" s="12"/>
      <c r="H1925" s="12"/>
      <c r="I1925" s="12"/>
      <c r="J1925" s="12"/>
      <c r="K1925" s="12"/>
      <c r="L1925" s="12"/>
      <c r="M1925" s="12"/>
      <c r="N1925" s="12"/>
      <c r="O1925" s="12"/>
      <c r="P1925" s="12"/>
      <c r="Q1925" s="12"/>
      <c r="R1925" s="12"/>
      <c r="S1925" s="12"/>
      <c r="T1925" s="12"/>
      <c r="U1925" s="12"/>
      <c r="V1925" s="12"/>
      <c r="W1925" s="12"/>
      <c r="X1925" s="12"/>
      <c r="Y1925" s="12"/>
      <c r="Z1925" s="12"/>
      <c r="AA1925" s="12"/>
      <c r="AB1925" s="12"/>
      <c r="AC1925" s="12"/>
      <c r="AD1925" s="12"/>
      <c r="AE1925" s="12"/>
      <c r="AF1925" s="12"/>
      <c r="AG1925" s="12"/>
      <c r="AH1925" s="12"/>
      <c r="AI1925" s="12"/>
      <c r="AJ1925" s="12"/>
      <c r="AK1925" s="12"/>
      <c r="AL1925" s="12"/>
      <c r="AM1925" s="12"/>
      <c r="AN1925" s="12"/>
      <c r="AO1925" s="12"/>
      <c r="AP1925" s="12"/>
      <c r="AQ1925" s="12"/>
      <c r="AR1925" s="12"/>
      <c r="AS1925" s="12"/>
      <c r="AT1925" s="12"/>
      <c r="AU1925" s="12"/>
      <c r="AV1925" s="12"/>
      <c r="AW1925" s="12"/>
      <c r="AX1925" s="12"/>
      <c r="AY1925" s="12"/>
      <c r="AZ1925" s="12"/>
      <c r="BA1925" s="12"/>
      <c r="BB1925" s="12"/>
      <c r="BC1925" s="12"/>
      <c r="BD1925" s="12"/>
      <c r="BE1925" s="12"/>
      <c r="BF1925" s="12"/>
      <c r="BG1925" s="12"/>
      <c r="BH1925" s="12"/>
    </row>
    <row r="1926">
      <c r="A1926" s="12"/>
      <c r="B1926" s="12"/>
      <c r="C1926" s="12"/>
      <c r="D1926" s="12"/>
      <c r="E1926" s="12"/>
      <c r="F1926" s="12"/>
      <c r="G1926" s="12"/>
      <c r="H1926" s="12"/>
      <c r="I1926" s="12"/>
      <c r="J1926" s="12"/>
      <c r="K1926" s="12"/>
      <c r="L1926" s="12"/>
      <c r="M1926" s="12"/>
      <c r="N1926" s="12"/>
      <c r="O1926" s="12"/>
      <c r="P1926" s="12"/>
      <c r="Q1926" s="12"/>
      <c r="R1926" s="12"/>
      <c r="S1926" s="12"/>
      <c r="T1926" s="12"/>
      <c r="U1926" s="12"/>
      <c r="V1926" s="12"/>
      <c r="W1926" s="12"/>
      <c r="X1926" s="12"/>
      <c r="Y1926" s="12"/>
      <c r="Z1926" s="12"/>
      <c r="AA1926" s="12"/>
      <c r="AB1926" s="12"/>
      <c r="AC1926" s="12"/>
      <c r="AD1926" s="12"/>
      <c r="AE1926" s="12"/>
      <c r="AF1926" s="12"/>
      <c r="AG1926" s="12"/>
      <c r="AH1926" s="12"/>
      <c r="AI1926" s="12"/>
      <c r="AJ1926" s="12"/>
      <c r="AK1926" s="12"/>
      <c r="AL1926" s="12"/>
      <c r="AM1926" s="12"/>
      <c r="AN1926" s="12"/>
      <c r="AO1926" s="12"/>
      <c r="AP1926" s="12"/>
      <c r="AQ1926" s="12"/>
      <c r="AR1926" s="12"/>
      <c r="AS1926" s="12"/>
      <c r="AT1926" s="12"/>
      <c r="AU1926" s="12"/>
      <c r="AV1926" s="12"/>
      <c r="AW1926" s="12"/>
      <c r="AX1926" s="12"/>
      <c r="AY1926" s="12"/>
      <c r="AZ1926" s="12"/>
      <c r="BA1926" s="12"/>
      <c r="BB1926" s="12"/>
      <c r="BC1926" s="12"/>
      <c r="BD1926" s="12"/>
      <c r="BE1926" s="12"/>
      <c r="BF1926" s="12"/>
      <c r="BG1926" s="12"/>
      <c r="BH1926" s="12"/>
    </row>
    <row r="1927">
      <c r="A1927" s="12"/>
      <c r="B1927" s="12"/>
      <c r="C1927" s="12"/>
      <c r="D1927" s="12"/>
      <c r="E1927" s="12"/>
      <c r="F1927" s="12"/>
      <c r="G1927" s="12"/>
      <c r="H1927" s="12"/>
      <c r="I1927" s="12"/>
      <c r="J1927" s="12"/>
      <c r="K1927" s="12"/>
      <c r="L1927" s="12"/>
      <c r="M1927" s="12"/>
      <c r="N1927" s="12"/>
      <c r="O1927" s="12"/>
      <c r="P1927" s="12"/>
      <c r="Q1927" s="12"/>
      <c r="R1927" s="12"/>
      <c r="S1927" s="12"/>
      <c r="T1927" s="12"/>
      <c r="U1927" s="12"/>
      <c r="V1927" s="12"/>
      <c r="W1927" s="12"/>
      <c r="X1927" s="12"/>
      <c r="Y1927" s="12"/>
      <c r="Z1927" s="12"/>
      <c r="AA1927" s="12"/>
      <c r="AB1927" s="12"/>
      <c r="AC1927" s="12"/>
      <c r="AD1927" s="12"/>
      <c r="AE1927" s="12"/>
      <c r="AF1927" s="12"/>
      <c r="AG1927" s="12"/>
      <c r="AH1927" s="12"/>
      <c r="AI1927" s="12"/>
      <c r="AJ1927" s="12"/>
      <c r="AK1927" s="12"/>
      <c r="AL1927" s="12"/>
      <c r="AM1927" s="12"/>
      <c r="AN1927" s="12"/>
      <c r="AO1927" s="12"/>
      <c r="AP1927" s="12"/>
      <c r="AQ1927" s="12"/>
      <c r="AR1927" s="12"/>
      <c r="AS1927" s="12"/>
      <c r="AT1927" s="12"/>
      <c r="AU1927" s="12"/>
      <c r="AV1927" s="12"/>
      <c r="AW1927" s="12"/>
      <c r="AX1927" s="12"/>
      <c r="AY1927" s="12"/>
      <c r="AZ1927" s="12"/>
      <c r="BA1927" s="12"/>
      <c r="BB1927" s="12"/>
      <c r="BC1927" s="12"/>
      <c r="BD1927" s="12"/>
      <c r="BE1927" s="12"/>
      <c r="BF1927" s="12"/>
      <c r="BG1927" s="12"/>
      <c r="BH1927" s="12"/>
    </row>
    <row r="1928">
      <c r="A1928" s="12"/>
      <c r="B1928" s="12"/>
      <c r="C1928" s="12"/>
      <c r="D1928" s="12"/>
      <c r="E1928" s="12"/>
      <c r="F1928" s="12"/>
      <c r="G1928" s="12"/>
      <c r="H1928" s="12"/>
      <c r="I1928" s="12"/>
      <c r="J1928" s="12"/>
      <c r="K1928" s="12"/>
      <c r="L1928" s="12"/>
      <c r="M1928" s="12"/>
      <c r="N1928" s="12"/>
      <c r="O1928" s="12"/>
      <c r="P1928" s="12"/>
      <c r="Q1928" s="12"/>
      <c r="R1928" s="12"/>
      <c r="S1928" s="12"/>
      <c r="T1928" s="12"/>
      <c r="U1928" s="12"/>
      <c r="V1928" s="12"/>
      <c r="W1928" s="12"/>
      <c r="X1928" s="12"/>
      <c r="Y1928" s="12"/>
      <c r="Z1928" s="12"/>
      <c r="AA1928" s="12"/>
      <c r="AB1928" s="12"/>
      <c r="AC1928" s="12"/>
      <c r="AD1928" s="12"/>
      <c r="AE1928" s="12"/>
      <c r="AF1928" s="12"/>
      <c r="AG1928" s="12"/>
      <c r="AH1928" s="12"/>
      <c r="AI1928" s="12"/>
      <c r="AJ1928" s="12"/>
      <c r="AK1928" s="12"/>
      <c r="AL1928" s="12"/>
      <c r="AM1928" s="12"/>
      <c r="AN1928" s="12"/>
      <c r="AO1928" s="12"/>
      <c r="AP1928" s="12"/>
      <c r="AQ1928" s="12"/>
      <c r="AR1928" s="12"/>
      <c r="AS1928" s="12"/>
      <c r="AT1928" s="12"/>
      <c r="AU1928" s="12"/>
      <c r="AV1928" s="12"/>
      <c r="AW1928" s="12"/>
      <c r="AX1928" s="12"/>
      <c r="AY1928" s="12"/>
      <c r="AZ1928" s="12"/>
      <c r="BA1928" s="12"/>
      <c r="BB1928" s="12"/>
      <c r="BC1928" s="12"/>
      <c r="BD1928" s="12"/>
      <c r="BE1928" s="12"/>
      <c r="BF1928" s="12"/>
      <c r="BG1928" s="12"/>
      <c r="BH1928" s="12"/>
    </row>
    <row r="1929">
      <c r="A1929" s="12"/>
      <c r="B1929" s="12"/>
      <c r="C1929" s="12"/>
      <c r="D1929" s="12"/>
      <c r="E1929" s="12"/>
      <c r="F1929" s="12"/>
      <c r="G1929" s="12"/>
      <c r="H1929" s="12"/>
      <c r="I1929" s="12"/>
      <c r="J1929" s="12"/>
      <c r="K1929" s="12"/>
      <c r="L1929" s="12"/>
      <c r="M1929" s="12"/>
      <c r="N1929" s="12"/>
      <c r="O1929" s="12"/>
      <c r="P1929" s="12"/>
      <c r="Q1929" s="12"/>
      <c r="R1929" s="12"/>
      <c r="S1929" s="12"/>
      <c r="T1929" s="12"/>
      <c r="U1929" s="12"/>
      <c r="V1929" s="12"/>
      <c r="W1929" s="12"/>
      <c r="X1929" s="12"/>
      <c r="Y1929" s="12"/>
      <c r="Z1929" s="12"/>
      <c r="AA1929" s="12"/>
      <c r="AB1929" s="12"/>
      <c r="AC1929" s="12"/>
      <c r="AD1929" s="12"/>
      <c r="AE1929" s="12"/>
      <c r="AF1929" s="12"/>
      <c r="AG1929" s="12"/>
      <c r="AH1929" s="12"/>
      <c r="AI1929" s="12"/>
      <c r="AJ1929" s="12"/>
      <c r="AK1929" s="12"/>
      <c r="AL1929" s="12"/>
      <c r="AM1929" s="12"/>
      <c r="AN1929" s="12"/>
      <c r="AO1929" s="12"/>
      <c r="AP1929" s="12"/>
      <c r="AQ1929" s="12"/>
      <c r="AR1929" s="12"/>
      <c r="AS1929" s="12"/>
      <c r="AT1929" s="12"/>
      <c r="AU1929" s="12"/>
      <c r="AV1929" s="12"/>
      <c r="AW1929" s="12"/>
      <c r="AX1929" s="12"/>
      <c r="AY1929" s="12"/>
      <c r="AZ1929" s="12"/>
      <c r="BA1929" s="12"/>
      <c r="BB1929" s="12"/>
      <c r="BC1929" s="12"/>
      <c r="BD1929" s="12"/>
      <c r="BE1929" s="12"/>
      <c r="BF1929" s="12"/>
      <c r="BG1929" s="12"/>
      <c r="BH1929" s="12"/>
    </row>
    <row r="1930">
      <c r="A1930" s="12"/>
      <c r="B1930" s="12"/>
      <c r="C1930" s="12"/>
      <c r="D1930" s="12"/>
      <c r="E1930" s="12"/>
      <c r="F1930" s="12"/>
      <c r="G1930" s="12"/>
      <c r="H1930" s="12"/>
      <c r="I1930" s="12"/>
      <c r="J1930" s="12"/>
      <c r="K1930" s="12"/>
      <c r="L1930" s="12"/>
      <c r="M1930" s="12"/>
      <c r="N1930" s="12"/>
      <c r="O1930" s="12"/>
      <c r="P1930" s="12"/>
      <c r="Q1930" s="12"/>
      <c r="R1930" s="12"/>
      <c r="S1930" s="12"/>
      <c r="T1930" s="12"/>
      <c r="U1930" s="12"/>
      <c r="V1930" s="12"/>
      <c r="W1930" s="12"/>
      <c r="X1930" s="12"/>
      <c r="Y1930" s="12"/>
      <c r="Z1930" s="12"/>
      <c r="AA1930" s="12"/>
      <c r="AB1930" s="12"/>
      <c r="AC1930" s="12"/>
      <c r="AD1930" s="12"/>
      <c r="AE1930" s="12"/>
      <c r="AF1930" s="12"/>
      <c r="AG1930" s="12"/>
      <c r="AH1930" s="12"/>
      <c r="AI1930" s="12"/>
      <c r="AJ1930" s="12"/>
      <c r="AK1930" s="12"/>
      <c r="AL1930" s="12"/>
      <c r="AM1930" s="12"/>
      <c r="AN1930" s="12"/>
      <c r="AO1930" s="12"/>
      <c r="AP1930" s="12"/>
      <c r="AQ1930" s="12"/>
      <c r="AR1930" s="12"/>
      <c r="AS1930" s="12"/>
      <c r="AT1930" s="12"/>
      <c r="AU1930" s="12"/>
      <c r="AV1930" s="12"/>
      <c r="AW1930" s="12"/>
      <c r="AX1930" s="12"/>
      <c r="AY1930" s="12"/>
      <c r="AZ1930" s="12"/>
      <c r="BA1930" s="12"/>
      <c r="BB1930" s="12"/>
      <c r="BC1930" s="12"/>
      <c r="BD1930" s="12"/>
      <c r="BE1930" s="12"/>
      <c r="BF1930" s="12"/>
      <c r="BG1930" s="12"/>
      <c r="BH1930" s="12"/>
    </row>
    <row r="1931">
      <c r="A1931" s="12"/>
      <c r="B1931" s="12"/>
      <c r="C1931" s="12"/>
      <c r="D1931" s="12"/>
      <c r="E1931" s="12"/>
      <c r="F1931" s="12"/>
      <c r="G1931" s="12"/>
      <c r="H1931" s="12"/>
      <c r="I1931" s="12"/>
      <c r="J1931" s="12"/>
      <c r="K1931" s="12"/>
      <c r="L1931" s="12"/>
      <c r="M1931" s="12"/>
      <c r="N1931" s="12"/>
      <c r="O1931" s="12"/>
      <c r="P1931" s="12"/>
      <c r="Q1931" s="12"/>
      <c r="R1931" s="12"/>
      <c r="S1931" s="12"/>
      <c r="T1931" s="12"/>
      <c r="U1931" s="12"/>
      <c r="V1931" s="12"/>
      <c r="W1931" s="12"/>
      <c r="X1931" s="12"/>
      <c r="Y1931" s="12"/>
      <c r="Z1931" s="12"/>
      <c r="AA1931" s="12"/>
      <c r="AB1931" s="12"/>
      <c r="AC1931" s="12"/>
      <c r="AD1931" s="12"/>
      <c r="AE1931" s="12"/>
      <c r="AF1931" s="12"/>
      <c r="AG1931" s="12"/>
      <c r="AH1931" s="12"/>
      <c r="AI1931" s="12"/>
      <c r="AJ1931" s="12"/>
      <c r="AK1931" s="12"/>
      <c r="AL1931" s="12"/>
      <c r="AM1931" s="12"/>
      <c r="AN1931" s="12"/>
      <c r="AO1931" s="12"/>
      <c r="AP1931" s="12"/>
      <c r="AQ1931" s="12"/>
      <c r="AR1931" s="12"/>
      <c r="AS1931" s="12"/>
      <c r="AT1931" s="12"/>
      <c r="AU1931" s="12"/>
      <c r="AV1931" s="12"/>
      <c r="AW1931" s="12"/>
      <c r="AX1931" s="12"/>
      <c r="AY1931" s="12"/>
      <c r="AZ1931" s="12"/>
      <c r="BA1931" s="12"/>
      <c r="BB1931" s="12"/>
      <c r="BC1931" s="12"/>
      <c r="BD1931" s="12"/>
      <c r="BE1931" s="12"/>
      <c r="BF1931" s="12"/>
      <c r="BG1931" s="12"/>
      <c r="BH1931" s="12"/>
    </row>
    <row r="1932">
      <c r="A1932" s="12"/>
      <c r="B1932" s="12"/>
      <c r="C1932" s="12"/>
      <c r="D1932" s="12"/>
      <c r="E1932" s="12"/>
      <c r="F1932" s="12"/>
      <c r="G1932" s="12"/>
      <c r="H1932" s="12"/>
      <c r="I1932" s="12"/>
      <c r="J1932" s="12"/>
      <c r="K1932" s="12"/>
      <c r="L1932" s="12"/>
      <c r="M1932" s="12"/>
      <c r="N1932" s="12"/>
      <c r="O1932" s="12"/>
      <c r="P1932" s="12"/>
      <c r="Q1932" s="12"/>
      <c r="R1932" s="12"/>
      <c r="S1932" s="12"/>
      <c r="T1932" s="12"/>
      <c r="U1932" s="12"/>
      <c r="V1932" s="12"/>
      <c r="W1932" s="12"/>
      <c r="X1932" s="12"/>
      <c r="Y1932" s="12"/>
      <c r="Z1932" s="12"/>
      <c r="AA1932" s="12"/>
      <c r="AB1932" s="12"/>
      <c r="AC1932" s="12"/>
      <c r="AD1932" s="12"/>
      <c r="AE1932" s="12"/>
      <c r="AF1932" s="12"/>
      <c r="AG1932" s="12"/>
      <c r="AH1932" s="12"/>
      <c r="AI1932" s="12"/>
      <c r="AJ1932" s="12"/>
      <c r="AK1932" s="12"/>
      <c r="AL1932" s="12"/>
      <c r="AM1932" s="12"/>
      <c r="AN1932" s="12"/>
      <c r="AO1932" s="12"/>
      <c r="AP1932" s="12"/>
      <c r="AQ1932" s="12"/>
      <c r="AR1932" s="12"/>
      <c r="AS1932" s="12"/>
      <c r="AT1932" s="12"/>
      <c r="AU1932" s="12"/>
      <c r="AV1932" s="12"/>
      <c r="AW1932" s="12"/>
      <c r="AX1932" s="12"/>
      <c r="AY1932" s="12"/>
      <c r="AZ1932" s="12"/>
      <c r="BA1932" s="12"/>
      <c r="BB1932" s="12"/>
      <c r="BC1932" s="12"/>
      <c r="BD1932" s="12"/>
      <c r="BE1932" s="12"/>
      <c r="BF1932" s="12"/>
      <c r="BG1932" s="12"/>
      <c r="BH1932" s="12"/>
    </row>
    <row r="1933">
      <c r="A1933" s="12"/>
      <c r="B1933" s="12"/>
      <c r="C1933" s="12"/>
      <c r="D1933" s="12"/>
      <c r="E1933" s="12"/>
      <c r="F1933" s="12"/>
      <c r="G1933" s="12"/>
      <c r="H1933" s="12"/>
      <c r="I1933" s="12"/>
      <c r="J1933" s="12"/>
      <c r="K1933" s="12"/>
      <c r="L1933" s="12"/>
      <c r="M1933" s="12"/>
      <c r="N1933" s="12"/>
      <c r="O1933" s="12"/>
      <c r="P1933" s="12"/>
      <c r="Q1933" s="12"/>
      <c r="R1933" s="12"/>
      <c r="S1933" s="12"/>
      <c r="T1933" s="12"/>
      <c r="U1933" s="12"/>
      <c r="V1933" s="12"/>
      <c r="W1933" s="12"/>
      <c r="X1933" s="12"/>
      <c r="Y1933" s="12"/>
      <c r="Z1933" s="12"/>
      <c r="AA1933" s="12"/>
      <c r="AB1933" s="12"/>
      <c r="AC1933" s="12"/>
      <c r="AD1933" s="12"/>
      <c r="AE1933" s="12"/>
      <c r="AF1933" s="12"/>
      <c r="AG1933" s="12"/>
      <c r="AH1933" s="12"/>
      <c r="AI1933" s="12"/>
      <c r="AJ1933" s="12"/>
      <c r="AK1933" s="12"/>
      <c r="AL1933" s="12"/>
      <c r="AM1933" s="12"/>
      <c r="AN1933" s="12"/>
      <c r="AO1933" s="12"/>
      <c r="AP1933" s="12"/>
      <c r="AQ1933" s="12"/>
      <c r="AR1933" s="12"/>
      <c r="AS1933" s="12"/>
      <c r="AT1933" s="12"/>
      <c r="AU1933" s="12"/>
      <c r="AV1933" s="12"/>
      <c r="AW1933" s="12"/>
      <c r="AX1933" s="12"/>
      <c r="AY1933" s="12"/>
      <c r="AZ1933" s="12"/>
      <c r="BA1933" s="12"/>
      <c r="BB1933" s="12"/>
      <c r="BC1933" s="12"/>
      <c r="BD1933" s="12"/>
      <c r="BE1933" s="12"/>
      <c r="BF1933" s="12"/>
      <c r="BG1933" s="12"/>
      <c r="BH1933" s="12"/>
    </row>
    <row r="1934">
      <c r="A1934" s="12"/>
      <c r="B1934" s="12"/>
      <c r="C1934" s="12"/>
      <c r="D1934" s="12"/>
      <c r="E1934" s="12"/>
      <c r="F1934" s="12"/>
      <c r="G1934" s="12"/>
      <c r="H1934" s="12"/>
      <c r="I1934" s="12"/>
      <c r="J1934" s="12"/>
      <c r="K1934" s="12"/>
      <c r="L1934" s="12"/>
      <c r="M1934" s="12"/>
      <c r="N1934" s="12"/>
      <c r="O1934" s="12"/>
      <c r="P1934" s="12"/>
      <c r="Q1934" s="12"/>
      <c r="R1934" s="12"/>
      <c r="S1934" s="12"/>
      <c r="T1934" s="12"/>
      <c r="U1934" s="12"/>
      <c r="V1934" s="12"/>
      <c r="W1934" s="12"/>
      <c r="X1934" s="12"/>
      <c r="Y1934" s="12"/>
      <c r="Z1934" s="12"/>
      <c r="AA1934" s="12"/>
      <c r="AB1934" s="12"/>
      <c r="AC1934" s="12"/>
      <c r="AD1934" s="12"/>
      <c r="AE1934" s="12"/>
      <c r="AF1934" s="12"/>
      <c r="AG1934" s="12"/>
      <c r="AH1934" s="12"/>
      <c r="AI1934" s="12"/>
      <c r="AJ1934" s="12"/>
      <c r="AK1934" s="12"/>
      <c r="AL1934" s="12"/>
      <c r="AM1934" s="12"/>
      <c r="AN1934" s="12"/>
      <c r="AO1934" s="12"/>
      <c r="AP1934" s="12"/>
      <c r="AQ1934" s="12"/>
      <c r="AR1934" s="12"/>
      <c r="AS1934" s="12"/>
      <c r="AT1934" s="12"/>
      <c r="AU1934" s="12"/>
      <c r="AV1934" s="12"/>
      <c r="AW1934" s="12"/>
      <c r="AX1934" s="12"/>
      <c r="AY1934" s="12"/>
      <c r="AZ1934" s="12"/>
      <c r="BA1934" s="12"/>
      <c r="BB1934" s="12"/>
      <c r="BC1934" s="12"/>
      <c r="BD1934" s="12"/>
      <c r="BE1934" s="12"/>
      <c r="BF1934" s="12"/>
      <c r="BG1934" s="12"/>
      <c r="BH1934" s="12"/>
    </row>
    <row r="1935">
      <c r="A1935" s="12"/>
      <c r="B1935" s="12"/>
      <c r="C1935" s="12"/>
      <c r="D1935" s="12"/>
      <c r="E1935" s="12"/>
      <c r="F1935" s="12"/>
      <c r="G1935" s="12"/>
      <c r="H1935" s="12"/>
      <c r="I1935" s="12"/>
      <c r="J1935" s="12"/>
      <c r="K1935" s="12"/>
      <c r="L1935" s="12"/>
      <c r="M1935" s="12"/>
      <c r="N1935" s="12"/>
      <c r="O1935" s="12"/>
      <c r="P1935" s="12"/>
      <c r="Q1935" s="12"/>
      <c r="R1935" s="12"/>
      <c r="S1935" s="12"/>
      <c r="T1935" s="12"/>
      <c r="U1935" s="12"/>
      <c r="V1935" s="12"/>
      <c r="W1935" s="12"/>
      <c r="X1935" s="12"/>
      <c r="Y1935" s="12"/>
      <c r="Z1935" s="12"/>
      <c r="AA1935" s="12"/>
      <c r="AB1935" s="12"/>
      <c r="AC1935" s="12"/>
      <c r="AD1935" s="12"/>
      <c r="AE1935" s="12"/>
      <c r="AF1935" s="12"/>
      <c r="AG1935" s="12"/>
      <c r="AH1935" s="12"/>
      <c r="AI1935" s="12"/>
      <c r="AJ1935" s="12"/>
      <c r="AK1935" s="12"/>
      <c r="AL1935" s="12"/>
      <c r="AM1935" s="12"/>
      <c r="AN1935" s="12"/>
      <c r="AO1935" s="12"/>
      <c r="AP1935" s="12"/>
      <c r="AQ1935" s="12"/>
      <c r="AR1935" s="12"/>
      <c r="AS1935" s="12"/>
      <c r="AT1935" s="12"/>
      <c r="AU1935" s="12"/>
      <c r="AV1935" s="12"/>
      <c r="AW1935" s="12"/>
      <c r="AX1935" s="12"/>
      <c r="AY1935" s="12"/>
      <c r="AZ1935" s="12"/>
      <c r="BA1935" s="12"/>
      <c r="BB1935" s="12"/>
      <c r="BC1935" s="12"/>
      <c r="BD1935" s="12"/>
      <c r="BE1935" s="12"/>
      <c r="BF1935" s="12"/>
      <c r="BG1935" s="12"/>
      <c r="BH1935" s="12"/>
    </row>
    <row r="1936">
      <c r="A1936" s="12"/>
      <c r="B1936" s="12"/>
      <c r="C1936" s="12"/>
      <c r="D1936" s="12"/>
      <c r="E1936" s="12"/>
      <c r="F1936" s="12"/>
      <c r="G1936" s="12"/>
      <c r="H1936" s="12"/>
      <c r="I1936" s="12"/>
      <c r="J1936" s="12"/>
      <c r="K1936" s="12"/>
      <c r="L1936" s="12"/>
      <c r="M1936" s="12"/>
      <c r="N1936" s="12"/>
      <c r="O1936" s="12"/>
      <c r="P1936" s="12"/>
      <c r="Q1936" s="12"/>
      <c r="R1936" s="12"/>
      <c r="S1936" s="12"/>
      <c r="T1936" s="12"/>
      <c r="U1936" s="12"/>
      <c r="V1936" s="12"/>
      <c r="W1936" s="12"/>
      <c r="X1936" s="12"/>
      <c r="Y1936" s="12"/>
      <c r="Z1936" s="12"/>
      <c r="AA1936" s="12"/>
      <c r="AB1936" s="12"/>
      <c r="AC1936" s="12"/>
      <c r="AD1936" s="12"/>
      <c r="AE1936" s="12"/>
      <c r="AF1936" s="12"/>
      <c r="AG1936" s="12"/>
      <c r="AH1936" s="12"/>
      <c r="AI1936" s="12"/>
      <c r="AJ1936" s="12"/>
      <c r="AK1936" s="12"/>
      <c r="AL1936" s="12"/>
      <c r="AM1936" s="12"/>
      <c r="AN1936" s="12"/>
      <c r="AO1936" s="12"/>
      <c r="AP1936" s="12"/>
      <c r="AQ1936" s="12"/>
      <c r="AR1936" s="12"/>
      <c r="AS1936" s="12"/>
      <c r="AT1936" s="12"/>
      <c r="AU1936" s="12"/>
      <c r="AV1936" s="12"/>
      <c r="AW1936" s="12"/>
      <c r="AX1936" s="12"/>
      <c r="AY1936" s="12"/>
      <c r="AZ1936" s="12"/>
      <c r="BA1936" s="12"/>
      <c r="BB1936" s="12"/>
      <c r="BC1936" s="12"/>
      <c r="BD1936" s="12"/>
      <c r="BE1936" s="12"/>
      <c r="BF1936" s="12"/>
      <c r="BG1936" s="12"/>
      <c r="BH1936" s="12"/>
    </row>
    <row r="1937">
      <c r="A1937" s="12"/>
      <c r="B1937" s="12"/>
      <c r="C1937" s="12"/>
      <c r="D1937" s="12"/>
      <c r="E1937" s="12"/>
      <c r="F1937" s="12"/>
      <c r="G1937" s="12"/>
      <c r="H1937" s="12"/>
      <c r="I1937" s="12"/>
      <c r="J1937" s="12"/>
      <c r="K1937" s="12"/>
      <c r="L1937" s="12"/>
      <c r="M1937" s="12"/>
      <c r="N1937" s="12"/>
      <c r="O1937" s="12"/>
      <c r="P1937" s="12"/>
      <c r="Q1937" s="12"/>
      <c r="R1937" s="12"/>
      <c r="S1937" s="12"/>
      <c r="T1937" s="12"/>
      <c r="U1937" s="12"/>
      <c r="V1937" s="12"/>
      <c r="W1937" s="12"/>
      <c r="X1937" s="12"/>
      <c r="Y1937" s="12"/>
      <c r="Z1937" s="12"/>
      <c r="AA1937" s="12"/>
      <c r="AB1937" s="12"/>
      <c r="AC1937" s="12"/>
      <c r="AD1937" s="12"/>
      <c r="AE1937" s="12"/>
      <c r="AF1937" s="12"/>
      <c r="AG1937" s="12"/>
      <c r="AH1937" s="12"/>
      <c r="AI1937" s="12"/>
      <c r="AJ1937" s="12"/>
      <c r="AK1937" s="12"/>
      <c r="AL1937" s="12"/>
      <c r="AM1937" s="12"/>
      <c r="AN1937" s="12"/>
      <c r="AO1937" s="12"/>
      <c r="AP1937" s="12"/>
      <c r="AQ1937" s="12"/>
      <c r="AR1937" s="12"/>
      <c r="AS1937" s="12"/>
      <c r="AT1937" s="12"/>
      <c r="AU1937" s="12"/>
      <c r="AV1937" s="12"/>
      <c r="AW1937" s="12"/>
      <c r="AX1937" s="12"/>
      <c r="AY1937" s="12"/>
      <c r="AZ1937" s="12"/>
      <c r="BA1937" s="12"/>
      <c r="BB1937" s="12"/>
      <c r="BC1937" s="12"/>
      <c r="BD1937" s="12"/>
      <c r="BE1937" s="12"/>
      <c r="BF1937" s="12"/>
      <c r="BG1937" s="12"/>
      <c r="BH1937" s="12"/>
    </row>
    <row r="1938">
      <c r="A1938" s="12"/>
      <c r="B1938" s="12"/>
      <c r="C1938" s="12"/>
      <c r="D1938" s="12"/>
      <c r="E1938" s="12"/>
      <c r="F1938" s="12"/>
      <c r="G1938" s="12"/>
      <c r="H1938" s="12"/>
      <c r="I1938" s="12"/>
      <c r="J1938" s="12"/>
      <c r="K1938" s="12"/>
      <c r="L1938" s="12"/>
      <c r="M1938" s="12"/>
      <c r="N1938" s="12"/>
      <c r="O1938" s="12"/>
      <c r="P1938" s="12"/>
      <c r="Q1938" s="12"/>
      <c r="R1938" s="12"/>
      <c r="S1938" s="12"/>
      <c r="T1938" s="12"/>
      <c r="U1938" s="12"/>
      <c r="V1938" s="12"/>
      <c r="W1938" s="12"/>
      <c r="X1938" s="12"/>
      <c r="Y1938" s="12"/>
      <c r="Z1938" s="12"/>
      <c r="AA1938" s="12"/>
      <c r="AB1938" s="12"/>
      <c r="AC1938" s="12"/>
      <c r="AD1938" s="12"/>
      <c r="AE1938" s="12"/>
      <c r="AF1938" s="12"/>
      <c r="AG1938" s="12"/>
      <c r="AH1938" s="12"/>
      <c r="AI1938" s="12"/>
      <c r="AJ1938" s="12"/>
      <c r="AK1938" s="12"/>
      <c r="AL1938" s="12"/>
      <c r="AM1938" s="12"/>
      <c r="AN1938" s="12"/>
      <c r="AO1938" s="12"/>
      <c r="AP1938" s="12"/>
      <c r="AQ1938" s="12"/>
      <c r="AR1938" s="12"/>
      <c r="AS1938" s="12"/>
      <c r="AT1938" s="12"/>
      <c r="AU1938" s="12"/>
      <c r="AV1938" s="12"/>
      <c r="AW1938" s="12"/>
      <c r="AX1938" s="12"/>
      <c r="AY1938" s="12"/>
      <c r="AZ1938" s="12"/>
      <c r="BA1938" s="12"/>
      <c r="BB1938" s="12"/>
      <c r="BC1938" s="12"/>
      <c r="BD1938" s="12"/>
      <c r="BE1938" s="12"/>
      <c r="BF1938" s="12"/>
      <c r="BG1938" s="12"/>
      <c r="BH1938" s="12"/>
    </row>
    <row r="1939">
      <c r="A1939" s="12"/>
      <c r="B1939" s="12"/>
      <c r="C1939" s="12"/>
      <c r="D1939" s="12"/>
      <c r="E1939" s="12"/>
      <c r="F1939" s="12"/>
      <c r="G1939" s="12"/>
      <c r="H1939" s="12"/>
      <c r="I1939" s="12"/>
      <c r="J1939" s="12"/>
      <c r="K1939" s="12"/>
      <c r="L1939" s="12"/>
      <c r="M1939" s="12"/>
      <c r="N1939" s="12"/>
      <c r="O1939" s="12"/>
      <c r="P1939" s="12"/>
      <c r="Q1939" s="12"/>
      <c r="R1939" s="12"/>
      <c r="S1939" s="12"/>
      <c r="T1939" s="12"/>
      <c r="U1939" s="12"/>
      <c r="V1939" s="12"/>
      <c r="W1939" s="12"/>
      <c r="X1939" s="12"/>
      <c r="Y1939" s="12"/>
      <c r="Z1939" s="12"/>
      <c r="AA1939" s="12"/>
      <c r="AB1939" s="12"/>
      <c r="AC1939" s="12"/>
      <c r="AD1939" s="12"/>
      <c r="AE1939" s="12"/>
      <c r="AF1939" s="12"/>
      <c r="AG1939" s="12"/>
      <c r="AH1939" s="12"/>
      <c r="AI1939" s="12"/>
      <c r="AJ1939" s="12"/>
      <c r="AK1939" s="12"/>
      <c r="AL1939" s="12"/>
      <c r="AM1939" s="12"/>
      <c r="AN1939" s="12"/>
      <c r="AO1939" s="12"/>
      <c r="AP1939" s="12"/>
      <c r="AQ1939" s="12"/>
      <c r="AR1939" s="12"/>
      <c r="AS1939" s="12"/>
      <c r="AT1939" s="12"/>
      <c r="AU1939" s="12"/>
      <c r="AV1939" s="12"/>
      <c r="AW1939" s="12"/>
      <c r="AX1939" s="12"/>
      <c r="AY1939" s="12"/>
      <c r="AZ1939" s="12"/>
      <c r="BA1939" s="12"/>
      <c r="BB1939" s="12"/>
      <c r="BC1939" s="12"/>
      <c r="BD1939" s="12"/>
      <c r="BE1939" s="12"/>
      <c r="BF1939" s="12"/>
      <c r="BG1939" s="12"/>
      <c r="BH1939" s="12"/>
    </row>
    <row r="1940">
      <c r="A1940" s="12"/>
      <c r="B1940" s="12"/>
      <c r="C1940" s="12"/>
      <c r="D1940" s="12"/>
      <c r="E1940" s="12"/>
      <c r="F1940" s="12"/>
      <c r="G1940" s="12"/>
      <c r="H1940" s="12"/>
      <c r="I1940" s="12"/>
      <c r="J1940" s="12"/>
      <c r="K1940" s="12"/>
      <c r="L1940" s="12"/>
      <c r="M1940" s="12"/>
      <c r="N1940" s="12"/>
      <c r="O1940" s="12"/>
      <c r="P1940" s="12"/>
      <c r="Q1940" s="12"/>
      <c r="R1940" s="12"/>
      <c r="S1940" s="12"/>
      <c r="T1940" s="12"/>
      <c r="U1940" s="12"/>
      <c r="V1940" s="12"/>
      <c r="W1940" s="12"/>
      <c r="X1940" s="12"/>
      <c r="Y1940" s="12"/>
      <c r="Z1940" s="12"/>
      <c r="AA1940" s="12"/>
      <c r="AB1940" s="12"/>
      <c r="AC1940" s="12"/>
      <c r="AD1940" s="12"/>
      <c r="AE1940" s="12"/>
      <c r="AF1940" s="12"/>
      <c r="AG1940" s="12"/>
      <c r="AH1940" s="12"/>
      <c r="AI1940" s="12"/>
      <c r="AJ1940" s="12"/>
      <c r="AK1940" s="12"/>
      <c r="AL1940" s="12"/>
      <c r="AM1940" s="12"/>
      <c r="AN1940" s="12"/>
      <c r="AO1940" s="12"/>
      <c r="AP1940" s="12"/>
      <c r="AQ1940" s="12"/>
      <c r="AR1940" s="12"/>
      <c r="AS1940" s="12"/>
      <c r="AT1940" s="12"/>
      <c r="AU1940" s="12"/>
      <c r="AV1940" s="12"/>
      <c r="AW1940" s="12"/>
      <c r="AX1940" s="12"/>
      <c r="AY1940" s="12"/>
      <c r="AZ1940" s="12"/>
      <c r="BA1940" s="12"/>
      <c r="BB1940" s="12"/>
      <c r="BC1940" s="12"/>
      <c r="BD1940" s="12"/>
      <c r="BE1940" s="12"/>
      <c r="BF1940" s="12"/>
      <c r="BG1940" s="12"/>
      <c r="BH1940" s="12"/>
    </row>
    <row r="1941">
      <c r="A1941" s="12"/>
      <c r="B1941" s="12"/>
      <c r="C1941" s="12"/>
      <c r="D1941" s="12"/>
      <c r="E1941" s="12"/>
      <c r="F1941" s="12"/>
      <c r="G1941" s="12"/>
      <c r="H1941" s="12"/>
      <c r="I1941" s="12"/>
      <c r="J1941" s="12"/>
      <c r="K1941" s="12"/>
      <c r="L1941" s="12"/>
      <c r="M1941" s="12"/>
      <c r="N1941" s="12"/>
      <c r="O1941" s="12"/>
      <c r="P1941" s="12"/>
      <c r="Q1941" s="12"/>
      <c r="R1941" s="12"/>
      <c r="S1941" s="12"/>
      <c r="T1941" s="12"/>
      <c r="U1941" s="12"/>
      <c r="V1941" s="12"/>
      <c r="W1941" s="12"/>
      <c r="X1941" s="12"/>
      <c r="Y1941" s="12"/>
      <c r="Z1941" s="12"/>
      <c r="AA1941" s="12"/>
      <c r="AB1941" s="12"/>
      <c r="AC1941" s="12"/>
      <c r="AD1941" s="12"/>
      <c r="AE1941" s="12"/>
      <c r="AF1941" s="12"/>
      <c r="AG1941" s="12"/>
      <c r="AH1941" s="12"/>
      <c r="AI1941" s="12"/>
      <c r="AJ1941" s="12"/>
      <c r="AK1941" s="12"/>
      <c r="AL1941" s="12"/>
      <c r="AM1941" s="12"/>
      <c r="AN1941" s="12"/>
      <c r="AO1941" s="12"/>
      <c r="AP1941" s="12"/>
      <c r="AQ1941" s="12"/>
      <c r="AR1941" s="12"/>
      <c r="AS1941" s="12"/>
      <c r="AT1941" s="12"/>
      <c r="AU1941" s="12"/>
      <c r="AV1941" s="12"/>
      <c r="AW1941" s="12"/>
      <c r="AX1941" s="12"/>
      <c r="AY1941" s="12"/>
      <c r="AZ1941" s="12"/>
      <c r="BA1941" s="12"/>
      <c r="BB1941" s="12"/>
      <c r="BC1941" s="12"/>
      <c r="BD1941" s="12"/>
      <c r="BE1941" s="12"/>
      <c r="BF1941" s="12"/>
      <c r="BG1941" s="12"/>
      <c r="BH1941" s="12"/>
    </row>
    <row r="1942">
      <c r="A1942" s="12"/>
      <c r="B1942" s="12"/>
      <c r="C1942" s="12"/>
      <c r="D1942" s="12"/>
      <c r="E1942" s="12"/>
      <c r="F1942" s="12"/>
      <c r="G1942" s="12"/>
      <c r="H1942" s="12"/>
      <c r="I1942" s="12"/>
      <c r="J1942" s="12"/>
      <c r="K1942" s="12"/>
      <c r="L1942" s="12"/>
      <c r="M1942" s="12"/>
      <c r="N1942" s="12"/>
      <c r="O1942" s="12"/>
      <c r="P1942" s="12"/>
      <c r="Q1942" s="12"/>
      <c r="R1942" s="12"/>
      <c r="S1942" s="12"/>
      <c r="T1942" s="12"/>
      <c r="U1942" s="12"/>
      <c r="V1942" s="12"/>
      <c r="W1942" s="12"/>
      <c r="X1942" s="12"/>
      <c r="Y1942" s="12"/>
      <c r="Z1942" s="12"/>
      <c r="AA1942" s="12"/>
      <c r="AB1942" s="12"/>
      <c r="AC1942" s="12"/>
      <c r="AD1942" s="12"/>
      <c r="AE1942" s="12"/>
      <c r="AF1942" s="12"/>
      <c r="AG1942" s="12"/>
      <c r="AH1942" s="12"/>
      <c r="AI1942" s="12"/>
      <c r="AJ1942" s="12"/>
      <c r="AK1942" s="12"/>
      <c r="AL1942" s="12"/>
      <c r="AM1942" s="12"/>
      <c r="AN1942" s="12"/>
      <c r="AO1942" s="12"/>
      <c r="AP1942" s="12"/>
      <c r="AQ1942" s="12"/>
      <c r="AR1942" s="12"/>
      <c r="AS1942" s="12"/>
      <c r="AT1942" s="12"/>
      <c r="AU1942" s="12"/>
      <c r="AV1942" s="12"/>
      <c r="AW1942" s="12"/>
      <c r="AX1942" s="12"/>
      <c r="AY1942" s="12"/>
      <c r="AZ1942" s="12"/>
      <c r="BA1942" s="12"/>
      <c r="BB1942" s="12"/>
      <c r="BC1942" s="12"/>
      <c r="BD1942" s="12"/>
      <c r="BE1942" s="12"/>
      <c r="BF1942" s="12"/>
      <c r="BG1942" s="12"/>
      <c r="BH1942" s="12"/>
    </row>
    <row r="1943">
      <c r="A1943" s="12"/>
      <c r="B1943" s="12"/>
      <c r="C1943" s="12"/>
      <c r="D1943" s="12"/>
      <c r="E1943" s="12"/>
      <c r="F1943" s="12"/>
      <c r="G1943" s="12"/>
      <c r="H1943" s="12"/>
      <c r="I1943" s="12"/>
      <c r="J1943" s="12"/>
      <c r="K1943" s="12"/>
      <c r="L1943" s="12"/>
      <c r="M1943" s="12"/>
      <c r="N1943" s="12"/>
      <c r="O1943" s="12"/>
      <c r="P1943" s="12"/>
      <c r="Q1943" s="12"/>
      <c r="R1943" s="12"/>
      <c r="S1943" s="12"/>
      <c r="T1943" s="12"/>
      <c r="U1943" s="12"/>
      <c r="V1943" s="12"/>
      <c r="W1943" s="12"/>
      <c r="X1943" s="12"/>
      <c r="Y1943" s="12"/>
      <c r="Z1943" s="12"/>
      <c r="AA1943" s="12"/>
      <c r="AB1943" s="12"/>
      <c r="AC1943" s="12"/>
      <c r="AD1943" s="12"/>
      <c r="AE1943" s="12"/>
      <c r="AF1943" s="12"/>
      <c r="AG1943" s="12"/>
      <c r="AH1943" s="12"/>
      <c r="AI1943" s="12"/>
      <c r="AJ1943" s="12"/>
      <c r="AK1943" s="12"/>
      <c r="AL1943" s="12"/>
      <c r="AM1943" s="12"/>
      <c r="AN1943" s="12"/>
      <c r="AO1943" s="12"/>
      <c r="AP1943" s="12"/>
      <c r="AQ1943" s="12"/>
      <c r="AR1943" s="12"/>
      <c r="AS1943" s="12"/>
      <c r="AT1943" s="12"/>
      <c r="AU1943" s="12"/>
      <c r="AV1943" s="12"/>
      <c r="AW1943" s="12"/>
      <c r="AX1943" s="12"/>
      <c r="AY1943" s="12"/>
      <c r="AZ1943" s="12"/>
      <c r="BA1943" s="12"/>
      <c r="BB1943" s="12"/>
      <c r="BC1943" s="12"/>
      <c r="BD1943" s="12"/>
      <c r="BE1943" s="12"/>
      <c r="BF1943" s="12"/>
      <c r="BG1943" s="12"/>
      <c r="BH1943" s="12"/>
    </row>
    <row r="1944">
      <c r="A1944" s="12"/>
      <c r="B1944" s="12"/>
      <c r="C1944" s="12"/>
      <c r="D1944" s="12"/>
      <c r="E1944" s="12"/>
      <c r="F1944" s="12"/>
      <c r="G1944" s="12"/>
      <c r="H1944" s="12"/>
      <c r="I1944" s="12"/>
      <c r="J1944" s="12"/>
      <c r="K1944" s="12"/>
      <c r="L1944" s="12"/>
      <c r="M1944" s="12"/>
      <c r="N1944" s="12"/>
      <c r="O1944" s="12"/>
      <c r="P1944" s="12"/>
      <c r="Q1944" s="12"/>
      <c r="R1944" s="12"/>
      <c r="S1944" s="12"/>
      <c r="T1944" s="12"/>
      <c r="U1944" s="12"/>
      <c r="V1944" s="12"/>
      <c r="W1944" s="12"/>
      <c r="X1944" s="12"/>
      <c r="Y1944" s="12"/>
      <c r="Z1944" s="12"/>
      <c r="AA1944" s="12"/>
      <c r="AB1944" s="12"/>
      <c r="AC1944" s="12"/>
      <c r="AD1944" s="12"/>
      <c r="AE1944" s="12"/>
      <c r="AF1944" s="12"/>
      <c r="AG1944" s="12"/>
      <c r="AH1944" s="12"/>
      <c r="AI1944" s="12"/>
      <c r="AJ1944" s="12"/>
      <c r="AK1944" s="12"/>
      <c r="AL1944" s="12"/>
      <c r="AM1944" s="12"/>
      <c r="AN1944" s="12"/>
      <c r="AO1944" s="12"/>
      <c r="AP1944" s="12"/>
      <c r="AQ1944" s="12"/>
      <c r="AR1944" s="12"/>
      <c r="AS1944" s="12"/>
      <c r="AT1944" s="12"/>
      <c r="AU1944" s="12"/>
      <c r="AV1944" s="12"/>
      <c r="AW1944" s="12"/>
      <c r="AX1944" s="12"/>
      <c r="AY1944" s="12"/>
      <c r="AZ1944" s="12"/>
      <c r="BA1944" s="12"/>
      <c r="BB1944" s="12"/>
      <c r="BC1944" s="12"/>
      <c r="BD1944" s="12"/>
      <c r="BE1944" s="12"/>
      <c r="BF1944" s="12"/>
      <c r="BG1944" s="12"/>
      <c r="BH1944" s="12"/>
    </row>
    <row r="1945">
      <c r="A1945" s="12"/>
      <c r="B1945" s="12"/>
      <c r="C1945" s="12"/>
      <c r="D1945" s="12"/>
      <c r="E1945" s="12"/>
      <c r="F1945" s="12"/>
      <c r="G1945" s="12"/>
      <c r="H1945" s="12"/>
      <c r="I1945" s="12"/>
      <c r="J1945" s="12"/>
      <c r="K1945" s="12"/>
      <c r="L1945" s="12"/>
      <c r="M1945" s="12"/>
      <c r="N1945" s="12"/>
      <c r="O1945" s="12"/>
      <c r="P1945" s="12"/>
      <c r="Q1945" s="12"/>
      <c r="R1945" s="12"/>
      <c r="S1945" s="12"/>
      <c r="T1945" s="12"/>
      <c r="U1945" s="12"/>
      <c r="V1945" s="12"/>
      <c r="W1945" s="12"/>
      <c r="X1945" s="12"/>
      <c r="Y1945" s="12"/>
      <c r="Z1945" s="12"/>
      <c r="AA1945" s="12"/>
      <c r="AB1945" s="12"/>
      <c r="AC1945" s="12"/>
      <c r="AD1945" s="12"/>
      <c r="AE1945" s="12"/>
      <c r="AF1945" s="12"/>
      <c r="AG1945" s="12"/>
      <c r="AH1945" s="12"/>
      <c r="AI1945" s="12"/>
      <c r="AJ1945" s="12"/>
      <c r="AK1945" s="12"/>
      <c r="AL1945" s="12"/>
      <c r="AM1945" s="12"/>
      <c r="AN1945" s="12"/>
      <c r="AO1945" s="12"/>
      <c r="AP1945" s="12"/>
      <c r="AQ1945" s="12"/>
      <c r="AR1945" s="12"/>
      <c r="AS1945" s="12"/>
      <c r="AT1945" s="12"/>
      <c r="AU1945" s="12"/>
      <c r="AV1945" s="12"/>
      <c r="AW1945" s="12"/>
      <c r="AX1945" s="12"/>
      <c r="AY1945" s="12"/>
      <c r="AZ1945" s="12"/>
      <c r="BA1945" s="12"/>
      <c r="BB1945" s="12"/>
      <c r="BC1945" s="12"/>
      <c r="BD1945" s="12"/>
      <c r="BE1945" s="12"/>
      <c r="BF1945" s="12"/>
      <c r="BG1945" s="12"/>
      <c r="BH1945" s="12"/>
    </row>
    <row r="1946">
      <c r="A1946" s="12"/>
      <c r="B1946" s="12"/>
      <c r="C1946" s="12"/>
      <c r="D1946" s="12"/>
      <c r="E1946" s="12"/>
      <c r="F1946" s="12"/>
      <c r="G1946" s="12"/>
      <c r="H1946" s="12"/>
      <c r="I1946" s="12"/>
      <c r="J1946" s="12"/>
      <c r="K1946" s="12"/>
      <c r="L1946" s="12"/>
      <c r="M1946" s="12"/>
      <c r="N1946" s="12"/>
      <c r="O1946" s="12"/>
      <c r="P1946" s="12"/>
      <c r="Q1946" s="12"/>
      <c r="R1946" s="12"/>
      <c r="S1946" s="12"/>
      <c r="T1946" s="12"/>
      <c r="U1946" s="12"/>
      <c r="V1946" s="12"/>
      <c r="W1946" s="12"/>
      <c r="X1946" s="12"/>
      <c r="Y1946" s="12"/>
      <c r="Z1946" s="12"/>
      <c r="AA1946" s="12"/>
      <c r="AB1946" s="12"/>
      <c r="AC1946" s="12"/>
      <c r="AD1946" s="12"/>
      <c r="AE1946" s="12"/>
      <c r="AF1946" s="12"/>
      <c r="AG1946" s="12"/>
      <c r="AH1946" s="12"/>
      <c r="AI1946" s="12"/>
      <c r="AJ1946" s="12"/>
      <c r="AK1946" s="12"/>
      <c r="AL1946" s="12"/>
      <c r="AM1946" s="12"/>
      <c r="AN1946" s="12"/>
      <c r="AO1946" s="12"/>
      <c r="AP1946" s="12"/>
      <c r="AQ1946" s="12"/>
      <c r="AR1946" s="12"/>
      <c r="AS1946" s="12"/>
      <c r="AT1946" s="12"/>
      <c r="AU1946" s="12"/>
      <c r="AV1946" s="12"/>
      <c r="AW1946" s="12"/>
      <c r="AX1946" s="12"/>
      <c r="AY1946" s="12"/>
      <c r="AZ1946" s="12"/>
      <c r="BA1946" s="12"/>
      <c r="BB1946" s="12"/>
      <c r="BC1946" s="12"/>
      <c r="BD1946" s="12"/>
      <c r="BE1946" s="12"/>
      <c r="BF1946" s="12"/>
      <c r="BG1946" s="12"/>
      <c r="BH1946" s="12"/>
    </row>
    <row r="1947">
      <c r="A1947" s="12"/>
      <c r="B1947" s="12"/>
      <c r="C1947" s="12"/>
      <c r="D1947" s="12"/>
      <c r="E1947" s="12"/>
      <c r="F1947" s="12"/>
      <c r="G1947" s="12"/>
      <c r="H1947" s="12"/>
      <c r="I1947" s="12"/>
      <c r="J1947" s="12"/>
      <c r="K1947" s="12"/>
      <c r="L1947" s="12"/>
      <c r="M1947" s="12"/>
      <c r="N1947" s="12"/>
      <c r="O1947" s="12"/>
      <c r="P1947" s="12"/>
      <c r="Q1947" s="12"/>
      <c r="R1947" s="12"/>
      <c r="S1947" s="12"/>
      <c r="T1947" s="12"/>
      <c r="U1947" s="12"/>
      <c r="V1947" s="12"/>
      <c r="W1947" s="12"/>
      <c r="X1947" s="12"/>
      <c r="Y1947" s="12"/>
      <c r="Z1947" s="12"/>
      <c r="AA1947" s="12"/>
      <c r="AB1947" s="12"/>
      <c r="AC1947" s="12"/>
      <c r="AD1947" s="12"/>
      <c r="AE1947" s="12"/>
      <c r="AF1947" s="12"/>
      <c r="AG1947" s="12"/>
      <c r="AH1947" s="12"/>
      <c r="AI1947" s="12"/>
      <c r="AJ1947" s="12"/>
      <c r="AK1947" s="12"/>
      <c r="AL1947" s="12"/>
      <c r="AM1947" s="12"/>
      <c r="AN1947" s="12"/>
      <c r="AO1947" s="12"/>
      <c r="AP1947" s="12"/>
      <c r="AQ1947" s="12"/>
      <c r="AR1947" s="12"/>
      <c r="AS1947" s="12"/>
      <c r="AT1947" s="12"/>
      <c r="AU1947" s="12"/>
      <c r="AV1947" s="12"/>
      <c r="AW1947" s="12"/>
      <c r="AX1947" s="12"/>
      <c r="AY1947" s="12"/>
      <c r="AZ1947" s="12"/>
      <c r="BA1947" s="12"/>
      <c r="BB1947" s="12"/>
      <c r="BC1947" s="12"/>
      <c r="BD1947" s="12"/>
      <c r="BE1947" s="12"/>
      <c r="BF1947" s="12"/>
      <c r="BG1947" s="12"/>
      <c r="BH1947" s="12"/>
    </row>
    <row r="1948">
      <c r="A1948" s="12"/>
      <c r="B1948" s="12"/>
      <c r="C1948" s="12"/>
      <c r="D1948" s="12"/>
      <c r="E1948" s="12"/>
      <c r="F1948" s="12"/>
      <c r="G1948" s="12"/>
      <c r="H1948" s="12"/>
      <c r="I1948" s="12"/>
      <c r="J1948" s="12"/>
      <c r="K1948" s="12"/>
      <c r="L1948" s="12"/>
      <c r="M1948" s="12"/>
      <c r="N1948" s="12"/>
      <c r="O1948" s="12"/>
      <c r="P1948" s="12"/>
      <c r="Q1948" s="12"/>
      <c r="R1948" s="12"/>
      <c r="S1948" s="12"/>
      <c r="T1948" s="12"/>
      <c r="U1948" s="12"/>
      <c r="V1948" s="12"/>
      <c r="W1948" s="12"/>
      <c r="X1948" s="12"/>
      <c r="Y1948" s="12"/>
      <c r="Z1948" s="12"/>
      <c r="AA1948" s="12"/>
      <c r="AB1948" s="12"/>
      <c r="AC1948" s="12"/>
      <c r="AD1948" s="12"/>
      <c r="AE1948" s="12"/>
      <c r="AF1948" s="12"/>
      <c r="AG1948" s="12"/>
      <c r="AH1948" s="12"/>
      <c r="AI1948" s="12"/>
      <c r="AJ1948" s="12"/>
      <c r="AK1948" s="12"/>
      <c r="AL1948" s="12"/>
      <c r="AM1948" s="12"/>
      <c r="AN1948" s="12"/>
      <c r="AO1948" s="12"/>
      <c r="AP1948" s="12"/>
      <c r="AQ1948" s="12"/>
      <c r="AR1948" s="12"/>
      <c r="AS1948" s="12"/>
      <c r="AT1948" s="12"/>
      <c r="AU1948" s="12"/>
      <c r="AV1948" s="12"/>
      <c r="AW1948" s="12"/>
      <c r="AX1948" s="12"/>
      <c r="AY1948" s="12"/>
      <c r="AZ1948" s="12"/>
      <c r="BA1948" s="12"/>
      <c r="BB1948" s="12"/>
      <c r="BC1948" s="12"/>
      <c r="BD1948" s="12"/>
      <c r="BE1948" s="12"/>
      <c r="BF1948" s="12"/>
      <c r="BG1948" s="12"/>
      <c r="BH1948" s="12"/>
    </row>
    <row r="1949">
      <c r="A1949" s="12"/>
      <c r="B1949" s="12"/>
      <c r="C1949" s="12"/>
      <c r="D1949" s="12"/>
      <c r="E1949" s="12"/>
      <c r="F1949" s="12"/>
      <c r="G1949" s="12"/>
      <c r="H1949" s="12"/>
      <c r="I1949" s="12"/>
      <c r="J1949" s="12"/>
      <c r="K1949" s="12"/>
      <c r="L1949" s="12"/>
      <c r="M1949" s="12"/>
      <c r="N1949" s="12"/>
      <c r="O1949" s="12"/>
      <c r="P1949" s="12"/>
      <c r="Q1949" s="12"/>
      <c r="R1949" s="12"/>
      <c r="S1949" s="12"/>
      <c r="T1949" s="12"/>
      <c r="U1949" s="12"/>
      <c r="V1949" s="12"/>
      <c r="W1949" s="12"/>
      <c r="X1949" s="12"/>
      <c r="Y1949" s="12"/>
      <c r="Z1949" s="12"/>
      <c r="AA1949" s="12"/>
      <c r="AB1949" s="12"/>
      <c r="AC1949" s="12"/>
      <c r="AD1949" s="12"/>
      <c r="AE1949" s="12"/>
      <c r="AF1949" s="12"/>
      <c r="AG1949" s="12"/>
      <c r="AH1949" s="12"/>
      <c r="AI1949" s="12"/>
      <c r="AJ1949" s="12"/>
      <c r="AK1949" s="12"/>
      <c r="AL1949" s="12"/>
      <c r="AM1949" s="12"/>
      <c r="AN1949" s="12"/>
      <c r="AO1949" s="12"/>
      <c r="AP1949" s="12"/>
      <c r="AQ1949" s="12"/>
      <c r="AR1949" s="12"/>
      <c r="AS1949" s="12"/>
      <c r="AT1949" s="12"/>
      <c r="AU1949" s="12"/>
      <c r="AV1949" s="12"/>
      <c r="AW1949" s="12"/>
      <c r="AX1949" s="12"/>
      <c r="AY1949" s="12"/>
      <c r="AZ1949" s="12"/>
      <c r="BA1949" s="12"/>
      <c r="BB1949" s="12"/>
      <c r="BC1949" s="12"/>
      <c r="BD1949" s="12"/>
      <c r="BE1949" s="12"/>
      <c r="BF1949" s="12"/>
      <c r="BG1949" s="12"/>
      <c r="BH1949" s="12"/>
    </row>
    <row r="1950">
      <c r="A1950" s="12"/>
      <c r="B1950" s="12"/>
      <c r="C1950" s="12"/>
      <c r="D1950" s="12"/>
      <c r="E1950" s="12"/>
      <c r="F1950" s="12"/>
      <c r="G1950" s="12"/>
      <c r="H1950" s="12"/>
      <c r="I1950" s="12"/>
      <c r="J1950" s="12"/>
      <c r="K1950" s="12"/>
      <c r="L1950" s="12"/>
      <c r="M1950" s="12"/>
      <c r="N1950" s="12"/>
      <c r="O1950" s="12"/>
      <c r="P1950" s="12"/>
      <c r="Q1950" s="12"/>
      <c r="R1950" s="12"/>
      <c r="S1950" s="12"/>
      <c r="T1950" s="12"/>
      <c r="U1950" s="12"/>
      <c r="V1950" s="12"/>
      <c r="W1950" s="12"/>
      <c r="X1950" s="12"/>
      <c r="Y1950" s="12"/>
      <c r="Z1950" s="12"/>
      <c r="AA1950" s="12"/>
      <c r="AB1950" s="12"/>
      <c r="AC1950" s="12"/>
      <c r="AD1950" s="12"/>
      <c r="AE1950" s="12"/>
      <c r="AF1950" s="12"/>
      <c r="AG1950" s="12"/>
      <c r="AH1950" s="12"/>
      <c r="AI1950" s="12"/>
      <c r="AJ1950" s="12"/>
      <c r="AK1950" s="12"/>
      <c r="AL1950" s="12"/>
      <c r="AM1950" s="12"/>
      <c r="AN1950" s="12"/>
      <c r="AO1950" s="12"/>
      <c r="AP1950" s="12"/>
      <c r="AQ1950" s="12"/>
      <c r="AR1950" s="12"/>
      <c r="AS1950" s="12"/>
      <c r="AT1950" s="12"/>
      <c r="AU1950" s="12"/>
      <c r="AV1950" s="12"/>
      <c r="AW1950" s="12"/>
      <c r="AX1950" s="12"/>
      <c r="AY1950" s="12"/>
      <c r="AZ1950" s="12"/>
      <c r="BA1950" s="12"/>
      <c r="BB1950" s="12"/>
      <c r="BC1950" s="12"/>
      <c r="BD1950" s="12"/>
      <c r="BE1950" s="12"/>
      <c r="BF1950" s="12"/>
      <c r="BG1950" s="12"/>
      <c r="BH1950" s="12"/>
    </row>
    <row r="1951">
      <c r="A1951" s="12"/>
      <c r="B1951" s="12"/>
      <c r="C1951" s="12"/>
      <c r="D1951" s="12"/>
      <c r="E1951" s="12"/>
      <c r="F1951" s="12"/>
      <c r="G1951" s="12"/>
      <c r="H1951" s="12"/>
      <c r="I1951" s="12"/>
      <c r="J1951" s="12"/>
      <c r="K1951" s="12"/>
      <c r="L1951" s="12"/>
      <c r="M1951" s="12"/>
      <c r="N1951" s="12"/>
      <c r="O1951" s="12"/>
      <c r="P1951" s="12"/>
      <c r="Q1951" s="12"/>
      <c r="R1951" s="12"/>
      <c r="S1951" s="12"/>
      <c r="T1951" s="12"/>
      <c r="U1951" s="12"/>
      <c r="V1951" s="12"/>
      <c r="W1951" s="12"/>
      <c r="X1951" s="12"/>
      <c r="Y1951" s="12"/>
      <c r="Z1951" s="12"/>
      <c r="AA1951" s="12"/>
      <c r="AB1951" s="12"/>
      <c r="AC1951" s="12"/>
      <c r="AD1951" s="12"/>
      <c r="AE1951" s="12"/>
      <c r="AF1951" s="12"/>
      <c r="AG1951" s="12"/>
      <c r="AH1951" s="12"/>
      <c r="AI1951" s="12"/>
      <c r="AJ1951" s="12"/>
      <c r="AK1951" s="12"/>
      <c r="AL1951" s="12"/>
      <c r="AM1951" s="12"/>
      <c r="AN1951" s="12"/>
      <c r="AO1951" s="12"/>
      <c r="AP1951" s="12"/>
      <c r="AQ1951" s="12"/>
      <c r="AR1951" s="12"/>
      <c r="AS1951" s="12"/>
      <c r="AT1951" s="12"/>
      <c r="AU1951" s="12"/>
      <c r="AV1951" s="12"/>
      <c r="AW1951" s="12"/>
      <c r="AX1951" s="12"/>
      <c r="AY1951" s="12"/>
      <c r="AZ1951" s="12"/>
      <c r="BA1951" s="12"/>
      <c r="BB1951" s="12"/>
      <c r="BC1951" s="12"/>
      <c r="BD1951" s="12"/>
      <c r="BE1951" s="12"/>
      <c r="BF1951" s="12"/>
      <c r="BG1951" s="12"/>
      <c r="BH1951" s="12"/>
    </row>
    <row r="1952">
      <c r="A1952" s="12"/>
      <c r="B1952" s="12"/>
      <c r="C1952" s="12"/>
      <c r="D1952" s="12"/>
      <c r="E1952" s="12"/>
      <c r="F1952" s="12"/>
      <c r="G1952" s="12"/>
      <c r="H1952" s="12"/>
      <c r="I1952" s="12"/>
      <c r="J1952" s="12"/>
      <c r="K1952" s="12"/>
      <c r="L1952" s="12"/>
      <c r="M1952" s="12"/>
      <c r="N1952" s="12"/>
      <c r="O1952" s="12"/>
      <c r="P1952" s="12"/>
      <c r="Q1952" s="12"/>
      <c r="R1952" s="12"/>
      <c r="S1952" s="12"/>
      <c r="T1952" s="12"/>
      <c r="U1952" s="12"/>
      <c r="V1952" s="12"/>
      <c r="W1952" s="12"/>
      <c r="X1952" s="12"/>
      <c r="Y1952" s="12"/>
      <c r="Z1952" s="12"/>
      <c r="AA1952" s="12"/>
      <c r="AB1952" s="12"/>
      <c r="AC1952" s="12"/>
      <c r="AD1952" s="12"/>
      <c r="AE1952" s="12"/>
      <c r="AF1952" s="12"/>
      <c r="AG1952" s="12"/>
      <c r="AH1952" s="12"/>
      <c r="AI1952" s="12"/>
      <c r="AJ1952" s="12"/>
      <c r="AK1952" s="12"/>
      <c r="AL1952" s="12"/>
      <c r="AM1952" s="12"/>
      <c r="AN1952" s="12"/>
      <c r="AO1952" s="12"/>
      <c r="AP1952" s="12"/>
      <c r="AQ1952" s="12"/>
      <c r="AR1952" s="12"/>
      <c r="AS1952" s="12"/>
      <c r="AT1952" s="12"/>
      <c r="AU1952" s="12"/>
      <c r="AV1952" s="12"/>
      <c r="AW1952" s="12"/>
      <c r="AX1952" s="12"/>
      <c r="AY1952" s="12"/>
      <c r="AZ1952" s="12"/>
      <c r="BA1952" s="12"/>
      <c r="BB1952" s="12"/>
      <c r="BC1952" s="12"/>
      <c r="BD1952" s="12"/>
      <c r="BE1952" s="12"/>
      <c r="BF1952" s="12"/>
      <c r="BG1952" s="12"/>
      <c r="BH1952" s="12"/>
    </row>
    <row r="1953">
      <c r="A1953" s="12"/>
      <c r="B1953" s="12"/>
      <c r="C1953" s="12"/>
      <c r="D1953" s="12"/>
      <c r="E1953" s="12"/>
      <c r="F1953" s="12"/>
      <c r="G1953" s="12"/>
      <c r="H1953" s="12"/>
      <c r="I1953" s="12"/>
      <c r="J1953" s="12"/>
      <c r="K1953" s="12"/>
      <c r="L1953" s="12"/>
      <c r="M1953" s="12"/>
      <c r="N1953" s="12"/>
      <c r="O1953" s="12"/>
      <c r="P1953" s="12"/>
      <c r="Q1953" s="12"/>
      <c r="R1953" s="12"/>
      <c r="S1953" s="12"/>
      <c r="T1953" s="12"/>
      <c r="U1953" s="12"/>
      <c r="V1953" s="12"/>
      <c r="W1953" s="12"/>
      <c r="X1953" s="12"/>
      <c r="Y1953" s="12"/>
      <c r="Z1953" s="12"/>
      <c r="AA1953" s="12"/>
      <c r="AB1953" s="12"/>
      <c r="AC1953" s="12"/>
      <c r="AD1953" s="12"/>
      <c r="AE1953" s="12"/>
      <c r="AF1953" s="12"/>
      <c r="AG1953" s="12"/>
      <c r="AH1953" s="12"/>
      <c r="AI1953" s="12"/>
      <c r="AJ1953" s="12"/>
      <c r="AK1953" s="12"/>
      <c r="AL1953" s="12"/>
      <c r="AM1953" s="12"/>
      <c r="AN1953" s="12"/>
      <c r="AO1953" s="12"/>
      <c r="AP1953" s="12"/>
      <c r="AQ1953" s="12"/>
      <c r="AR1953" s="12"/>
      <c r="AS1953" s="12"/>
      <c r="AT1953" s="12"/>
      <c r="AU1953" s="12"/>
      <c r="AV1953" s="12"/>
      <c r="AW1953" s="12"/>
      <c r="AX1953" s="12"/>
      <c r="AY1953" s="12"/>
      <c r="AZ1953" s="12"/>
      <c r="BA1953" s="12"/>
      <c r="BB1953" s="12"/>
      <c r="BC1953" s="12"/>
      <c r="BD1953" s="12"/>
      <c r="BE1953" s="12"/>
      <c r="BF1953" s="12"/>
      <c r="BG1953" s="12"/>
      <c r="BH1953" s="12"/>
    </row>
    <row r="1954">
      <c r="A1954" s="12"/>
      <c r="B1954" s="12"/>
      <c r="C1954" s="12"/>
      <c r="D1954" s="12"/>
      <c r="E1954" s="12"/>
      <c r="F1954" s="12"/>
      <c r="G1954" s="12"/>
      <c r="H1954" s="12"/>
      <c r="I1954" s="12"/>
      <c r="J1954" s="12"/>
      <c r="K1954" s="12"/>
      <c r="L1954" s="12"/>
      <c r="M1954" s="12"/>
      <c r="N1954" s="12"/>
      <c r="O1954" s="12"/>
      <c r="P1954" s="12"/>
      <c r="Q1954" s="12"/>
      <c r="R1954" s="12"/>
      <c r="S1954" s="12"/>
      <c r="T1954" s="12"/>
      <c r="U1954" s="12"/>
      <c r="V1954" s="12"/>
      <c r="W1954" s="12"/>
      <c r="X1954" s="12"/>
      <c r="Y1954" s="12"/>
      <c r="Z1954" s="12"/>
      <c r="AA1954" s="12"/>
      <c r="AB1954" s="12"/>
      <c r="AC1954" s="12"/>
      <c r="AD1954" s="12"/>
      <c r="AE1954" s="12"/>
      <c r="AF1954" s="12"/>
      <c r="AG1954" s="12"/>
      <c r="AH1954" s="12"/>
      <c r="AI1954" s="12"/>
      <c r="AJ1954" s="12"/>
      <c r="AK1954" s="12"/>
      <c r="AL1954" s="12"/>
      <c r="AM1954" s="12"/>
      <c r="AN1954" s="12"/>
      <c r="AO1954" s="12"/>
      <c r="AP1954" s="12"/>
      <c r="AQ1954" s="12"/>
      <c r="AR1954" s="12"/>
      <c r="AS1954" s="12"/>
      <c r="AT1954" s="12"/>
      <c r="AU1954" s="12"/>
      <c r="AV1954" s="12"/>
      <c r="AW1954" s="12"/>
      <c r="AX1954" s="12"/>
      <c r="AY1954" s="12"/>
      <c r="AZ1954" s="12"/>
      <c r="BA1954" s="12"/>
      <c r="BB1954" s="12"/>
      <c r="BC1954" s="12"/>
      <c r="BD1954" s="12"/>
      <c r="BE1954" s="12"/>
      <c r="BF1954" s="12"/>
      <c r="BG1954" s="12"/>
      <c r="BH1954" s="12"/>
    </row>
    <row r="1955">
      <c r="A1955" s="12"/>
      <c r="B1955" s="12"/>
      <c r="C1955" s="12"/>
      <c r="D1955" s="12"/>
      <c r="E1955" s="12"/>
      <c r="F1955" s="12"/>
      <c r="G1955" s="12"/>
      <c r="H1955" s="12"/>
      <c r="I1955" s="12"/>
      <c r="J1955" s="12"/>
      <c r="K1955" s="12"/>
      <c r="L1955" s="12"/>
      <c r="M1955" s="12"/>
      <c r="N1955" s="12"/>
      <c r="O1955" s="12"/>
      <c r="P1955" s="12"/>
      <c r="Q1955" s="12"/>
      <c r="R1955" s="12"/>
      <c r="S1955" s="12"/>
      <c r="T1955" s="12"/>
      <c r="U1955" s="12"/>
      <c r="V1955" s="12"/>
      <c r="W1955" s="12"/>
      <c r="X1955" s="12"/>
      <c r="Y1955" s="12"/>
      <c r="Z1955" s="12"/>
      <c r="AA1955" s="12"/>
      <c r="AB1955" s="12"/>
      <c r="AC1955" s="12"/>
      <c r="AD1955" s="12"/>
      <c r="AE1955" s="12"/>
      <c r="AF1955" s="12"/>
      <c r="AG1955" s="12"/>
      <c r="AH1955" s="12"/>
      <c r="AI1955" s="12"/>
      <c r="AJ1955" s="12"/>
      <c r="AK1955" s="12"/>
      <c r="AL1955" s="12"/>
      <c r="AM1955" s="12"/>
      <c r="AN1955" s="12"/>
      <c r="AO1955" s="12"/>
      <c r="AP1955" s="12"/>
      <c r="AQ1955" s="12"/>
      <c r="AR1955" s="12"/>
      <c r="AS1955" s="12"/>
      <c r="AT1955" s="12"/>
      <c r="AU1955" s="12"/>
      <c r="AV1955" s="12"/>
      <c r="AW1955" s="12"/>
      <c r="AX1955" s="12"/>
      <c r="AY1955" s="12"/>
      <c r="AZ1955" s="12"/>
      <c r="BA1955" s="12"/>
      <c r="BB1955" s="12"/>
      <c r="BC1955" s="12"/>
      <c r="BD1955" s="12"/>
      <c r="BE1955" s="12"/>
      <c r="BF1955" s="12"/>
      <c r="BG1955" s="12"/>
      <c r="BH1955" s="12"/>
    </row>
    <row r="1956">
      <c r="A1956" s="12"/>
      <c r="B1956" s="12"/>
      <c r="C1956" s="12"/>
      <c r="D1956" s="12"/>
      <c r="E1956" s="12"/>
      <c r="F1956" s="12"/>
      <c r="G1956" s="12"/>
      <c r="H1956" s="12"/>
      <c r="I1956" s="12"/>
      <c r="J1956" s="12"/>
      <c r="K1956" s="12"/>
      <c r="L1956" s="12"/>
      <c r="M1956" s="12"/>
      <c r="N1956" s="12"/>
      <c r="O1956" s="12"/>
      <c r="P1956" s="12"/>
      <c r="Q1956" s="12"/>
      <c r="R1956" s="12"/>
      <c r="S1956" s="12"/>
      <c r="T1956" s="12"/>
      <c r="U1956" s="12"/>
      <c r="V1956" s="12"/>
      <c r="W1956" s="12"/>
      <c r="X1956" s="12"/>
      <c r="Y1956" s="12"/>
      <c r="Z1956" s="12"/>
      <c r="AA1956" s="12"/>
      <c r="AB1956" s="12"/>
      <c r="AC1956" s="12"/>
      <c r="AD1956" s="12"/>
      <c r="AE1956" s="12"/>
      <c r="AF1956" s="12"/>
      <c r="AG1956" s="12"/>
      <c r="AH1956" s="12"/>
      <c r="AI1956" s="12"/>
      <c r="AJ1956" s="12"/>
      <c r="AK1956" s="12"/>
      <c r="AL1956" s="12"/>
      <c r="AM1956" s="12"/>
      <c r="AN1956" s="12"/>
      <c r="AO1956" s="12"/>
      <c r="AP1956" s="12"/>
      <c r="AQ1956" s="12"/>
      <c r="AR1956" s="12"/>
      <c r="AS1956" s="12"/>
      <c r="AT1956" s="12"/>
      <c r="AU1956" s="12"/>
      <c r="AV1956" s="12"/>
      <c r="AW1956" s="12"/>
      <c r="AX1956" s="12"/>
      <c r="AY1956" s="12"/>
      <c r="AZ1956" s="12"/>
      <c r="BA1956" s="12"/>
      <c r="BB1956" s="12"/>
      <c r="BC1956" s="12"/>
      <c r="BD1956" s="12"/>
      <c r="BE1956" s="12"/>
      <c r="BF1956" s="12"/>
      <c r="BG1956" s="12"/>
      <c r="BH1956" s="12"/>
    </row>
    <row r="1957">
      <c r="A1957" s="12"/>
      <c r="B1957" s="12"/>
      <c r="C1957" s="12"/>
      <c r="D1957" s="12"/>
      <c r="E1957" s="12"/>
      <c r="F1957" s="12"/>
      <c r="G1957" s="12"/>
      <c r="H1957" s="12"/>
      <c r="I1957" s="12"/>
      <c r="J1957" s="12"/>
      <c r="K1957" s="12"/>
      <c r="L1957" s="12"/>
      <c r="M1957" s="12"/>
      <c r="N1957" s="12"/>
      <c r="O1957" s="12"/>
      <c r="P1957" s="12"/>
      <c r="Q1957" s="12"/>
      <c r="R1957" s="12"/>
      <c r="S1957" s="12"/>
      <c r="T1957" s="12"/>
      <c r="U1957" s="12"/>
      <c r="V1957" s="12"/>
      <c r="W1957" s="12"/>
      <c r="X1957" s="12"/>
      <c r="Y1957" s="12"/>
      <c r="Z1957" s="12"/>
      <c r="AA1957" s="12"/>
      <c r="AB1957" s="12"/>
      <c r="AC1957" s="12"/>
      <c r="AD1957" s="12"/>
      <c r="AE1957" s="12"/>
      <c r="AF1957" s="12"/>
      <c r="AG1957" s="12"/>
      <c r="AH1957" s="12"/>
      <c r="AI1957" s="12"/>
      <c r="AJ1957" s="12"/>
      <c r="AK1957" s="12"/>
      <c r="AL1957" s="12"/>
      <c r="AM1957" s="12"/>
      <c r="AN1957" s="12"/>
      <c r="AO1957" s="12"/>
      <c r="AP1957" s="12"/>
      <c r="AQ1957" s="12"/>
      <c r="AR1957" s="12"/>
      <c r="AS1957" s="12"/>
      <c r="AT1957" s="12"/>
      <c r="AU1957" s="12"/>
      <c r="AV1957" s="12"/>
      <c r="AW1957" s="12"/>
      <c r="AX1957" s="12"/>
      <c r="AY1957" s="12"/>
      <c r="AZ1957" s="12"/>
      <c r="BA1957" s="12"/>
      <c r="BB1957" s="12"/>
      <c r="BC1957" s="12"/>
      <c r="BD1957" s="12"/>
      <c r="BE1957" s="12"/>
      <c r="BF1957" s="12"/>
      <c r="BG1957" s="12"/>
      <c r="BH1957" s="12"/>
    </row>
    <row r="1958">
      <c r="A1958" s="12"/>
      <c r="B1958" s="12"/>
      <c r="C1958" s="12"/>
      <c r="D1958" s="12"/>
      <c r="E1958" s="12"/>
      <c r="F1958" s="12"/>
      <c r="G1958" s="12"/>
      <c r="H1958" s="12"/>
      <c r="I1958" s="12"/>
      <c r="J1958" s="12"/>
      <c r="K1958" s="12"/>
      <c r="L1958" s="12"/>
      <c r="M1958" s="12"/>
      <c r="N1958" s="12"/>
      <c r="O1958" s="12"/>
      <c r="P1958" s="12"/>
      <c r="Q1958" s="12"/>
      <c r="R1958" s="12"/>
      <c r="S1958" s="12"/>
      <c r="T1958" s="12"/>
      <c r="U1958" s="12"/>
      <c r="V1958" s="12"/>
      <c r="W1958" s="12"/>
      <c r="X1958" s="12"/>
      <c r="Y1958" s="12"/>
      <c r="Z1958" s="12"/>
      <c r="AA1958" s="12"/>
      <c r="AB1958" s="12"/>
      <c r="AC1958" s="12"/>
      <c r="AD1958" s="12"/>
      <c r="AE1958" s="12"/>
      <c r="AF1958" s="12"/>
      <c r="AG1958" s="12"/>
      <c r="AH1958" s="12"/>
      <c r="AI1958" s="12"/>
      <c r="AJ1958" s="12"/>
      <c r="AK1958" s="12"/>
      <c r="AL1958" s="12"/>
      <c r="AM1958" s="12"/>
      <c r="AN1958" s="12"/>
      <c r="AO1958" s="12"/>
      <c r="AP1958" s="12"/>
      <c r="AQ1958" s="12"/>
      <c r="AR1958" s="12"/>
      <c r="AS1958" s="12"/>
      <c r="AT1958" s="12"/>
      <c r="AU1958" s="12"/>
      <c r="AV1958" s="12"/>
      <c r="AW1958" s="12"/>
      <c r="AX1958" s="12"/>
      <c r="AY1958" s="12"/>
      <c r="AZ1958" s="12"/>
      <c r="BA1958" s="12"/>
      <c r="BB1958" s="12"/>
      <c r="BC1958" s="12"/>
      <c r="BD1958" s="12"/>
      <c r="BE1958" s="12"/>
      <c r="BF1958" s="12"/>
      <c r="BG1958" s="12"/>
      <c r="BH1958" s="12"/>
    </row>
    <row r="1959">
      <c r="A1959" s="12"/>
      <c r="B1959" s="12"/>
      <c r="C1959" s="12"/>
      <c r="D1959" s="12"/>
      <c r="E1959" s="12"/>
      <c r="F1959" s="12"/>
      <c r="G1959" s="12"/>
      <c r="H1959" s="12"/>
      <c r="I1959" s="12"/>
      <c r="J1959" s="12"/>
      <c r="K1959" s="12"/>
      <c r="L1959" s="12"/>
      <c r="M1959" s="12"/>
      <c r="N1959" s="12"/>
      <c r="O1959" s="12"/>
      <c r="P1959" s="12"/>
      <c r="Q1959" s="12"/>
      <c r="R1959" s="12"/>
      <c r="S1959" s="12"/>
      <c r="T1959" s="12"/>
      <c r="U1959" s="12"/>
      <c r="V1959" s="12"/>
      <c r="W1959" s="12"/>
      <c r="X1959" s="12"/>
      <c r="Y1959" s="12"/>
      <c r="Z1959" s="12"/>
      <c r="AA1959" s="12"/>
      <c r="AB1959" s="12"/>
      <c r="AC1959" s="12"/>
      <c r="AD1959" s="12"/>
      <c r="AE1959" s="12"/>
      <c r="AF1959" s="12"/>
      <c r="AG1959" s="12"/>
      <c r="AH1959" s="12"/>
      <c r="AI1959" s="12"/>
      <c r="AJ1959" s="12"/>
      <c r="AK1959" s="12"/>
      <c r="AL1959" s="12"/>
      <c r="AM1959" s="12"/>
      <c r="AN1959" s="12"/>
      <c r="AO1959" s="12"/>
      <c r="AP1959" s="12"/>
      <c r="AQ1959" s="12"/>
      <c r="AR1959" s="12"/>
      <c r="AS1959" s="12"/>
      <c r="AT1959" s="12"/>
      <c r="AU1959" s="12"/>
      <c r="AV1959" s="12"/>
      <c r="AW1959" s="12"/>
      <c r="AX1959" s="12"/>
      <c r="AY1959" s="12"/>
      <c r="AZ1959" s="12"/>
      <c r="BA1959" s="12"/>
      <c r="BB1959" s="12"/>
      <c r="BC1959" s="12"/>
      <c r="BD1959" s="12"/>
      <c r="BE1959" s="12"/>
      <c r="BF1959" s="12"/>
      <c r="BG1959" s="12"/>
      <c r="BH1959" s="12"/>
    </row>
    <row r="1960">
      <c r="A1960" s="12"/>
      <c r="B1960" s="12"/>
      <c r="C1960" s="12"/>
      <c r="D1960" s="12"/>
      <c r="E1960" s="12"/>
      <c r="F1960" s="12"/>
      <c r="G1960" s="12"/>
      <c r="H1960" s="12"/>
      <c r="I1960" s="12"/>
      <c r="J1960" s="12"/>
      <c r="K1960" s="12"/>
      <c r="L1960" s="12"/>
      <c r="M1960" s="12"/>
      <c r="N1960" s="12"/>
      <c r="O1960" s="12"/>
      <c r="P1960" s="12"/>
      <c r="Q1960" s="12"/>
      <c r="R1960" s="12"/>
      <c r="S1960" s="12"/>
      <c r="T1960" s="12"/>
      <c r="U1960" s="12"/>
      <c r="V1960" s="12"/>
      <c r="W1960" s="12"/>
      <c r="X1960" s="12"/>
      <c r="Y1960" s="12"/>
      <c r="Z1960" s="12"/>
      <c r="AA1960" s="12"/>
      <c r="AB1960" s="12"/>
      <c r="AC1960" s="12"/>
      <c r="AD1960" s="12"/>
      <c r="AE1960" s="12"/>
      <c r="AF1960" s="12"/>
      <c r="AG1960" s="12"/>
      <c r="AH1960" s="12"/>
      <c r="AI1960" s="12"/>
      <c r="AJ1960" s="12"/>
      <c r="AK1960" s="12"/>
      <c r="AL1960" s="12"/>
      <c r="AM1960" s="12"/>
      <c r="AN1960" s="12"/>
      <c r="AO1960" s="12"/>
      <c r="AP1960" s="12"/>
      <c r="AQ1960" s="12"/>
      <c r="AR1960" s="12"/>
      <c r="AS1960" s="12"/>
      <c r="AT1960" s="12"/>
      <c r="AU1960" s="12"/>
      <c r="AV1960" s="12"/>
      <c r="AW1960" s="12"/>
      <c r="AX1960" s="12"/>
      <c r="AY1960" s="12"/>
      <c r="AZ1960" s="12"/>
      <c r="BA1960" s="12"/>
      <c r="BB1960" s="12"/>
      <c r="BC1960" s="12"/>
      <c r="BD1960" s="12"/>
      <c r="BE1960" s="12"/>
      <c r="BF1960" s="12"/>
      <c r="BG1960" s="12"/>
      <c r="BH1960" s="12"/>
    </row>
    <row r="1961">
      <c r="A1961" s="12"/>
      <c r="B1961" s="12"/>
      <c r="C1961" s="12"/>
      <c r="D1961" s="12"/>
      <c r="E1961" s="12"/>
      <c r="F1961" s="12"/>
      <c r="G1961" s="12"/>
      <c r="H1961" s="12"/>
      <c r="I1961" s="12"/>
      <c r="J1961" s="12"/>
      <c r="K1961" s="12"/>
      <c r="L1961" s="12"/>
      <c r="M1961" s="12"/>
      <c r="N1961" s="12"/>
      <c r="O1961" s="12"/>
      <c r="P1961" s="12"/>
      <c r="Q1961" s="12"/>
      <c r="R1961" s="12"/>
      <c r="S1961" s="12"/>
      <c r="T1961" s="12"/>
      <c r="U1961" s="12"/>
      <c r="V1961" s="12"/>
      <c r="W1961" s="12"/>
      <c r="X1961" s="12"/>
      <c r="Y1961" s="12"/>
      <c r="Z1961" s="12"/>
      <c r="AA1961" s="12"/>
      <c r="AB1961" s="12"/>
      <c r="AC1961" s="12"/>
      <c r="AD1961" s="12"/>
      <c r="AE1961" s="12"/>
      <c r="AF1961" s="12"/>
      <c r="AG1961" s="12"/>
      <c r="AH1961" s="12"/>
      <c r="AI1961" s="12"/>
      <c r="AJ1961" s="12"/>
      <c r="AK1961" s="12"/>
      <c r="AL1961" s="12"/>
      <c r="AM1961" s="12"/>
      <c r="AN1961" s="12"/>
      <c r="AO1961" s="12"/>
      <c r="AP1961" s="12"/>
      <c r="AQ1961" s="12"/>
      <c r="AR1961" s="12"/>
      <c r="AS1961" s="12"/>
      <c r="AT1961" s="12"/>
      <c r="AU1961" s="12"/>
      <c r="AV1961" s="12"/>
      <c r="AW1961" s="12"/>
      <c r="AX1961" s="12"/>
      <c r="AY1961" s="12"/>
      <c r="AZ1961" s="12"/>
      <c r="BA1961" s="12"/>
      <c r="BB1961" s="12"/>
      <c r="BC1961" s="12"/>
      <c r="BD1961" s="12"/>
      <c r="BE1961" s="12"/>
      <c r="BF1961" s="12"/>
      <c r="BG1961" s="12"/>
      <c r="BH1961" s="12"/>
    </row>
    <row r="1962">
      <c r="A1962" s="12"/>
      <c r="B1962" s="12"/>
      <c r="C1962" s="12"/>
      <c r="D1962" s="12"/>
      <c r="E1962" s="12"/>
      <c r="F1962" s="12"/>
      <c r="G1962" s="12"/>
      <c r="H1962" s="12"/>
      <c r="I1962" s="12"/>
      <c r="J1962" s="12"/>
      <c r="K1962" s="12"/>
      <c r="L1962" s="12"/>
      <c r="M1962" s="12"/>
      <c r="N1962" s="12"/>
      <c r="O1962" s="12"/>
      <c r="P1962" s="12"/>
      <c r="Q1962" s="12"/>
      <c r="R1962" s="12"/>
      <c r="S1962" s="12"/>
      <c r="T1962" s="12"/>
      <c r="U1962" s="12"/>
      <c r="V1962" s="12"/>
      <c r="W1962" s="12"/>
      <c r="X1962" s="12"/>
      <c r="Y1962" s="12"/>
      <c r="Z1962" s="12"/>
      <c r="AA1962" s="12"/>
      <c r="AB1962" s="12"/>
      <c r="AC1962" s="12"/>
      <c r="AD1962" s="12"/>
      <c r="AE1962" s="12"/>
      <c r="AF1962" s="12"/>
      <c r="AG1962" s="12"/>
      <c r="AH1962" s="12"/>
      <c r="AI1962" s="12"/>
      <c r="AJ1962" s="12"/>
      <c r="AK1962" s="12"/>
      <c r="AL1962" s="12"/>
      <c r="AM1962" s="12"/>
      <c r="AN1962" s="12"/>
      <c r="AO1962" s="12"/>
      <c r="AP1962" s="12"/>
      <c r="AQ1962" s="12"/>
      <c r="AR1962" s="12"/>
      <c r="AS1962" s="12"/>
      <c r="AT1962" s="12"/>
      <c r="AU1962" s="12"/>
      <c r="AV1962" s="12"/>
      <c r="AW1962" s="12"/>
      <c r="AX1962" s="12"/>
      <c r="AY1962" s="12"/>
      <c r="AZ1962" s="12"/>
      <c r="BA1962" s="12"/>
      <c r="BB1962" s="12"/>
      <c r="BC1962" s="12"/>
      <c r="BD1962" s="12"/>
      <c r="BE1962" s="12"/>
      <c r="BF1962" s="12"/>
      <c r="BG1962" s="12"/>
      <c r="BH1962" s="12"/>
    </row>
    <row r="1963">
      <c r="A1963" s="12"/>
      <c r="B1963" s="12"/>
      <c r="C1963" s="12"/>
      <c r="D1963" s="12"/>
      <c r="E1963" s="12"/>
      <c r="F1963" s="12"/>
      <c r="G1963" s="12"/>
      <c r="H1963" s="12"/>
      <c r="I1963" s="12"/>
      <c r="J1963" s="12"/>
      <c r="K1963" s="12"/>
      <c r="L1963" s="12"/>
      <c r="M1963" s="12"/>
      <c r="N1963" s="12"/>
      <c r="O1963" s="12"/>
      <c r="P1963" s="12"/>
      <c r="Q1963" s="12"/>
      <c r="R1963" s="12"/>
      <c r="S1963" s="12"/>
      <c r="T1963" s="12"/>
      <c r="U1963" s="12"/>
      <c r="V1963" s="12"/>
      <c r="W1963" s="12"/>
      <c r="X1963" s="12"/>
      <c r="Y1963" s="12"/>
      <c r="Z1963" s="12"/>
      <c r="AA1963" s="12"/>
      <c r="AB1963" s="12"/>
      <c r="AC1963" s="12"/>
      <c r="AD1963" s="12"/>
      <c r="AE1963" s="12"/>
      <c r="AF1963" s="12"/>
      <c r="AG1963" s="12"/>
      <c r="AH1963" s="12"/>
      <c r="AI1963" s="12"/>
      <c r="AJ1963" s="12"/>
      <c r="AK1963" s="12"/>
      <c r="AL1963" s="12"/>
      <c r="AM1963" s="12"/>
      <c r="AN1963" s="12"/>
      <c r="AO1963" s="12"/>
      <c r="AP1963" s="12"/>
      <c r="AQ1963" s="12"/>
      <c r="AR1963" s="12"/>
      <c r="AS1963" s="12"/>
      <c r="AT1963" s="12"/>
      <c r="AU1963" s="12"/>
      <c r="AV1963" s="12"/>
      <c r="AW1963" s="12"/>
      <c r="AX1963" s="12"/>
      <c r="AY1963" s="12"/>
      <c r="AZ1963" s="12"/>
      <c r="BA1963" s="12"/>
      <c r="BB1963" s="12"/>
      <c r="BC1963" s="12"/>
      <c r="BD1963" s="12"/>
      <c r="BE1963" s="12"/>
      <c r="BF1963" s="12"/>
      <c r="BG1963" s="12"/>
      <c r="BH1963" s="12"/>
    </row>
    <row r="1964">
      <c r="A1964" s="12"/>
      <c r="B1964" s="12"/>
      <c r="C1964" s="12"/>
      <c r="D1964" s="12"/>
      <c r="E1964" s="12"/>
      <c r="F1964" s="12"/>
      <c r="G1964" s="12"/>
      <c r="H1964" s="12"/>
      <c r="I1964" s="12"/>
      <c r="J1964" s="12"/>
      <c r="K1964" s="12"/>
      <c r="L1964" s="12"/>
      <c r="M1964" s="12"/>
      <c r="N1964" s="12"/>
      <c r="O1964" s="12"/>
      <c r="P1964" s="12"/>
      <c r="Q1964" s="12"/>
      <c r="R1964" s="12"/>
      <c r="S1964" s="12"/>
      <c r="T1964" s="12"/>
      <c r="U1964" s="12"/>
      <c r="V1964" s="12"/>
      <c r="W1964" s="12"/>
      <c r="X1964" s="12"/>
      <c r="Y1964" s="12"/>
      <c r="Z1964" s="12"/>
      <c r="AA1964" s="12"/>
      <c r="AB1964" s="12"/>
      <c r="AC1964" s="12"/>
      <c r="AD1964" s="12"/>
      <c r="AE1964" s="12"/>
      <c r="AF1964" s="12"/>
      <c r="AG1964" s="12"/>
      <c r="AH1964" s="12"/>
      <c r="AI1964" s="12"/>
      <c r="AJ1964" s="12"/>
      <c r="AK1964" s="12"/>
      <c r="AL1964" s="12"/>
      <c r="AM1964" s="12"/>
      <c r="AN1964" s="12"/>
      <c r="AO1964" s="12"/>
      <c r="AP1964" s="12"/>
      <c r="AQ1964" s="12"/>
      <c r="AR1964" s="12"/>
      <c r="AS1964" s="12"/>
      <c r="AT1964" s="12"/>
      <c r="AU1964" s="12"/>
      <c r="AV1964" s="12"/>
      <c r="AW1964" s="12"/>
      <c r="AX1964" s="12"/>
      <c r="AY1964" s="12"/>
      <c r="AZ1964" s="12"/>
      <c r="BA1964" s="12"/>
      <c r="BB1964" s="12"/>
      <c r="BC1964" s="12"/>
      <c r="BD1964" s="12"/>
      <c r="BE1964" s="12"/>
      <c r="BF1964" s="12"/>
      <c r="BG1964" s="12"/>
      <c r="BH1964" s="12"/>
    </row>
    <row r="1965">
      <c r="A1965" s="12"/>
      <c r="B1965" s="12"/>
      <c r="C1965" s="12"/>
      <c r="D1965" s="12"/>
      <c r="E1965" s="12"/>
      <c r="F1965" s="12"/>
      <c r="G1965" s="12"/>
      <c r="H1965" s="12"/>
      <c r="I1965" s="12"/>
      <c r="J1965" s="12"/>
      <c r="K1965" s="12"/>
      <c r="L1965" s="12"/>
      <c r="M1965" s="12"/>
      <c r="N1965" s="12"/>
      <c r="O1965" s="12"/>
      <c r="P1965" s="12"/>
      <c r="Q1965" s="12"/>
      <c r="R1965" s="12"/>
      <c r="S1965" s="12"/>
      <c r="T1965" s="12"/>
      <c r="U1965" s="12"/>
      <c r="V1965" s="12"/>
      <c r="W1965" s="12"/>
      <c r="X1965" s="12"/>
      <c r="Y1965" s="12"/>
      <c r="Z1965" s="12"/>
      <c r="AA1965" s="12"/>
      <c r="AB1965" s="12"/>
      <c r="AC1965" s="12"/>
      <c r="AD1965" s="12"/>
      <c r="AE1965" s="12"/>
      <c r="AF1965" s="12"/>
      <c r="AG1965" s="12"/>
      <c r="AH1965" s="12"/>
      <c r="AI1965" s="12"/>
      <c r="AJ1965" s="12"/>
      <c r="AK1965" s="12"/>
      <c r="AL1965" s="12"/>
      <c r="AM1965" s="12"/>
      <c r="AN1965" s="12"/>
      <c r="AO1965" s="12"/>
      <c r="AP1965" s="12"/>
      <c r="AQ1965" s="12"/>
      <c r="AR1965" s="12"/>
      <c r="AS1965" s="12"/>
      <c r="AT1965" s="12"/>
      <c r="AU1965" s="12"/>
      <c r="AV1965" s="12"/>
      <c r="AW1965" s="12"/>
      <c r="AX1965" s="12"/>
      <c r="AY1965" s="12"/>
      <c r="AZ1965" s="12"/>
      <c r="BA1965" s="12"/>
      <c r="BB1965" s="12"/>
      <c r="BC1965" s="12"/>
      <c r="BD1965" s="12"/>
      <c r="BE1965" s="12"/>
      <c r="BF1965" s="12"/>
      <c r="BG1965" s="12"/>
      <c r="BH1965" s="12"/>
    </row>
    <row r="1966">
      <c r="A1966" s="12"/>
      <c r="B1966" s="12"/>
      <c r="C1966" s="12"/>
      <c r="D1966" s="12"/>
      <c r="E1966" s="12"/>
      <c r="F1966" s="12"/>
      <c r="G1966" s="12"/>
      <c r="H1966" s="12"/>
      <c r="I1966" s="12"/>
      <c r="J1966" s="12"/>
      <c r="K1966" s="12"/>
      <c r="L1966" s="12"/>
      <c r="M1966" s="12"/>
      <c r="N1966" s="12"/>
      <c r="O1966" s="12"/>
      <c r="P1966" s="12"/>
      <c r="Q1966" s="12"/>
      <c r="R1966" s="12"/>
      <c r="S1966" s="12"/>
      <c r="T1966" s="12"/>
      <c r="U1966" s="12"/>
      <c r="V1966" s="12"/>
      <c r="W1966" s="12"/>
      <c r="X1966" s="12"/>
      <c r="Y1966" s="12"/>
      <c r="Z1966" s="12"/>
      <c r="AA1966" s="12"/>
      <c r="AB1966" s="12"/>
      <c r="AC1966" s="12"/>
      <c r="AD1966" s="12"/>
      <c r="AE1966" s="12"/>
      <c r="AF1966" s="12"/>
      <c r="AG1966" s="12"/>
      <c r="AH1966" s="12"/>
      <c r="AI1966" s="12"/>
      <c r="AJ1966" s="12"/>
      <c r="AK1966" s="12"/>
      <c r="AL1966" s="12"/>
      <c r="AM1966" s="12"/>
      <c r="AN1966" s="12"/>
      <c r="AO1966" s="12"/>
      <c r="AP1966" s="12"/>
      <c r="AQ1966" s="12"/>
      <c r="AR1966" s="12"/>
      <c r="AS1966" s="12"/>
      <c r="AT1966" s="12"/>
      <c r="AU1966" s="12"/>
      <c r="AV1966" s="12"/>
      <c r="AW1966" s="12"/>
      <c r="AX1966" s="12"/>
      <c r="AY1966" s="12"/>
      <c r="AZ1966" s="12"/>
      <c r="BA1966" s="12"/>
      <c r="BB1966" s="12"/>
      <c r="BC1966" s="12"/>
      <c r="BD1966" s="12"/>
      <c r="BE1966" s="12"/>
      <c r="BF1966" s="12"/>
      <c r="BG1966" s="12"/>
      <c r="BH1966" s="12"/>
    </row>
    <row r="1967">
      <c r="A1967" s="12"/>
      <c r="B1967" s="12"/>
      <c r="C1967" s="12"/>
      <c r="D1967" s="12"/>
      <c r="E1967" s="12"/>
      <c r="F1967" s="12"/>
      <c r="G1967" s="12"/>
      <c r="H1967" s="12"/>
      <c r="I1967" s="12"/>
      <c r="J1967" s="12"/>
      <c r="K1967" s="12"/>
      <c r="L1967" s="12"/>
      <c r="M1967" s="12"/>
      <c r="N1967" s="12"/>
      <c r="O1967" s="12"/>
      <c r="P1967" s="12"/>
      <c r="Q1967" s="12"/>
      <c r="R1967" s="12"/>
      <c r="S1967" s="12"/>
      <c r="T1967" s="12"/>
      <c r="U1967" s="12"/>
      <c r="V1967" s="12"/>
      <c r="W1967" s="12"/>
      <c r="X1967" s="12"/>
      <c r="Y1967" s="12"/>
      <c r="Z1967" s="12"/>
      <c r="AA1967" s="12"/>
      <c r="AB1967" s="12"/>
      <c r="AC1967" s="12"/>
      <c r="AD1967" s="12"/>
      <c r="AE1967" s="12"/>
      <c r="AF1967" s="12"/>
      <c r="AG1967" s="12"/>
      <c r="AH1967" s="12"/>
      <c r="AI1967" s="12"/>
      <c r="AJ1967" s="12"/>
      <c r="AK1967" s="12"/>
      <c r="AL1967" s="12"/>
      <c r="AM1967" s="12"/>
      <c r="AN1967" s="12"/>
      <c r="AO1967" s="12"/>
      <c r="AP1967" s="12"/>
      <c r="AQ1967" s="12"/>
      <c r="AR1967" s="12"/>
      <c r="AS1967" s="12"/>
      <c r="AT1967" s="12"/>
      <c r="AU1967" s="12"/>
      <c r="AV1967" s="12"/>
      <c r="AW1967" s="12"/>
      <c r="AX1967" s="12"/>
      <c r="AY1967" s="12"/>
      <c r="AZ1967" s="12"/>
      <c r="BA1967" s="12"/>
      <c r="BB1967" s="12"/>
      <c r="BC1967" s="12"/>
      <c r="BD1967" s="12"/>
      <c r="BE1967" s="12"/>
      <c r="BF1967" s="12"/>
      <c r="BG1967" s="12"/>
      <c r="BH1967" s="12"/>
    </row>
    <row r="1968">
      <c r="A1968" s="12"/>
      <c r="B1968" s="12"/>
      <c r="C1968" s="12"/>
      <c r="D1968" s="12"/>
      <c r="E1968" s="12"/>
      <c r="F1968" s="12"/>
      <c r="G1968" s="12"/>
      <c r="H1968" s="12"/>
      <c r="I1968" s="12"/>
      <c r="J1968" s="12"/>
      <c r="K1968" s="12"/>
      <c r="L1968" s="12"/>
      <c r="M1968" s="12"/>
      <c r="N1968" s="12"/>
      <c r="O1968" s="12"/>
      <c r="P1968" s="12"/>
      <c r="Q1968" s="12"/>
      <c r="R1968" s="12"/>
      <c r="S1968" s="12"/>
      <c r="T1968" s="12"/>
      <c r="U1968" s="12"/>
      <c r="V1968" s="12"/>
      <c r="W1968" s="12"/>
      <c r="X1968" s="12"/>
      <c r="Y1968" s="12"/>
      <c r="Z1968" s="12"/>
      <c r="AA1968" s="12"/>
      <c r="AB1968" s="12"/>
      <c r="AC1968" s="12"/>
      <c r="AD1968" s="12"/>
      <c r="AE1968" s="12"/>
      <c r="AF1968" s="12"/>
      <c r="AG1968" s="12"/>
      <c r="AH1968" s="12"/>
      <c r="AI1968" s="12"/>
      <c r="AJ1968" s="12"/>
      <c r="AK1968" s="12"/>
      <c r="AL1968" s="12"/>
      <c r="AM1968" s="12"/>
      <c r="AN1968" s="12"/>
      <c r="AO1968" s="12"/>
      <c r="AP1968" s="12"/>
      <c r="AQ1968" s="12"/>
      <c r="AR1968" s="12"/>
      <c r="AS1968" s="12"/>
      <c r="AT1968" s="12"/>
      <c r="AU1968" s="12"/>
      <c r="AV1968" s="12"/>
      <c r="AW1968" s="12"/>
      <c r="AX1968" s="12"/>
      <c r="AY1968" s="12"/>
      <c r="AZ1968" s="12"/>
      <c r="BA1968" s="12"/>
      <c r="BB1968" s="12"/>
      <c r="BC1968" s="12"/>
      <c r="BD1968" s="12"/>
      <c r="BE1968" s="12"/>
      <c r="BF1968" s="12"/>
      <c r="BG1968" s="12"/>
      <c r="BH1968" s="12"/>
    </row>
    <row r="1969">
      <c r="A1969" s="12"/>
      <c r="B1969" s="12"/>
      <c r="C1969" s="12"/>
      <c r="D1969" s="12"/>
      <c r="E1969" s="12"/>
      <c r="F1969" s="12"/>
      <c r="G1969" s="12"/>
      <c r="H1969" s="12"/>
      <c r="I1969" s="12"/>
      <c r="J1969" s="12"/>
      <c r="K1969" s="12"/>
      <c r="L1969" s="12"/>
      <c r="M1969" s="12"/>
      <c r="N1969" s="12"/>
      <c r="O1969" s="12"/>
      <c r="P1969" s="12"/>
      <c r="Q1969" s="12"/>
      <c r="R1969" s="12"/>
      <c r="S1969" s="12"/>
      <c r="T1969" s="12"/>
      <c r="U1969" s="12"/>
      <c r="V1969" s="12"/>
      <c r="W1969" s="12"/>
      <c r="X1969" s="12"/>
      <c r="Y1969" s="12"/>
      <c r="Z1969" s="12"/>
      <c r="AA1969" s="12"/>
      <c r="AB1969" s="12"/>
      <c r="AC1969" s="12"/>
      <c r="AD1969" s="12"/>
      <c r="AE1969" s="12"/>
      <c r="AF1969" s="12"/>
      <c r="AG1969" s="12"/>
      <c r="AH1969" s="12"/>
      <c r="AI1969" s="12"/>
      <c r="AJ1969" s="12"/>
      <c r="AK1969" s="12"/>
      <c r="AL1969" s="12"/>
      <c r="AM1969" s="12"/>
      <c r="AN1969" s="12"/>
      <c r="AO1969" s="12"/>
      <c r="AP1969" s="12"/>
      <c r="AQ1969" s="12"/>
      <c r="AR1969" s="12"/>
      <c r="AS1969" s="12"/>
      <c r="AT1969" s="12"/>
      <c r="AU1969" s="12"/>
      <c r="AV1969" s="12"/>
      <c r="AW1969" s="12"/>
      <c r="AX1969" s="12"/>
      <c r="AY1969" s="12"/>
      <c r="AZ1969" s="12"/>
      <c r="BA1969" s="12"/>
      <c r="BB1969" s="12"/>
      <c r="BC1969" s="12"/>
      <c r="BD1969" s="12"/>
      <c r="BE1969" s="12"/>
      <c r="BF1969" s="12"/>
      <c r="BG1969" s="12"/>
      <c r="BH1969" s="12"/>
    </row>
    <row r="1970">
      <c r="A1970" s="12"/>
      <c r="B1970" s="12"/>
      <c r="C1970" s="12"/>
      <c r="D1970" s="12"/>
      <c r="E1970" s="12"/>
      <c r="F1970" s="12"/>
      <c r="G1970" s="12"/>
      <c r="H1970" s="12"/>
      <c r="I1970" s="12"/>
      <c r="J1970" s="12"/>
      <c r="K1970" s="12"/>
      <c r="L1970" s="12"/>
      <c r="M1970" s="12"/>
      <c r="N1970" s="12"/>
      <c r="O1970" s="12"/>
      <c r="P1970" s="12"/>
      <c r="Q1970" s="12"/>
      <c r="R1970" s="12"/>
      <c r="S1970" s="12"/>
      <c r="T1970" s="12"/>
      <c r="U1970" s="12"/>
      <c r="V1970" s="12"/>
      <c r="W1970" s="12"/>
      <c r="X1970" s="12"/>
      <c r="Y1970" s="12"/>
      <c r="Z1970" s="12"/>
      <c r="AA1970" s="12"/>
      <c r="AB1970" s="12"/>
      <c r="AC1970" s="12"/>
      <c r="AD1970" s="12"/>
      <c r="AE1970" s="12"/>
      <c r="AF1970" s="12"/>
      <c r="AG1970" s="12"/>
      <c r="AH1970" s="12"/>
      <c r="AI1970" s="12"/>
      <c r="AJ1970" s="12"/>
      <c r="AK1970" s="12"/>
      <c r="AL1970" s="12"/>
      <c r="AM1970" s="12"/>
      <c r="AN1970" s="12"/>
      <c r="AO1970" s="12"/>
      <c r="AP1970" s="12"/>
      <c r="AQ1970" s="12"/>
      <c r="AR1970" s="12"/>
      <c r="AS1970" s="12"/>
      <c r="AT1970" s="12"/>
      <c r="AU1970" s="12"/>
      <c r="AV1970" s="12"/>
      <c r="AW1970" s="12"/>
      <c r="AX1970" s="12"/>
      <c r="AY1970" s="12"/>
      <c r="AZ1970" s="12"/>
      <c r="BA1970" s="12"/>
      <c r="BB1970" s="12"/>
      <c r="BC1970" s="12"/>
      <c r="BD1970" s="12"/>
      <c r="BE1970" s="12"/>
      <c r="BF1970" s="12"/>
      <c r="BG1970" s="12"/>
      <c r="BH1970" s="12"/>
    </row>
    <row r="1971">
      <c r="A1971" s="12"/>
      <c r="B1971" s="12"/>
      <c r="C1971" s="12"/>
      <c r="D1971" s="12"/>
      <c r="E1971" s="12"/>
      <c r="F1971" s="12"/>
      <c r="G1971" s="12"/>
      <c r="H1971" s="12"/>
      <c r="I1971" s="12"/>
      <c r="J1971" s="12"/>
      <c r="K1971" s="12"/>
      <c r="L1971" s="12"/>
      <c r="M1971" s="12"/>
      <c r="N1971" s="12"/>
      <c r="O1971" s="12"/>
      <c r="P1971" s="12"/>
      <c r="Q1971" s="12"/>
      <c r="R1971" s="12"/>
      <c r="S1971" s="12"/>
      <c r="T1971" s="12"/>
      <c r="U1971" s="12"/>
      <c r="V1971" s="12"/>
      <c r="W1971" s="12"/>
      <c r="X1971" s="12"/>
      <c r="Y1971" s="12"/>
      <c r="Z1971" s="12"/>
      <c r="AA1971" s="12"/>
      <c r="AB1971" s="12"/>
      <c r="AC1971" s="12"/>
      <c r="AD1971" s="12"/>
      <c r="AE1971" s="12"/>
      <c r="AF1971" s="12"/>
      <c r="AG1971" s="12"/>
      <c r="AH1971" s="12"/>
      <c r="AI1971" s="12"/>
      <c r="AJ1971" s="12"/>
      <c r="AK1971" s="12"/>
      <c r="AL1971" s="12"/>
      <c r="AM1971" s="12"/>
      <c r="AN1971" s="12"/>
      <c r="AO1971" s="12"/>
      <c r="AP1971" s="12"/>
      <c r="AQ1971" s="12"/>
      <c r="AR1971" s="12"/>
      <c r="AS1971" s="12"/>
      <c r="AT1971" s="12"/>
      <c r="AU1971" s="12"/>
      <c r="AV1971" s="12"/>
      <c r="AW1971" s="12"/>
      <c r="AX1971" s="12"/>
      <c r="AY1971" s="12"/>
      <c r="AZ1971" s="12"/>
      <c r="BA1971" s="12"/>
      <c r="BB1971" s="12"/>
      <c r="BC1971" s="12"/>
      <c r="BD1971" s="12"/>
      <c r="BE1971" s="12"/>
      <c r="BF1971" s="12"/>
      <c r="BG1971" s="12"/>
      <c r="BH1971" s="12"/>
    </row>
    <row r="1972">
      <c r="A1972" s="12"/>
      <c r="B1972" s="12"/>
      <c r="C1972" s="12"/>
      <c r="D1972" s="12"/>
      <c r="E1972" s="12"/>
      <c r="F1972" s="12"/>
      <c r="G1972" s="12"/>
      <c r="H1972" s="12"/>
      <c r="I1972" s="12"/>
      <c r="J1972" s="12"/>
      <c r="K1972" s="12"/>
      <c r="L1972" s="12"/>
      <c r="M1972" s="12"/>
      <c r="N1972" s="12"/>
      <c r="O1972" s="12"/>
      <c r="P1972" s="12"/>
      <c r="Q1972" s="12"/>
      <c r="R1972" s="12"/>
      <c r="S1972" s="12"/>
      <c r="T1972" s="12"/>
      <c r="U1972" s="12"/>
      <c r="V1972" s="12"/>
      <c r="W1972" s="12"/>
      <c r="X1972" s="12"/>
      <c r="Y1972" s="12"/>
      <c r="Z1972" s="12"/>
      <c r="AA1972" s="12"/>
      <c r="AB1972" s="12"/>
      <c r="AC1972" s="12"/>
      <c r="AD1972" s="12"/>
      <c r="AE1972" s="12"/>
      <c r="AF1972" s="12"/>
      <c r="AG1972" s="12"/>
      <c r="AH1972" s="12"/>
      <c r="AI1972" s="12"/>
      <c r="AJ1972" s="12"/>
      <c r="AK1972" s="12"/>
      <c r="AL1972" s="12"/>
      <c r="AM1972" s="12"/>
      <c r="AN1972" s="12"/>
      <c r="AO1972" s="12"/>
      <c r="AP1972" s="12"/>
      <c r="AQ1972" s="12"/>
      <c r="AR1972" s="12"/>
      <c r="AS1972" s="12"/>
      <c r="AT1972" s="12"/>
      <c r="AU1972" s="12"/>
      <c r="AV1972" s="12"/>
      <c r="AW1972" s="12"/>
      <c r="AX1972" s="12"/>
      <c r="AY1972" s="12"/>
      <c r="AZ1972" s="12"/>
      <c r="BA1972" s="12"/>
      <c r="BB1972" s="12"/>
      <c r="BC1972" s="12"/>
      <c r="BD1972" s="12"/>
      <c r="BE1972" s="12"/>
      <c r="BF1972" s="12"/>
      <c r="BG1972" s="12"/>
      <c r="BH1972" s="12"/>
    </row>
    <row r="1973">
      <c r="A1973" s="12"/>
      <c r="B1973" s="12"/>
      <c r="C1973" s="12"/>
      <c r="D1973" s="12"/>
      <c r="E1973" s="12"/>
      <c r="F1973" s="12"/>
      <c r="G1973" s="12"/>
      <c r="H1973" s="12"/>
      <c r="I1973" s="12"/>
      <c r="J1973" s="12"/>
      <c r="K1973" s="12"/>
      <c r="L1973" s="12"/>
      <c r="M1973" s="12"/>
      <c r="N1973" s="12"/>
      <c r="O1973" s="12"/>
      <c r="P1973" s="12"/>
      <c r="Q1973" s="12"/>
      <c r="R1973" s="12"/>
      <c r="S1973" s="12"/>
      <c r="T1973" s="12"/>
      <c r="U1973" s="12"/>
      <c r="V1973" s="12"/>
      <c r="W1973" s="12"/>
      <c r="X1973" s="12"/>
      <c r="Y1973" s="12"/>
      <c r="Z1973" s="12"/>
      <c r="AA1973" s="12"/>
      <c r="AB1973" s="12"/>
      <c r="AC1973" s="12"/>
      <c r="AD1973" s="12"/>
      <c r="AE1973" s="12"/>
      <c r="AF1973" s="12"/>
      <c r="AG1973" s="12"/>
      <c r="AH1973" s="12"/>
      <c r="AI1973" s="12"/>
      <c r="AJ1973" s="12"/>
      <c r="AK1973" s="12"/>
      <c r="AL1973" s="12"/>
      <c r="AM1973" s="12"/>
      <c r="AN1973" s="12"/>
      <c r="AO1973" s="12"/>
      <c r="AP1973" s="12"/>
      <c r="AQ1973" s="12"/>
      <c r="AR1973" s="12"/>
      <c r="AS1973" s="12"/>
      <c r="AT1973" s="12"/>
      <c r="AU1973" s="12"/>
      <c r="AV1973" s="12"/>
      <c r="AW1973" s="12"/>
      <c r="AX1973" s="12"/>
      <c r="AY1973" s="12"/>
      <c r="AZ1973" s="12"/>
      <c r="BA1973" s="12"/>
      <c r="BB1973" s="12"/>
      <c r="BC1973" s="12"/>
      <c r="BD1973" s="12"/>
      <c r="BE1973" s="12"/>
      <c r="BF1973" s="12"/>
      <c r="BG1973" s="12"/>
      <c r="BH1973" s="12"/>
    </row>
    <row r="1974">
      <c r="A1974" s="12"/>
      <c r="B1974" s="12"/>
      <c r="C1974" s="12"/>
      <c r="D1974" s="12"/>
      <c r="E1974" s="12"/>
      <c r="F1974" s="12"/>
      <c r="G1974" s="12"/>
      <c r="H1974" s="12"/>
      <c r="I1974" s="12"/>
      <c r="J1974" s="12"/>
      <c r="K1974" s="12"/>
      <c r="L1974" s="12"/>
      <c r="M1974" s="12"/>
      <c r="N1974" s="12"/>
      <c r="O1974" s="12"/>
      <c r="P1974" s="12"/>
      <c r="Q1974" s="12"/>
      <c r="R1974" s="12"/>
      <c r="S1974" s="12"/>
      <c r="T1974" s="12"/>
      <c r="U1974" s="12"/>
      <c r="V1974" s="12"/>
      <c r="W1974" s="12"/>
      <c r="X1974" s="12"/>
      <c r="Y1974" s="12"/>
      <c r="Z1974" s="12"/>
      <c r="AA1974" s="12"/>
      <c r="AB1974" s="12"/>
      <c r="AC1974" s="12"/>
      <c r="AD1974" s="12"/>
      <c r="AE1974" s="12"/>
      <c r="AF1974" s="12"/>
      <c r="AG1974" s="12"/>
      <c r="AH1974" s="12"/>
      <c r="AI1974" s="12"/>
      <c r="AJ1974" s="12"/>
      <c r="AK1974" s="12"/>
      <c r="AL1974" s="12"/>
      <c r="AM1974" s="12"/>
      <c r="AN1974" s="12"/>
      <c r="AO1974" s="12"/>
      <c r="AP1974" s="12"/>
      <c r="AQ1974" s="12"/>
      <c r="AR1974" s="12"/>
      <c r="AS1974" s="12"/>
      <c r="AT1974" s="12"/>
      <c r="AU1974" s="12"/>
      <c r="AV1974" s="12"/>
      <c r="AW1974" s="12"/>
      <c r="AX1974" s="12"/>
      <c r="AY1974" s="12"/>
      <c r="AZ1974" s="12"/>
      <c r="BA1974" s="12"/>
      <c r="BB1974" s="12"/>
      <c r="BC1974" s="12"/>
      <c r="BD1974" s="12"/>
      <c r="BE1974" s="12"/>
      <c r="BF1974" s="12"/>
      <c r="BG1974" s="12"/>
      <c r="BH1974" s="12"/>
    </row>
    <row r="1975">
      <c r="A1975" s="12"/>
      <c r="B1975" s="12"/>
      <c r="C1975" s="12"/>
      <c r="D1975" s="12"/>
      <c r="E1975" s="12"/>
      <c r="F1975" s="12"/>
      <c r="G1975" s="12"/>
      <c r="H1975" s="12"/>
      <c r="I1975" s="12"/>
      <c r="J1975" s="12"/>
      <c r="K1975" s="12"/>
      <c r="L1975" s="12"/>
      <c r="M1975" s="12"/>
      <c r="N1975" s="12"/>
      <c r="O1975" s="12"/>
      <c r="P1975" s="12"/>
      <c r="Q1975" s="12"/>
      <c r="R1975" s="12"/>
      <c r="S1975" s="12"/>
      <c r="T1975" s="12"/>
      <c r="U1975" s="12"/>
      <c r="V1975" s="12"/>
      <c r="W1975" s="12"/>
      <c r="X1975" s="12"/>
      <c r="Y1975" s="12"/>
      <c r="Z1975" s="12"/>
      <c r="AA1975" s="12"/>
      <c r="AB1975" s="12"/>
      <c r="AC1975" s="12"/>
      <c r="AD1975" s="12"/>
      <c r="AE1975" s="12"/>
      <c r="AF1975" s="12"/>
      <c r="AG1975" s="12"/>
      <c r="AH1975" s="12"/>
      <c r="AI1975" s="12"/>
      <c r="AJ1975" s="12"/>
      <c r="AK1975" s="12"/>
      <c r="AL1975" s="12"/>
      <c r="AM1975" s="12"/>
      <c r="AN1975" s="12"/>
      <c r="AO1975" s="12"/>
      <c r="AP1975" s="12"/>
      <c r="AQ1975" s="12"/>
      <c r="AR1975" s="12"/>
      <c r="AS1975" s="12"/>
      <c r="AT1975" s="12"/>
      <c r="AU1975" s="12"/>
      <c r="AV1975" s="12"/>
      <c r="AW1975" s="12"/>
      <c r="AX1975" s="12"/>
      <c r="AY1975" s="12"/>
      <c r="AZ1975" s="12"/>
      <c r="BA1975" s="12"/>
      <c r="BB1975" s="12"/>
      <c r="BC1975" s="12"/>
      <c r="BD1975" s="12"/>
      <c r="BE1975" s="12"/>
      <c r="BF1975" s="12"/>
      <c r="BG1975" s="12"/>
      <c r="BH1975" s="12"/>
    </row>
    <row r="1976">
      <c r="A1976" s="12"/>
      <c r="B1976" s="12"/>
      <c r="C1976" s="12"/>
      <c r="D1976" s="12"/>
      <c r="E1976" s="12"/>
      <c r="F1976" s="12"/>
      <c r="G1976" s="12"/>
      <c r="H1976" s="12"/>
      <c r="I1976" s="12"/>
      <c r="J1976" s="12"/>
      <c r="K1976" s="12"/>
      <c r="L1976" s="12"/>
      <c r="M1976" s="12"/>
      <c r="N1976" s="12"/>
      <c r="O1976" s="12"/>
      <c r="P1976" s="12"/>
      <c r="Q1976" s="12"/>
      <c r="R1976" s="12"/>
      <c r="S1976" s="12"/>
      <c r="T1976" s="12"/>
      <c r="U1976" s="12"/>
      <c r="V1976" s="12"/>
      <c r="W1976" s="12"/>
      <c r="X1976" s="12"/>
      <c r="Y1976" s="12"/>
      <c r="Z1976" s="12"/>
      <c r="AA1976" s="12"/>
      <c r="AB1976" s="12"/>
      <c r="AC1976" s="12"/>
      <c r="AD1976" s="12"/>
      <c r="AE1976" s="12"/>
      <c r="AF1976" s="12"/>
      <c r="AG1976" s="12"/>
      <c r="AH1976" s="12"/>
      <c r="AI1976" s="12"/>
      <c r="AJ1976" s="12"/>
      <c r="AK1976" s="12"/>
      <c r="AL1976" s="12"/>
      <c r="AM1976" s="12"/>
      <c r="AN1976" s="12"/>
      <c r="AO1976" s="12"/>
      <c r="AP1976" s="12"/>
      <c r="AQ1976" s="12"/>
      <c r="AR1976" s="12"/>
      <c r="AS1976" s="12"/>
      <c r="AT1976" s="12"/>
      <c r="AU1976" s="12"/>
      <c r="AV1976" s="12"/>
      <c r="AW1976" s="12"/>
      <c r="AX1976" s="12"/>
      <c r="AY1976" s="12"/>
      <c r="AZ1976" s="12"/>
      <c r="BA1976" s="12"/>
      <c r="BB1976" s="12"/>
      <c r="BC1976" s="12"/>
      <c r="BD1976" s="12"/>
      <c r="BE1976" s="12"/>
      <c r="BF1976" s="12"/>
      <c r="BG1976" s="12"/>
      <c r="BH1976" s="12"/>
    </row>
    <row r="1977">
      <c r="A1977" s="12"/>
      <c r="B1977" s="12"/>
      <c r="C1977" s="12"/>
      <c r="D1977" s="12"/>
      <c r="E1977" s="12"/>
      <c r="F1977" s="12"/>
      <c r="G1977" s="12"/>
      <c r="H1977" s="12"/>
      <c r="I1977" s="12"/>
      <c r="J1977" s="12"/>
      <c r="K1977" s="12"/>
      <c r="L1977" s="12"/>
      <c r="M1977" s="12"/>
      <c r="N1977" s="12"/>
      <c r="O1977" s="12"/>
      <c r="P1977" s="12"/>
      <c r="Q1977" s="12"/>
      <c r="R1977" s="12"/>
      <c r="S1977" s="12"/>
      <c r="T1977" s="12"/>
      <c r="U1977" s="12"/>
      <c r="V1977" s="12"/>
      <c r="W1977" s="12"/>
      <c r="X1977" s="12"/>
      <c r="Y1977" s="12"/>
      <c r="Z1977" s="12"/>
      <c r="AA1977" s="12"/>
      <c r="AB1977" s="12"/>
      <c r="AC1977" s="12"/>
      <c r="AD1977" s="12"/>
      <c r="AE1977" s="12"/>
      <c r="AF1977" s="12"/>
      <c r="AG1977" s="12"/>
      <c r="AH1977" s="12"/>
      <c r="AI1977" s="12"/>
      <c r="AJ1977" s="12"/>
      <c r="AK1977" s="12"/>
      <c r="AL1977" s="12"/>
      <c r="AM1977" s="12"/>
      <c r="AN1977" s="12"/>
      <c r="AO1977" s="12"/>
      <c r="AP1977" s="12"/>
      <c r="AQ1977" s="12"/>
      <c r="AR1977" s="12"/>
      <c r="AS1977" s="12"/>
      <c r="AT1977" s="12"/>
      <c r="AU1977" s="12"/>
      <c r="AV1977" s="12"/>
      <c r="AW1977" s="12"/>
      <c r="AX1977" s="12"/>
      <c r="AY1977" s="12"/>
      <c r="AZ1977" s="12"/>
      <c r="BA1977" s="12"/>
      <c r="BB1977" s="12"/>
      <c r="BC1977" s="12"/>
      <c r="BD1977" s="12"/>
      <c r="BE1977" s="12"/>
      <c r="BF1977" s="12"/>
      <c r="BG1977" s="12"/>
      <c r="BH1977" s="12"/>
    </row>
    <row r="1978">
      <c r="A1978" s="12"/>
      <c r="B1978" s="12"/>
      <c r="C1978" s="12"/>
      <c r="D1978" s="12"/>
      <c r="E1978" s="12"/>
      <c r="F1978" s="12"/>
      <c r="G1978" s="12"/>
      <c r="H1978" s="12"/>
      <c r="I1978" s="12"/>
      <c r="J1978" s="12"/>
      <c r="K1978" s="12"/>
      <c r="L1978" s="12"/>
      <c r="M1978" s="12"/>
      <c r="N1978" s="12"/>
      <c r="O1978" s="12"/>
      <c r="P1978" s="12"/>
      <c r="Q1978" s="12"/>
      <c r="R1978" s="12"/>
      <c r="S1978" s="12"/>
      <c r="T1978" s="12"/>
      <c r="U1978" s="12"/>
      <c r="V1978" s="12"/>
      <c r="W1978" s="12"/>
      <c r="X1978" s="12"/>
      <c r="Y1978" s="12"/>
      <c r="Z1978" s="12"/>
      <c r="AA1978" s="12"/>
      <c r="AB1978" s="12"/>
      <c r="AC1978" s="12"/>
      <c r="AD1978" s="12"/>
      <c r="AE1978" s="12"/>
      <c r="AF1978" s="12"/>
      <c r="AG1978" s="12"/>
      <c r="AH1978" s="12"/>
      <c r="AI1978" s="12"/>
      <c r="AJ1978" s="12"/>
      <c r="AK1978" s="12"/>
      <c r="AL1978" s="12"/>
      <c r="AM1978" s="12"/>
      <c r="AN1978" s="12"/>
      <c r="AO1978" s="12"/>
      <c r="AP1978" s="12"/>
      <c r="AQ1978" s="12"/>
      <c r="AR1978" s="12"/>
      <c r="AS1978" s="12"/>
      <c r="AT1978" s="12"/>
      <c r="AU1978" s="12"/>
      <c r="AV1978" s="12"/>
      <c r="AW1978" s="12"/>
      <c r="AX1978" s="12"/>
      <c r="AY1978" s="12"/>
      <c r="AZ1978" s="12"/>
      <c r="BA1978" s="12"/>
      <c r="BB1978" s="12"/>
      <c r="BC1978" s="12"/>
      <c r="BD1978" s="12"/>
      <c r="BE1978" s="12"/>
      <c r="BF1978" s="12"/>
      <c r="BG1978" s="12"/>
      <c r="BH1978" s="12"/>
    </row>
    <row r="1979">
      <c r="A1979" s="12"/>
      <c r="B1979" s="12"/>
      <c r="C1979" s="12"/>
      <c r="D1979" s="12"/>
      <c r="E1979" s="12"/>
      <c r="F1979" s="12"/>
      <c r="G1979" s="12"/>
      <c r="H1979" s="12"/>
      <c r="I1979" s="12"/>
      <c r="J1979" s="12"/>
      <c r="K1979" s="12"/>
      <c r="L1979" s="12"/>
      <c r="M1979" s="12"/>
      <c r="N1979" s="12"/>
      <c r="O1979" s="12"/>
      <c r="P1979" s="12"/>
      <c r="Q1979" s="12"/>
      <c r="R1979" s="12"/>
      <c r="S1979" s="12"/>
      <c r="T1979" s="12"/>
      <c r="U1979" s="12"/>
      <c r="V1979" s="12"/>
      <c r="W1979" s="12"/>
      <c r="X1979" s="12"/>
      <c r="Y1979" s="12"/>
      <c r="Z1979" s="12"/>
      <c r="AA1979" s="12"/>
      <c r="AB1979" s="12"/>
      <c r="AC1979" s="12"/>
      <c r="AD1979" s="12"/>
      <c r="AE1979" s="12"/>
      <c r="AF1979" s="12"/>
      <c r="AG1979" s="12"/>
      <c r="AH1979" s="12"/>
      <c r="AI1979" s="12"/>
      <c r="AJ1979" s="12"/>
      <c r="AK1979" s="12"/>
      <c r="AL1979" s="12"/>
      <c r="AM1979" s="12"/>
      <c r="AN1979" s="12"/>
      <c r="AO1979" s="12"/>
      <c r="AP1979" s="12"/>
      <c r="AQ1979" s="12"/>
      <c r="AR1979" s="12"/>
      <c r="AS1979" s="12"/>
      <c r="AT1979" s="12"/>
      <c r="AU1979" s="12"/>
      <c r="AV1979" s="12"/>
      <c r="AW1979" s="12"/>
      <c r="AX1979" s="12"/>
      <c r="AY1979" s="12"/>
      <c r="AZ1979" s="12"/>
      <c r="BA1979" s="12"/>
      <c r="BB1979" s="12"/>
      <c r="BC1979" s="12"/>
      <c r="BD1979" s="12"/>
      <c r="BE1979" s="12"/>
      <c r="BF1979" s="12"/>
      <c r="BG1979" s="12"/>
      <c r="BH1979" s="12"/>
    </row>
    <row r="1980">
      <c r="A1980" s="12"/>
      <c r="B1980" s="12"/>
      <c r="C1980" s="12"/>
      <c r="D1980" s="12"/>
      <c r="E1980" s="12"/>
      <c r="F1980" s="12"/>
      <c r="G1980" s="12"/>
      <c r="H1980" s="12"/>
      <c r="I1980" s="12"/>
      <c r="J1980" s="12"/>
      <c r="K1980" s="12"/>
      <c r="L1980" s="12"/>
      <c r="M1980" s="12"/>
      <c r="N1980" s="12"/>
      <c r="O1980" s="12"/>
      <c r="P1980" s="12"/>
      <c r="Q1980" s="12"/>
      <c r="R1980" s="12"/>
      <c r="S1980" s="12"/>
      <c r="T1980" s="12"/>
      <c r="U1980" s="12"/>
      <c r="V1980" s="12"/>
      <c r="W1980" s="12"/>
      <c r="X1980" s="12"/>
      <c r="Y1980" s="12"/>
      <c r="Z1980" s="12"/>
      <c r="AA1980" s="12"/>
      <c r="AB1980" s="12"/>
      <c r="AC1980" s="12"/>
      <c r="AD1980" s="12"/>
      <c r="AE1980" s="12"/>
      <c r="AF1980" s="12"/>
      <c r="AG1980" s="12"/>
      <c r="AH1980" s="12"/>
      <c r="AI1980" s="12"/>
      <c r="AJ1980" s="12"/>
      <c r="AK1980" s="12"/>
      <c r="AL1980" s="12"/>
      <c r="AM1980" s="12"/>
      <c r="AN1980" s="12"/>
      <c r="AO1980" s="12"/>
      <c r="AP1980" s="12"/>
      <c r="AQ1980" s="12"/>
      <c r="AR1980" s="12"/>
      <c r="AS1980" s="12"/>
      <c r="AT1980" s="12"/>
      <c r="AU1980" s="12"/>
      <c r="AV1980" s="12"/>
      <c r="AW1980" s="12"/>
      <c r="AX1980" s="12"/>
      <c r="AY1980" s="12"/>
      <c r="AZ1980" s="12"/>
      <c r="BA1980" s="12"/>
      <c r="BB1980" s="12"/>
      <c r="BC1980" s="12"/>
      <c r="BD1980" s="12"/>
      <c r="BE1980" s="12"/>
      <c r="BF1980" s="12"/>
      <c r="BG1980" s="12"/>
      <c r="BH1980" s="12"/>
    </row>
    <row r="1981">
      <c r="A1981" s="12"/>
      <c r="B1981" s="12"/>
      <c r="C1981" s="12"/>
      <c r="D1981" s="12"/>
      <c r="E1981" s="12"/>
      <c r="F1981" s="12"/>
      <c r="G1981" s="12"/>
      <c r="H1981" s="12"/>
      <c r="I1981" s="12"/>
      <c r="J1981" s="12"/>
      <c r="K1981" s="12"/>
      <c r="L1981" s="12"/>
      <c r="M1981" s="12"/>
      <c r="N1981" s="12"/>
      <c r="O1981" s="12"/>
      <c r="P1981" s="12"/>
      <c r="Q1981" s="12"/>
      <c r="R1981" s="12"/>
      <c r="S1981" s="12"/>
      <c r="T1981" s="12"/>
      <c r="U1981" s="12"/>
      <c r="V1981" s="12"/>
      <c r="W1981" s="12"/>
      <c r="X1981" s="12"/>
      <c r="Y1981" s="12"/>
      <c r="Z1981" s="12"/>
      <c r="AA1981" s="12"/>
      <c r="AB1981" s="12"/>
      <c r="AC1981" s="12"/>
      <c r="AD1981" s="12"/>
      <c r="AE1981" s="12"/>
      <c r="AF1981" s="12"/>
      <c r="AG1981" s="12"/>
      <c r="AH1981" s="12"/>
      <c r="AI1981" s="12"/>
      <c r="AJ1981" s="12"/>
      <c r="AK1981" s="12"/>
      <c r="AL1981" s="12"/>
      <c r="AM1981" s="12"/>
      <c r="AN1981" s="12"/>
      <c r="AO1981" s="12"/>
      <c r="AP1981" s="12"/>
      <c r="AQ1981" s="12"/>
      <c r="AR1981" s="12"/>
      <c r="AS1981" s="12"/>
      <c r="AT1981" s="12"/>
      <c r="AU1981" s="12"/>
      <c r="AV1981" s="12"/>
      <c r="AW1981" s="12"/>
      <c r="AX1981" s="12"/>
      <c r="AY1981" s="12"/>
      <c r="AZ1981" s="12"/>
      <c r="BA1981" s="12"/>
      <c r="BB1981" s="12"/>
      <c r="BC1981" s="12"/>
      <c r="BD1981" s="12"/>
      <c r="BE1981" s="12"/>
      <c r="BF1981" s="12"/>
      <c r="BG1981" s="12"/>
      <c r="BH1981" s="12"/>
    </row>
    <row r="1982">
      <c r="A1982" s="12"/>
      <c r="B1982" s="12"/>
      <c r="C1982" s="12"/>
      <c r="D1982" s="12"/>
      <c r="E1982" s="12"/>
      <c r="F1982" s="12"/>
      <c r="G1982" s="12"/>
      <c r="H1982" s="12"/>
      <c r="I1982" s="12"/>
      <c r="J1982" s="12"/>
      <c r="K1982" s="12"/>
      <c r="L1982" s="12"/>
      <c r="M1982" s="12"/>
      <c r="N1982" s="12"/>
      <c r="O1982" s="12"/>
      <c r="P1982" s="12"/>
      <c r="Q1982" s="12"/>
      <c r="R1982" s="12"/>
      <c r="S1982" s="12"/>
      <c r="T1982" s="12"/>
      <c r="U1982" s="12"/>
      <c r="V1982" s="12"/>
      <c r="W1982" s="12"/>
      <c r="X1982" s="12"/>
      <c r="Y1982" s="12"/>
      <c r="Z1982" s="12"/>
      <c r="AA1982" s="12"/>
      <c r="AB1982" s="12"/>
      <c r="AC1982" s="12"/>
      <c r="AD1982" s="12"/>
      <c r="AE1982" s="12"/>
      <c r="AF1982" s="12"/>
      <c r="AG1982" s="12"/>
      <c r="AH1982" s="12"/>
      <c r="AI1982" s="12"/>
      <c r="AJ1982" s="12"/>
      <c r="AK1982" s="12"/>
      <c r="AL1982" s="12"/>
      <c r="AM1982" s="12"/>
      <c r="AN1982" s="12"/>
      <c r="AO1982" s="12"/>
      <c r="AP1982" s="12"/>
      <c r="AQ1982" s="12"/>
      <c r="AR1982" s="12"/>
      <c r="AS1982" s="12"/>
      <c r="AT1982" s="12"/>
      <c r="AU1982" s="12"/>
      <c r="AV1982" s="12"/>
      <c r="AW1982" s="12"/>
      <c r="AX1982" s="12"/>
      <c r="AY1982" s="12"/>
      <c r="AZ1982" s="12"/>
      <c r="BA1982" s="12"/>
      <c r="BB1982" s="12"/>
      <c r="BC1982" s="12"/>
      <c r="BD1982" s="12"/>
      <c r="BE1982" s="12"/>
      <c r="BF1982" s="12"/>
      <c r="BG1982" s="12"/>
      <c r="BH1982" s="12"/>
    </row>
    <row r="1983">
      <c r="A1983" s="12"/>
      <c r="B1983" s="12"/>
      <c r="C1983" s="12"/>
      <c r="D1983" s="12"/>
      <c r="E1983" s="12"/>
      <c r="F1983" s="12"/>
      <c r="G1983" s="12"/>
      <c r="H1983" s="12"/>
      <c r="I1983" s="12"/>
      <c r="J1983" s="12"/>
      <c r="K1983" s="12"/>
      <c r="L1983" s="12"/>
      <c r="M1983" s="12"/>
      <c r="N1983" s="12"/>
      <c r="O1983" s="12"/>
      <c r="P1983" s="12"/>
      <c r="Q1983" s="12"/>
      <c r="R1983" s="12"/>
      <c r="S1983" s="12"/>
      <c r="T1983" s="12"/>
      <c r="U1983" s="12"/>
      <c r="V1983" s="12"/>
      <c r="W1983" s="12"/>
      <c r="X1983" s="12"/>
      <c r="Y1983" s="12"/>
      <c r="Z1983" s="12"/>
      <c r="AA1983" s="12"/>
      <c r="AB1983" s="12"/>
      <c r="AC1983" s="12"/>
      <c r="AD1983" s="12"/>
      <c r="AE1983" s="12"/>
      <c r="AF1983" s="12"/>
      <c r="AG1983" s="12"/>
      <c r="AH1983" s="12"/>
      <c r="AI1983" s="12"/>
      <c r="AJ1983" s="12"/>
      <c r="AK1983" s="12"/>
      <c r="AL1983" s="12"/>
      <c r="AM1983" s="12"/>
      <c r="AN1983" s="12"/>
      <c r="AO1983" s="12"/>
      <c r="AP1983" s="12"/>
      <c r="AQ1983" s="12"/>
      <c r="AR1983" s="12"/>
      <c r="AS1983" s="12"/>
      <c r="AT1983" s="12"/>
      <c r="AU1983" s="12"/>
      <c r="AV1983" s="12"/>
      <c r="AW1983" s="12"/>
      <c r="AX1983" s="12"/>
      <c r="AY1983" s="12"/>
      <c r="AZ1983" s="12"/>
      <c r="BA1983" s="12"/>
      <c r="BB1983" s="12"/>
      <c r="BC1983" s="12"/>
      <c r="BD1983" s="12"/>
      <c r="BE1983" s="12"/>
      <c r="BF1983" s="12"/>
      <c r="BG1983" s="12"/>
      <c r="BH1983" s="12"/>
    </row>
    <row r="1984">
      <c r="A1984" s="12"/>
      <c r="B1984" s="12"/>
      <c r="C1984" s="12"/>
      <c r="D1984" s="12"/>
      <c r="E1984" s="12"/>
      <c r="F1984" s="12"/>
      <c r="G1984" s="12"/>
      <c r="H1984" s="12"/>
      <c r="I1984" s="12"/>
      <c r="J1984" s="12"/>
      <c r="K1984" s="12"/>
      <c r="L1984" s="12"/>
      <c r="M1984" s="12"/>
      <c r="N1984" s="12"/>
      <c r="O1984" s="12"/>
      <c r="P1984" s="12"/>
      <c r="Q1984" s="12"/>
      <c r="R1984" s="12"/>
      <c r="S1984" s="12"/>
      <c r="T1984" s="12"/>
      <c r="U1984" s="12"/>
      <c r="V1984" s="12"/>
      <c r="W1984" s="12"/>
      <c r="X1984" s="12"/>
      <c r="Y1984" s="12"/>
      <c r="Z1984" s="12"/>
      <c r="AA1984" s="12"/>
      <c r="AB1984" s="12"/>
      <c r="AC1984" s="12"/>
      <c r="AD1984" s="12"/>
      <c r="AE1984" s="12"/>
      <c r="AF1984" s="12"/>
      <c r="AG1984" s="12"/>
      <c r="AH1984" s="12"/>
      <c r="AI1984" s="12"/>
      <c r="AJ1984" s="12"/>
      <c r="AK1984" s="12"/>
      <c r="AL1984" s="12"/>
      <c r="AM1984" s="12"/>
      <c r="AN1984" s="12"/>
      <c r="AO1984" s="12"/>
      <c r="AP1984" s="12"/>
      <c r="AQ1984" s="12"/>
      <c r="AR1984" s="12"/>
      <c r="AS1984" s="12"/>
      <c r="AT1984" s="12"/>
      <c r="AU1984" s="12"/>
      <c r="AV1984" s="12"/>
      <c r="AW1984" s="12"/>
      <c r="AX1984" s="12"/>
      <c r="AY1984" s="12"/>
      <c r="AZ1984" s="12"/>
      <c r="BA1984" s="12"/>
      <c r="BB1984" s="12"/>
      <c r="BC1984" s="12"/>
      <c r="BD1984" s="12"/>
      <c r="BE1984" s="12"/>
      <c r="BF1984" s="12"/>
      <c r="BG1984" s="12"/>
      <c r="BH1984" s="12"/>
    </row>
    <row r="1985">
      <c r="A1985" s="12"/>
      <c r="B1985" s="12"/>
      <c r="C1985" s="12"/>
      <c r="D1985" s="12"/>
      <c r="E1985" s="12"/>
      <c r="F1985" s="12"/>
      <c r="G1985" s="12"/>
      <c r="H1985" s="12"/>
      <c r="I1985" s="12"/>
      <c r="J1985" s="12"/>
      <c r="K1985" s="12"/>
      <c r="L1985" s="12"/>
      <c r="M1985" s="12"/>
      <c r="N1985" s="12"/>
      <c r="O1985" s="12"/>
      <c r="P1985" s="12"/>
      <c r="Q1985" s="12"/>
      <c r="R1985" s="12"/>
      <c r="S1985" s="12"/>
      <c r="T1985" s="12"/>
      <c r="U1985" s="12"/>
      <c r="V1985" s="12"/>
      <c r="W1985" s="12"/>
      <c r="X1985" s="12"/>
      <c r="Y1985" s="12"/>
      <c r="Z1985" s="12"/>
      <c r="AA1985" s="12"/>
      <c r="AB1985" s="12"/>
      <c r="AC1985" s="12"/>
      <c r="AD1985" s="12"/>
      <c r="AE1985" s="12"/>
      <c r="AF1985" s="12"/>
      <c r="AG1985" s="12"/>
      <c r="AH1985" s="12"/>
      <c r="AI1985" s="12"/>
      <c r="AJ1985" s="12"/>
      <c r="AK1985" s="12"/>
      <c r="AL1985" s="12"/>
      <c r="AM1985" s="12"/>
      <c r="AN1985" s="12"/>
      <c r="AO1985" s="12"/>
      <c r="AP1985" s="12"/>
      <c r="AQ1985" s="12"/>
      <c r="AR1985" s="12"/>
      <c r="AS1985" s="12"/>
      <c r="AT1985" s="12"/>
      <c r="AU1985" s="12"/>
      <c r="AV1985" s="12"/>
      <c r="AW1985" s="12"/>
      <c r="AX1985" s="12"/>
      <c r="AY1985" s="12"/>
      <c r="AZ1985" s="12"/>
      <c r="BA1985" s="12"/>
      <c r="BB1985" s="12"/>
      <c r="BC1985" s="12"/>
      <c r="BD1985" s="12"/>
      <c r="BE1985" s="12"/>
      <c r="BF1985" s="12"/>
      <c r="BG1985" s="12"/>
      <c r="BH1985" s="12"/>
    </row>
    <row r="1986">
      <c r="A1986" s="12"/>
      <c r="B1986" s="12"/>
      <c r="C1986" s="12"/>
      <c r="D1986" s="12"/>
      <c r="E1986" s="12"/>
      <c r="F1986" s="12"/>
      <c r="G1986" s="12"/>
      <c r="H1986" s="12"/>
      <c r="I1986" s="12"/>
      <c r="J1986" s="12"/>
      <c r="K1986" s="12"/>
      <c r="L1986" s="12"/>
      <c r="M1986" s="12"/>
      <c r="N1986" s="12"/>
      <c r="O1986" s="12"/>
      <c r="P1986" s="12"/>
      <c r="Q1986" s="12"/>
      <c r="R1986" s="12"/>
      <c r="S1986" s="12"/>
      <c r="T1986" s="12"/>
      <c r="U1986" s="12"/>
      <c r="V1986" s="12"/>
      <c r="W1986" s="12"/>
      <c r="X1986" s="12"/>
      <c r="Y1986" s="12"/>
      <c r="Z1986" s="12"/>
      <c r="AA1986" s="12"/>
      <c r="AB1986" s="12"/>
      <c r="AC1986" s="12"/>
      <c r="AD1986" s="12"/>
      <c r="AE1986" s="12"/>
      <c r="AF1986" s="12"/>
      <c r="AG1986" s="12"/>
      <c r="AH1986" s="12"/>
      <c r="AI1986" s="12"/>
      <c r="AJ1986" s="12"/>
      <c r="AK1986" s="12"/>
      <c r="AL1986" s="12"/>
      <c r="AM1986" s="12"/>
      <c r="AN1986" s="12"/>
      <c r="AO1986" s="12"/>
      <c r="AP1986" s="12"/>
      <c r="AQ1986" s="12"/>
      <c r="AR1986" s="12"/>
      <c r="AS1986" s="12"/>
      <c r="AT1986" s="12"/>
      <c r="AU1986" s="12"/>
      <c r="AV1986" s="12"/>
      <c r="AW1986" s="12"/>
      <c r="AX1986" s="12"/>
      <c r="AY1986" s="12"/>
      <c r="AZ1986" s="12"/>
      <c r="BA1986" s="12"/>
      <c r="BB1986" s="12"/>
      <c r="BC1986" s="12"/>
      <c r="BD1986" s="12"/>
      <c r="BE1986" s="12"/>
      <c r="BF1986" s="12"/>
      <c r="BG1986" s="12"/>
      <c r="BH1986" s="12"/>
    </row>
    <row r="1987">
      <c r="A1987" s="12"/>
      <c r="B1987" s="12"/>
      <c r="C1987" s="12"/>
      <c r="D1987" s="12"/>
      <c r="E1987" s="12"/>
      <c r="F1987" s="12"/>
      <c r="G1987" s="12"/>
      <c r="H1987" s="12"/>
      <c r="I1987" s="12"/>
      <c r="J1987" s="12"/>
      <c r="K1987" s="12"/>
      <c r="L1987" s="12"/>
      <c r="M1987" s="12"/>
      <c r="N1987" s="12"/>
      <c r="O1987" s="12"/>
      <c r="P1987" s="12"/>
      <c r="Q1987" s="12"/>
      <c r="R1987" s="12"/>
      <c r="S1987" s="12"/>
      <c r="T1987" s="12"/>
      <c r="U1987" s="12"/>
      <c r="V1987" s="12"/>
      <c r="W1987" s="12"/>
      <c r="X1987" s="12"/>
      <c r="Y1987" s="12"/>
      <c r="Z1987" s="12"/>
      <c r="AA1987" s="12"/>
      <c r="AB1987" s="12"/>
      <c r="AC1987" s="12"/>
      <c r="AD1987" s="12"/>
      <c r="AE1987" s="12"/>
      <c r="AF1987" s="12"/>
      <c r="AG1987" s="12"/>
      <c r="AH1987" s="12"/>
      <c r="AI1987" s="12"/>
      <c r="AJ1987" s="12"/>
      <c r="AK1987" s="12"/>
      <c r="AL1987" s="12"/>
      <c r="AM1987" s="12"/>
      <c r="AN1987" s="12"/>
      <c r="AO1987" s="12"/>
      <c r="AP1987" s="12"/>
      <c r="AQ1987" s="12"/>
      <c r="AR1987" s="12"/>
      <c r="AS1987" s="12"/>
      <c r="AT1987" s="12"/>
      <c r="AU1987" s="12"/>
      <c r="AV1987" s="12"/>
      <c r="AW1987" s="12"/>
      <c r="AX1987" s="12"/>
      <c r="AY1987" s="12"/>
      <c r="AZ1987" s="12"/>
      <c r="BA1987" s="12"/>
      <c r="BB1987" s="12"/>
      <c r="BC1987" s="12"/>
      <c r="BD1987" s="12"/>
      <c r="BE1987" s="12"/>
      <c r="BF1987" s="12"/>
      <c r="BG1987" s="12"/>
      <c r="BH1987" s="12"/>
    </row>
    <row r="1988">
      <c r="A1988" s="12"/>
      <c r="B1988" s="12"/>
      <c r="C1988" s="12"/>
      <c r="D1988" s="12"/>
      <c r="E1988" s="12"/>
      <c r="F1988" s="12"/>
      <c r="G1988" s="12"/>
      <c r="H1988" s="12"/>
      <c r="I1988" s="12"/>
      <c r="J1988" s="12"/>
      <c r="K1988" s="12"/>
      <c r="L1988" s="12"/>
      <c r="M1988" s="12"/>
      <c r="N1988" s="12"/>
      <c r="O1988" s="12"/>
      <c r="P1988" s="12"/>
      <c r="Q1988" s="12"/>
      <c r="R1988" s="12"/>
      <c r="S1988" s="12"/>
      <c r="T1988" s="12"/>
      <c r="U1988" s="12"/>
      <c r="V1988" s="12"/>
      <c r="W1988" s="12"/>
      <c r="X1988" s="12"/>
      <c r="Y1988" s="12"/>
      <c r="Z1988" s="12"/>
      <c r="AA1988" s="12"/>
      <c r="AB1988" s="12"/>
      <c r="AC1988" s="12"/>
      <c r="AD1988" s="12"/>
      <c r="AE1988" s="12"/>
      <c r="AF1988" s="12"/>
      <c r="AG1988" s="12"/>
      <c r="AH1988" s="12"/>
      <c r="AI1988" s="12"/>
      <c r="AJ1988" s="12"/>
      <c r="AK1988" s="12"/>
      <c r="AL1988" s="12"/>
      <c r="AM1988" s="12"/>
      <c r="AN1988" s="12"/>
      <c r="AO1988" s="12"/>
      <c r="AP1988" s="12"/>
      <c r="AQ1988" s="12"/>
      <c r="AR1988" s="12"/>
      <c r="AS1988" s="12"/>
      <c r="AT1988" s="12"/>
      <c r="AU1988" s="12"/>
      <c r="AV1988" s="12"/>
      <c r="AW1988" s="12"/>
      <c r="AX1988" s="12"/>
      <c r="AY1988" s="12"/>
      <c r="AZ1988" s="12"/>
      <c r="BA1988" s="12"/>
      <c r="BB1988" s="12"/>
      <c r="BC1988" s="12"/>
      <c r="BD1988" s="12"/>
      <c r="BE1988" s="12"/>
      <c r="BF1988" s="12"/>
      <c r="BG1988" s="12"/>
      <c r="BH1988" s="12"/>
    </row>
    <row r="1989">
      <c r="A1989" s="12"/>
      <c r="B1989" s="12"/>
      <c r="C1989" s="12"/>
      <c r="D1989" s="12"/>
      <c r="E1989" s="12"/>
      <c r="F1989" s="12"/>
      <c r="G1989" s="12"/>
      <c r="H1989" s="12"/>
      <c r="I1989" s="12"/>
      <c r="J1989" s="12"/>
      <c r="K1989" s="12"/>
      <c r="L1989" s="12"/>
      <c r="M1989" s="12"/>
      <c r="N1989" s="12"/>
      <c r="O1989" s="12"/>
      <c r="P1989" s="12"/>
      <c r="Q1989" s="12"/>
      <c r="R1989" s="12"/>
      <c r="S1989" s="12"/>
      <c r="T1989" s="12"/>
      <c r="U1989" s="12"/>
      <c r="V1989" s="12"/>
      <c r="W1989" s="12"/>
      <c r="X1989" s="12"/>
      <c r="Y1989" s="12"/>
      <c r="Z1989" s="12"/>
      <c r="AA1989" s="12"/>
      <c r="AB1989" s="12"/>
      <c r="AC1989" s="12"/>
      <c r="AD1989" s="12"/>
      <c r="AE1989" s="12"/>
      <c r="AF1989" s="12"/>
      <c r="AG1989" s="12"/>
      <c r="AH1989" s="12"/>
      <c r="AI1989" s="12"/>
      <c r="AJ1989" s="12"/>
      <c r="AK1989" s="12"/>
      <c r="AL1989" s="12"/>
      <c r="AM1989" s="12"/>
      <c r="AN1989" s="12"/>
      <c r="AO1989" s="12"/>
      <c r="AP1989" s="12"/>
      <c r="AQ1989" s="12"/>
      <c r="AR1989" s="12"/>
      <c r="AS1989" s="12"/>
      <c r="AT1989" s="12"/>
      <c r="AU1989" s="12"/>
      <c r="AV1989" s="12"/>
      <c r="AW1989" s="12"/>
      <c r="AX1989" s="12"/>
      <c r="AY1989" s="12"/>
      <c r="AZ1989" s="12"/>
      <c r="BA1989" s="12"/>
      <c r="BB1989" s="12"/>
      <c r="BC1989" s="12"/>
      <c r="BD1989" s="12"/>
      <c r="BE1989" s="12"/>
      <c r="BF1989" s="12"/>
      <c r="BG1989" s="12"/>
      <c r="BH1989" s="12"/>
    </row>
    <row r="1990">
      <c r="A1990" s="12"/>
      <c r="B1990" s="12"/>
      <c r="C1990" s="12"/>
      <c r="D1990" s="12"/>
      <c r="E1990" s="12"/>
      <c r="F1990" s="12"/>
      <c r="G1990" s="12"/>
      <c r="H1990" s="12"/>
      <c r="I1990" s="12"/>
      <c r="J1990" s="12"/>
      <c r="K1990" s="12"/>
      <c r="L1990" s="12"/>
      <c r="M1990" s="12"/>
      <c r="N1990" s="12"/>
      <c r="O1990" s="12"/>
      <c r="P1990" s="12"/>
      <c r="Q1990" s="12"/>
      <c r="R1990" s="12"/>
      <c r="S1990" s="12"/>
      <c r="T1990" s="12"/>
      <c r="U1990" s="12"/>
      <c r="V1990" s="12"/>
      <c r="W1990" s="12"/>
      <c r="X1990" s="12"/>
      <c r="Y1990" s="12"/>
      <c r="Z1990" s="12"/>
      <c r="AA1990" s="12"/>
      <c r="AB1990" s="12"/>
      <c r="AC1990" s="12"/>
      <c r="AD1990" s="12"/>
      <c r="AE1990" s="12"/>
      <c r="AF1990" s="12"/>
      <c r="AG1990" s="12"/>
      <c r="AH1990" s="12"/>
      <c r="AI1990" s="12"/>
      <c r="AJ1990" s="12"/>
      <c r="AK1990" s="12"/>
      <c r="AL1990" s="12"/>
      <c r="AM1990" s="12"/>
      <c r="AN1990" s="12"/>
      <c r="AO1990" s="12"/>
      <c r="AP1990" s="12"/>
      <c r="AQ1990" s="12"/>
      <c r="AR1990" s="12"/>
      <c r="AS1990" s="12"/>
      <c r="AT1990" s="12"/>
      <c r="AU1990" s="12"/>
      <c r="AV1990" s="12"/>
      <c r="AW1990" s="12"/>
      <c r="AX1990" s="12"/>
      <c r="AY1990" s="12"/>
      <c r="AZ1990" s="12"/>
      <c r="BA1990" s="12"/>
      <c r="BB1990" s="12"/>
      <c r="BC1990" s="12"/>
      <c r="BD1990" s="12"/>
      <c r="BE1990" s="12"/>
      <c r="BF1990" s="12"/>
      <c r="BG1990" s="12"/>
      <c r="BH1990" s="12"/>
    </row>
    <row r="1991">
      <c r="A1991" s="12"/>
      <c r="B1991" s="12"/>
      <c r="C1991" s="12"/>
      <c r="D1991" s="12"/>
      <c r="E1991" s="12"/>
      <c r="F1991" s="12"/>
      <c r="G1991" s="12"/>
      <c r="H1991" s="12"/>
      <c r="I1991" s="12"/>
      <c r="J1991" s="12"/>
      <c r="K1991" s="12"/>
      <c r="L1991" s="12"/>
      <c r="M1991" s="12"/>
      <c r="N1991" s="12"/>
      <c r="O1991" s="12"/>
      <c r="P1991" s="12"/>
      <c r="Q1991" s="12"/>
      <c r="R1991" s="12"/>
      <c r="S1991" s="12"/>
      <c r="T1991" s="12"/>
      <c r="U1991" s="12"/>
      <c r="V1991" s="12"/>
      <c r="W1991" s="12"/>
      <c r="X1991" s="12"/>
      <c r="Y1991" s="12"/>
      <c r="Z1991" s="12"/>
      <c r="AA1991" s="12"/>
      <c r="AB1991" s="12"/>
      <c r="AC1991" s="12"/>
      <c r="AD1991" s="12"/>
      <c r="AE1991" s="12"/>
      <c r="AF1991" s="12"/>
      <c r="AG1991" s="12"/>
      <c r="AH1991" s="12"/>
      <c r="AI1991" s="12"/>
      <c r="AJ1991" s="12"/>
      <c r="AK1991" s="12"/>
      <c r="AL1991" s="12"/>
      <c r="AM1991" s="12"/>
      <c r="AN1991" s="12"/>
      <c r="AO1991" s="12"/>
      <c r="AP1991" s="12"/>
      <c r="AQ1991" s="12"/>
      <c r="AR1991" s="12"/>
      <c r="AS1991" s="12"/>
      <c r="AT1991" s="12"/>
      <c r="AU1991" s="12"/>
      <c r="AV1991" s="12"/>
      <c r="AW1991" s="12"/>
      <c r="AX1991" s="12"/>
      <c r="AY1991" s="12"/>
      <c r="AZ1991" s="12"/>
      <c r="BA1991" s="12"/>
      <c r="BB1991" s="12"/>
      <c r="BC1991" s="12"/>
      <c r="BD1991" s="12"/>
      <c r="BE1991" s="12"/>
      <c r="BF1991" s="12"/>
      <c r="BG1991" s="12"/>
      <c r="BH1991" s="12"/>
    </row>
    <row r="1992">
      <c r="A1992" s="12"/>
      <c r="B1992" s="12"/>
      <c r="C1992" s="12"/>
      <c r="D1992" s="12"/>
      <c r="E1992" s="12"/>
      <c r="F1992" s="12"/>
      <c r="G1992" s="12"/>
      <c r="H1992" s="12"/>
      <c r="I1992" s="12"/>
      <c r="J1992" s="12"/>
      <c r="K1992" s="12"/>
      <c r="L1992" s="12"/>
      <c r="M1992" s="12"/>
      <c r="N1992" s="12"/>
      <c r="O1992" s="12"/>
      <c r="P1992" s="12"/>
      <c r="Q1992" s="12"/>
      <c r="R1992" s="12"/>
      <c r="S1992" s="12"/>
      <c r="T1992" s="12"/>
      <c r="U1992" s="12"/>
      <c r="V1992" s="12"/>
      <c r="W1992" s="12"/>
      <c r="X1992" s="12"/>
      <c r="Y1992" s="12"/>
      <c r="Z1992" s="12"/>
      <c r="AA1992" s="12"/>
      <c r="AB1992" s="12"/>
      <c r="AC1992" s="12"/>
      <c r="AD1992" s="12"/>
      <c r="AE1992" s="12"/>
      <c r="AF1992" s="12"/>
      <c r="AG1992" s="12"/>
      <c r="AH1992" s="12"/>
      <c r="AI1992" s="12"/>
      <c r="AJ1992" s="12"/>
      <c r="AK1992" s="12"/>
      <c r="AL1992" s="12"/>
      <c r="AM1992" s="12"/>
      <c r="AN1992" s="12"/>
      <c r="AO1992" s="12"/>
      <c r="AP1992" s="12"/>
      <c r="AQ1992" s="12"/>
      <c r="AR1992" s="12"/>
      <c r="AS1992" s="12"/>
      <c r="AT1992" s="12"/>
      <c r="AU1992" s="12"/>
      <c r="AV1992" s="12"/>
      <c r="AW1992" s="12"/>
      <c r="AX1992" s="12"/>
      <c r="AY1992" s="12"/>
      <c r="AZ1992" s="12"/>
      <c r="BA1992" s="12"/>
      <c r="BB1992" s="12"/>
      <c r="BC1992" s="12"/>
      <c r="BD1992" s="12"/>
      <c r="BE1992" s="12"/>
      <c r="BF1992" s="12"/>
      <c r="BG1992" s="12"/>
      <c r="BH1992" s="12"/>
    </row>
    <row r="1993">
      <c r="A1993" s="12"/>
      <c r="B1993" s="12"/>
      <c r="C1993" s="12"/>
      <c r="D1993" s="12"/>
      <c r="E1993" s="12"/>
      <c r="F1993" s="12"/>
      <c r="G1993" s="12"/>
      <c r="H1993" s="12"/>
      <c r="I1993" s="12"/>
      <c r="J1993" s="12"/>
      <c r="K1993" s="12"/>
      <c r="L1993" s="12"/>
      <c r="M1993" s="12"/>
      <c r="N1993" s="12"/>
      <c r="O1993" s="12"/>
      <c r="P1993" s="12"/>
      <c r="Q1993" s="12"/>
      <c r="R1993" s="12"/>
      <c r="S1993" s="12"/>
      <c r="T1993" s="12"/>
      <c r="U1993" s="12"/>
      <c r="V1993" s="12"/>
      <c r="W1993" s="12"/>
      <c r="X1993" s="12"/>
      <c r="Y1993" s="12"/>
      <c r="Z1993" s="12"/>
      <c r="AA1993" s="12"/>
      <c r="AB1993" s="12"/>
      <c r="AC1993" s="12"/>
      <c r="AD1993" s="12"/>
      <c r="AE1993" s="12"/>
      <c r="AF1993" s="12"/>
      <c r="AG1993" s="12"/>
      <c r="AH1993" s="12"/>
      <c r="AI1993" s="12"/>
      <c r="AJ1993" s="12"/>
      <c r="AK1993" s="12"/>
      <c r="AL1993" s="12"/>
      <c r="AM1993" s="12"/>
      <c r="AN1993" s="12"/>
      <c r="AO1993" s="12"/>
      <c r="AP1993" s="12"/>
      <c r="AQ1993" s="12"/>
      <c r="AR1993" s="12"/>
      <c r="AS1993" s="12"/>
      <c r="AT1993" s="12"/>
      <c r="AU1993" s="12"/>
      <c r="AV1993" s="12"/>
      <c r="AW1993" s="12"/>
      <c r="AX1993" s="12"/>
      <c r="AY1993" s="12"/>
      <c r="AZ1993" s="12"/>
      <c r="BA1993" s="12"/>
      <c r="BB1993" s="12"/>
      <c r="BC1993" s="12"/>
      <c r="BD1993" s="12"/>
      <c r="BE1993" s="12"/>
      <c r="BF1993" s="12"/>
      <c r="BG1993" s="12"/>
      <c r="BH1993" s="12"/>
    </row>
    <row r="1994">
      <c r="A1994" s="12"/>
      <c r="B1994" s="12"/>
      <c r="C1994" s="12"/>
      <c r="D1994" s="12"/>
      <c r="E1994" s="12"/>
      <c r="F1994" s="12"/>
      <c r="G1994" s="12"/>
      <c r="H1994" s="12"/>
      <c r="I1994" s="12"/>
      <c r="J1994" s="12"/>
      <c r="K1994" s="12"/>
      <c r="L1994" s="12"/>
      <c r="M1994" s="12"/>
      <c r="N1994" s="12"/>
      <c r="O1994" s="12"/>
      <c r="P1994" s="12"/>
      <c r="Q1994" s="12"/>
      <c r="R1994" s="12"/>
      <c r="S1994" s="12"/>
      <c r="T1994" s="12"/>
      <c r="U1994" s="12"/>
      <c r="V1994" s="12"/>
      <c r="W1994" s="12"/>
      <c r="X1994" s="12"/>
      <c r="Y1994" s="12"/>
      <c r="Z1994" s="12"/>
      <c r="AA1994" s="12"/>
      <c r="AB1994" s="12"/>
      <c r="AC1994" s="12"/>
      <c r="AD1994" s="12"/>
      <c r="AE1994" s="12"/>
      <c r="AF1994" s="12"/>
      <c r="AG1994" s="12"/>
      <c r="AH1994" s="12"/>
      <c r="AI1994" s="12"/>
      <c r="AJ1994" s="12"/>
      <c r="AK1994" s="12"/>
      <c r="AL1994" s="12"/>
      <c r="AM1994" s="12"/>
      <c r="AN1994" s="12"/>
      <c r="AO1994" s="12"/>
      <c r="AP1994" s="12"/>
      <c r="AQ1994" s="12"/>
      <c r="AR1994" s="12"/>
      <c r="AS1994" s="12"/>
      <c r="AT1994" s="12"/>
      <c r="AU1994" s="12"/>
      <c r="AV1994" s="12"/>
      <c r="AW1994" s="12"/>
      <c r="AX1994" s="12"/>
      <c r="AY1994" s="12"/>
      <c r="AZ1994" s="12"/>
      <c r="BA1994" s="12"/>
      <c r="BB1994" s="12"/>
      <c r="BC1994" s="12"/>
      <c r="BD1994" s="12"/>
      <c r="BE1994" s="12"/>
      <c r="BF1994" s="12"/>
      <c r="BG1994" s="12"/>
      <c r="BH1994" s="12"/>
    </row>
    <row r="1995">
      <c r="A1995" s="12"/>
      <c r="B1995" s="12"/>
      <c r="C1995" s="12"/>
      <c r="D1995" s="12"/>
      <c r="E1995" s="12"/>
      <c r="F1995" s="12"/>
      <c r="G1995" s="12"/>
      <c r="H1995" s="12"/>
      <c r="I1995" s="12"/>
      <c r="J1995" s="12"/>
      <c r="K1995" s="12"/>
      <c r="L1995" s="12"/>
      <c r="M1995" s="12"/>
      <c r="N1995" s="12"/>
      <c r="O1995" s="12"/>
      <c r="P1995" s="12"/>
      <c r="Q1995" s="12"/>
      <c r="R1995" s="12"/>
      <c r="S1995" s="12"/>
      <c r="T1995" s="12"/>
      <c r="U1995" s="12"/>
      <c r="V1995" s="12"/>
      <c r="W1995" s="12"/>
      <c r="X1995" s="12"/>
      <c r="Y1995" s="12"/>
      <c r="Z1995" s="12"/>
      <c r="AA1995" s="12"/>
      <c r="AB1995" s="12"/>
      <c r="AC1995" s="12"/>
      <c r="AD1995" s="12"/>
      <c r="AE1995" s="12"/>
      <c r="AF1995" s="12"/>
      <c r="AG1995" s="12"/>
      <c r="AH1995" s="12"/>
      <c r="AI1995" s="12"/>
      <c r="AJ1995" s="12"/>
      <c r="AK1995" s="12"/>
      <c r="AL1995" s="12"/>
      <c r="AM1995" s="12"/>
      <c r="AN1995" s="12"/>
      <c r="AO1995" s="12"/>
      <c r="AP1995" s="12"/>
      <c r="AQ1995" s="12"/>
      <c r="AR1995" s="12"/>
      <c r="AS1995" s="12"/>
      <c r="AT1995" s="12"/>
      <c r="AU1995" s="12"/>
      <c r="AV1995" s="12"/>
      <c r="AW1995" s="12"/>
      <c r="AX1995" s="12"/>
      <c r="AY1995" s="12"/>
      <c r="AZ1995" s="12"/>
      <c r="BA1995" s="12"/>
      <c r="BB1995" s="12"/>
      <c r="BC1995" s="12"/>
      <c r="BD1995" s="12"/>
      <c r="BE1995" s="12"/>
      <c r="BF1995" s="12"/>
      <c r="BG1995" s="12"/>
      <c r="BH1995" s="12"/>
    </row>
    <row r="1996">
      <c r="A1996" s="12"/>
      <c r="B1996" s="12"/>
      <c r="C1996" s="12"/>
      <c r="D1996" s="12"/>
      <c r="E1996" s="12"/>
      <c r="F1996" s="12"/>
      <c r="G1996" s="12"/>
      <c r="H1996" s="12"/>
      <c r="I1996" s="12"/>
      <c r="J1996" s="12"/>
      <c r="K1996" s="12"/>
      <c r="L1996" s="12"/>
      <c r="M1996" s="12"/>
      <c r="N1996" s="12"/>
      <c r="O1996" s="12"/>
      <c r="P1996" s="12"/>
      <c r="Q1996" s="12"/>
      <c r="R1996" s="12"/>
      <c r="S1996" s="12"/>
      <c r="T1996" s="12"/>
      <c r="U1996" s="12"/>
      <c r="V1996" s="12"/>
      <c r="W1996" s="12"/>
      <c r="X1996" s="12"/>
      <c r="Y1996" s="12"/>
      <c r="Z1996" s="12"/>
      <c r="AA1996" s="12"/>
      <c r="AB1996" s="12"/>
      <c r="AC1996" s="12"/>
      <c r="AD1996" s="12"/>
      <c r="AE1996" s="12"/>
      <c r="AF1996" s="12"/>
      <c r="AG1996" s="12"/>
      <c r="AH1996" s="12"/>
      <c r="AI1996" s="12"/>
      <c r="AJ1996" s="12"/>
      <c r="AK1996" s="12"/>
      <c r="AL1996" s="12"/>
      <c r="AM1996" s="12"/>
      <c r="AN1996" s="12"/>
      <c r="AO1996" s="12"/>
      <c r="AP1996" s="12"/>
      <c r="AQ1996" s="12"/>
      <c r="AR1996" s="12"/>
      <c r="AS1996" s="12"/>
      <c r="AT1996" s="12"/>
      <c r="AU1996" s="12"/>
      <c r="AV1996" s="12"/>
      <c r="AW1996" s="12"/>
      <c r="AX1996" s="12"/>
      <c r="AY1996" s="12"/>
      <c r="AZ1996" s="12"/>
      <c r="BA1996" s="12"/>
      <c r="BB1996" s="12"/>
      <c r="BC1996" s="12"/>
      <c r="BD1996" s="12"/>
      <c r="BE1996" s="12"/>
      <c r="BF1996" s="12"/>
      <c r="BG1996" s="12"/>
      <c r="BH1996" s="12"/>
    </row>
    <row r="1997">
      <c r="A1997" s="12"/>
      <c r="B1997" s="12"/>
      <c r="C1997" s="12"/>
      <c r="D1997" s="12"/>
      <c r="E1997" s="12"/>
      <c r="F1997" s="12"/>
      <c r="G1997" s="12"/>
      <c r="H1997" s="12"/>
      <c r="I1997" s="12"/>
      <c r="J1997" s="12"/>
      <c r="K1997" s="12"/>
      <c r="L1997" s="12"/>
      <c r="M1997" s="12"/>
      <c r="N1997" s="12"/>
      <c r="O1997" s="12"/>
      <c r="P1997" s="12"/>
      <c r="Q1997" s="12"/>
      <c r="R1997" s="12"/>
      <c r="S1997" s="12"/>
      <c r="T1997" s="12"/>
      <c r="U1997" s="12"/>
      <c r="V1997" s="12"/>
      <c r="W1997" s="12"/>
      <c r="X1997" s="12"/>
      <c r="Y1997" s="12"/>
      <c r="Z1997" s="12"/>
      <c r="AA1997" s="12"/>
      <c r="AB1997" s="12"/>
      <c r="AC1997" s="12"/>
      <c r="AD1997" s="12"/>
      <c r="AE1997" s="12"/>
      <c r="AF1997" s="12"/>
      <c r="AG1997" s="12"/>
      <c r="AH1997" s="12"/>
      <c r="AI1997" s="12"/>
      <c r="AJ1997" s="12"/>
      <c r="AK1997" s="12"/>
      <c r="AL1997" s="12"/>
      <c r="AM1997" s="12"/>
      <c r="AN1997" s="12"/>
      <c r="AO1997" s="12"/>
      <c r="AP1997" s="12"/>
      <c r="AQ1997" s="12"/>
      <c r="AR1997" s="12"/>
      <c r="AS1997" s="12"/>
      <c r="AT1997" s="12"/>
      <c r="AU1997" s="12"/>
      <c r="AV1997" s="12"/>
      <c r="AW1997" s="12"/>
      <c r="AX1997" s="12"/>
      <c r="AY1997" s="12"/>
      <c r="AZ1997" s="12"/>
      <c r="BA1997" s="12"/>
      <c r="BB1997" s="12"/>
      <c r="BC1997" s="12"/>
      <c r="BD1997" s="12"/>
      <c r="BE1997" s="12"/>
      <c r="BF1997" s="12"/>
      <c r="BG1997" s="12"/>
      <c r="BH1997" s="12"/>
    </row>
    <row r="1998">
      <c r="A1998" s="12"/>
      <c r="B1998" s="12"/>
      <c r="C1998" s="12"/>
      <c r="D1998" s="12"/>
      <c r="E1998" s="12"/>
      <c r="F1998" s="12"/>
      <c r="G1998" s="12"/>
      <c r="H1998" s="12"/>
      <c r="I1998" s="12"/>
      <c r="J1998" s="12"/>
      <c r="K1998" s="12"/>
      <c r="L1998" s="12"/>
      <c r="M1998" s="12"/>
      <c r="N1998" s="12"/>
      <c r="O1998" s="12"/>
      <c r="P1998" s="12"/>
      <c r="Q1998" s="12"/>
      <c r="R1998" s="12"/>
      <c r="S1998" s="12"/>
      <c r="T1998" s="12"/>
      <c r="U1998" s="12"/>
      <c r="V1998" s="12"/>
      <c r="W1998" s="12"/>
      <c r="X1998" s="12"/>
      <c r="Y1998" s="12"/>
      <c r="Z1998" s="12"/>
      <c r="AA1998" s="12"/>
      <c r="AB1998" s="12"/>
      <c r="AC1998" s="12"/>
      <c r="AD1998" s="12"/>
      <c r="AE1998" s="12"/>
      <c r="AF1998" s="12"/>
      <c r="AG1998" s="12"/>
      <c r="AH1998" s="12"/>
      <c r="AI1998" s="12"/>
      <c r="AJ1998" s="12"/>
      <c r="AK1998" s="12"/>
      <c r="AL1998" s="12"/>
      <c r="AM1998" s="12"/>
      <c r="AN1998" s="12"/>
      <c r="AO1998" s="12"/>
      <c r="AP1998" s="12"/>
      <c r="AQ1998" s="12"/>
      <c r="AR1998" s="12"/>
      <c r="AS1998" s="12"/>
      <c r="AT1998" s="12"/>
      <c r="AU1998" s="12"/>
      <c r="AV1998" s="12"/>
      <c r="AW1998" s="12"/>
      <c r="AX1998" s="12"/>
      <c r="AY1998" s="12"/>
      <c r="AZ1998" s="12"/>
      <c r="BA1998" s="12"/>
      <c r="BB1998" s="12"/>
      <c r="BC1998" s="12"/>
      <c r="BD1998" s="12"/>
      <c r="BE1998" s="12"/>
      <c r="BF1998" s="12"/>
      <c r="BG1998" s="12"/>
      <c r="BH1998" s="12"/>
    </row>
    <row r="1999">
      <c r="A1999" s="12"/>
      <c r="B1999" s="12"/>
      <c r="C1999" s="12"/>
      <c r="D1999" s="12"/>
      <c r="E1999" s="12"/>
      <c r="F1999" s="12"/>
      <c r="G1999" s="12"/>
      <c r="H1999" s="12"/>
      <c r="I1999" s="12"/>
      <c r="J1999" s="12"/>
      <c r="K1999" s="12"/>
      <c r="L1999" s="12"/>
      <c r="M1999" s="12"/>
      <c r="N1999" s="12"/>
      <c r="O1999" s="12"/>
      <c r="P1999" s="12"/>
      <c r="Q1999" s="12"/>
      <c r="R1999" s="12"/>
      <c r="S1999" s="12"/>
      <c r="T1999" s="12"/>
      <c r="U1999" s="12"/>
      <c r="V1999" s="12"/>
      <c r="W1999" s="12"/>
      <c r="X1999" s="12"/>
      <c r="Y1999" s="12"/>
      <c r="Z1999" s="12"/>
      <c r="AA1999" s="12"/>
      <c r="AB1999" s="12"/>
      <c r="AC1999" s="12"/>
      <c r="AD1999" s="12"/>
      <c r="AE1999" s="12"/>
      <c r="AF1999" s="12"/>
      <c r="AG1999" s="12"/>
      <c r="AH1999" s="12"/>
      <c r="AI1999" s="12"/>
      <c r="AJ1999" s="12"/>
      <c r="AK1999" s="12"/>
      <c r="AL1999" s="12"/>
      <c r="AM1999" s="12"/>
      <c r="AN1999" s="12"/>
      <c r="AO1999" s="12"/>
      <c r="AP1999" s="12"/>
      <c r="AQ1999" s="12"/>
      <c r="AR1999" s="12"/>
      <c r="AS1999" s="12"/>
      <c r="AT1999" s="12"/>
      <c r="AU1999" s="12"/>
      <c r="AV1999" s="12"/>
      <c r="AW1999" s="12"/>
      <c r="AX1999" s="12"/>
      <c r="AY1999" s="12"/>
      <c r="AZ1999" s="12"/>
      <c r="BA1999" s="12"/>
      <c r="BB1999" s="12"/>
      <c r="BC1999" s="12"/>
      <c r="BD1999" s="12"/>
      <c r="BE1999" s="12"/>
      <c r="BF1999" s="12"/>
      <c r="BG1999" s="12"/>
      <c r="BH1999" s="12"/>
    </row>
    <row r="2000">
      <c r="A2000" s="12"/>
      <c r="B2000" s="12"/>
      <c r="C2000" s="12"/>
      <c r="D2000" s="12"/>
      <c r="E2000" s="12"/>
      <c r="F2000" s="12"/>
      <c r="G2000" s="12"/>
      <c r="H2000" s="12"/>
      <c r="I2000" s="12"/>
      <c r="J2000" s="12"/>
      <c r="K2000" s="12"/>
      <c r="L2000" s="12"/>
      <c r="M2000" s="12"/>
      <c r="N2000" s="12"/>
      <c r="O2000" s="12"/>
      <c r="P2000" s="12"/>
      <c r="Q2000" s="12"/>
      <c r="R2000" s="12"/>
      <c r="S2000" s="12"/>
      <c r="T2000" s="12"/>
      <c r="U2000" s="12"/>
      <c r="V2000" s="12"/>
      <c r="W2000" s="12"/>
      <c r="X2000" s="12"/>
      <c r="Y2000" s="12"/>
      <c r="Z2000" s="12"/>
      <c r="AA2000" s="12"/>
      <c r="AB2000" s="12"/>
      <c r="AC2000" s="12"/>
      <c r="AD2000" s="12"/>
      <c r="AE2000" s="12"/>
      <c r="AF2000" s="12"/>
      <c r="AG2000" s="12"/>
      <c r="AH2000" s="12"/>
      <c r="AI2000" s="12"/>
      <c r="AJ2000" s="12"/>
      <c r="AK2000" s="12"/>
      <c r="AL2000" s="12"/>
      <c r="AM2000" s="12"/>
      <c r="AN2000" s="12"/>
      <c r="AO2000" s="12"/>
      <c r="AP2000" s="12"/>
      <c r="AQ2000" s="12"/>
      <c r="AR2000" s="12"/>
      <c r="AS2000" s="12"/>
      <c r="AT2000" s="12"/>
      <c r="AU2000" s="12"/>
      <c r="AV2000" s="12"/>
      <c r="AW2000" s="12"/>
      <c r="AX2000" s="12"/>
      <c r="AY2000" s="12"/>
      <c r="AZ2000" s="12"/>
      <c r="BA2000" s="12"/>
      <c r="BB2000" s="12"/>
      <c r="BC2000" s="12"/>
      <c r="BD2000" s="12"/>
      <c r="BE2000" s="12"/>
      <c r="BF2000" s="12"/>
      <c r="BG2000" s="12"/>
      <c r="BH2000" s="12"/>
    </row>
  </sheetData>
  <autoFilter ref="$S$1:$T$92"/>
  <mergeCells count="26969">
    <mergeCell ref="AE5:AF5"/>
    <mergeCell ref="AG5:AH5"/>
    <mergeCell ref="Q5:R5"/>
    <mergeCell ref="S5:T5"/>
    <mergeCell ref="U5:V5"/>
    <mergeCell ref="W5:X5"/>
    <mergeCell ref="Y5:Z5"/>
    <mergeCell ref="AA5:AB5"/>
    <mergeCell ref="AC5:AD5"/>
    <mergeCell ref="Q6:R6"/>
    <mergeCell ref="S6:T6"/>
    <mergeCell ref="U6:V6"/>
    <mergeCell ref="W6:X6"/>
    <mergeCell ref="Y6:Z6"/>
    <mergeCell ref="AA6:AB6"/>
    <mergeCell ref="AC6:AD6"/>
    <mergeCell ref="AS6:AT6"/>
    <mergeCell ref="AU6:AV6"/>
    <mergeCell ref="AW6:AX6"/>
    <mergeCell ref="AY6:AZ6"/>
    <mergeCell ref="BA6:BB6"/>
    <mergeCell ref="BC6:BD6"/>
    <mergeCell ref="BA7:BB7"/>
    <mergeCell ref="BC7:BD7"/>
    <mergeCell ref="C6:D6"/>
    <mergeCell ref="E6:F6"/>
    <mergeCell ref="G6:H6"/>
    <mergeCell ref="I6:J6"/>
    <mergeCell ref="K6:L6"/>
    <mergeCell ref="M6:N6"/>
    <mergeCell ref="O6:P6"/>
    <mergeCell ref="C7:D7"/>
    <mergeCell ref="E7:F7"/>
    <mergeCell ref="G7:H7"/>
    <mergeCell ref="I7:J7"/>
    <mergeCell ref="K7:L7"/>
    <mergeCell ref="M7:N7"/>
    <mergeCell ref="O7:P7"/>
    <mergeCell ref="AE6:AF6"/>
    <mergeCell ref="AG6:AH6"/>
    <mergeCell ref="AI6:AJ6"/>
    <mergeCell ref="AK6:AL6"/>
    <mergeCell ref="AM6:AN6"/>
    <mergeCell ref="AO6:AP6"/>
    <mergeCell ref="AQ6:AR6"/>
    <mergeCell ref="AW9:AX9"/>
    <mergeCell ref="AY9:AZ9"/>
    <mergeCell ref="AI9:AJ9"/>
    <mergeCell ref="AK9:AL9"/>
    <mergeCell ref="AM9:AN9"/>
    <mergeCell ref="AO9:AP9"/>
    <mergeCell ref="AQ9:AR9"/>
    <mergeCell ref="AS9:AT9"/>
    <mergeCell ref="AU9:AV9"/>
    <mergeCell ref="AE7:AF7"/>
    <mergeCell ref="AG7:AH7"/>
    <mergeCell ref="Q7:R7"/>
    <mergeCell ref="S7:T7"/>
    <mergeCell ref="U7:V7"/>
    <mergeCell ref="W7:X7"/>
    <mergeCell ref="Y7:Z7"/>
    <mergeCell ref="AA7:AB7"/>
    <mergeCell ref="AC7:AD7"/>
    <mergeCell ref="Q8:R8"/>
    <mergeCell ref="S8:T8"/>
    <mergeCell ref="U8:V8"/>
    <mergeCell ref="W8:X8"/>
    <mergeCell ref="Y8:Z8"/>
    <mergeCell ref="AA8:AB8"/>
    <mergeCell ref="AC8:AD8"/>
    <mergeCell ref="AS8:AT8"/>
    <mergeCell ref="AU8:AV8"/>
    <mergeCell ref="AW8:AX8"/>
    <mergeCell ref="AY8:AZ8"/>
    <mergeCell ref="BA8:BB8"/>
    <mergeCell ref="BC8:BD8"/>
    <mergeCell ref="BA9:BB9"/>
    <mergeCell ref="BC9:BD9"/>
    <mergeCell ref="C8:D8"/>
    <mergeCell ref="E8:F8"/>
    <mergeCell ref="G8:H8"/>
    <mergeCell ref="I8:J8"/>
    <mergeCell ref="K8:L8"/>
    <mergeCell ref="M8:N8"/>
    <mergeCell ref="O8:P8"/>
    <mergeCell ref="C9:D9"/>
    <mergeCell ref="E9:F9"/>
    <mergeCell ref="G9:H9"/>
    <mergeCell ref="I9:J9"/>
    <mergeCell ref="K9:L9"/>
    <mergeCell ref="M9:N9"/>
    <mergeCell ref="O9:P9"/>
    <mergeCell ref="AE8:AF8"/>
    <mergeCell ref="AG8:AH8"/>
    <mergeCell ref="AI8:AJ8"/>
    <mergeCell ref="AK8:AL8"/>
    <mergeCell ref="AM8:AN8"/>
    <mergeCell ref="AO8:AP8"/>
    <mergeCell ref="AQ8:AR8"/>
    <mergeCell ref="Q2:R2"/>
    <mergeCell ref="S2:T2"/>
    <mergeCell ref="U2:V2"/>
    <mergeCell ref="W2:X2"/>
    <mergeCell ref="Y2:Z2"/>
    <mergeCell ref="AA2:AB2"/>
    <mergeCell ref="AC2:AD2"/>
    <mergeCell ref="C2:D2"/>
    <mergeCell ref="E2:F2"/>
    <mergeCell ref="G2:H2"/>
    <mergeCell ref="I2:J2"/>
    <mergeCell ref="K2:L2"/>
    <mergeCell ref="M2:N2"/>
    <mergeCell ref="O2:P2"/>
    <mergeCell ref="AW3:AX3"/>
    <mergeCell ref="AY3:AZ3"/>
    <mergeCell ref="AI3:AJ3"/>
    <mergeCell ref="AK3:AL3"/>
    <mergeCell ref="AM3:AN3"/>
    <mergeCell ref="AO3:AP3"/>
    <mergeCell ref="AQ3:AR3"/>
    <mergeCell ref="AS3:AT3"/>
    <mergeCell ref="AU3:AV3"/>
    <mergeCell ref="Q1:R1"/>
    <mergeCell ref="S1:T1"/>
    <mergeCell ref="U1:V1"/>
    <mergeCell ref="W1:X1"/>
    <mergeCell ref="Y1:Z1"/>
    <mergeCell ref="AA1:AB1"/>
    <mergeCell ref="AC1:AD1"/>
    <mergeCell ref="AS1:AT1"/>
    <mergeCell ref="AU1:AV1"/>
    <mergeCell ref="AW1:AX1"/>
    <mergeCell ref="AY1:AZ1"/>
    <mergeCell ref="BA1:BB1"/>
    <mergeCell ref="BC1:BD1"/>
    <mergeCell ref="AE1:AF1"/>
    <mergeCell ref="AG1:AH1"/>
    <mergeCell ref="AI1:AJ1"/>
    <mergeCell ref="AK1:AL1"/>
    <mergeCell ref="AM1:AN1"/>
    <mergeCell ref="AO1:AP1"/>
    <mergeCell ref="AQ1:AR1"/>
    <mergeCell ref="C1:D1"/>
    <mergeCell ref="E1:F1"/>
    <mergeCell ref="G1:H1"/>
    <mergeCell ref="I1:J1"/>
    <mergeCell ref="K1:L1"/>
    <mergeCell ref="M1:N1"/>
    <mergeCell ref="O1:P1"/>
    <mergeCell ref="AS2:AT2"/>
    <mergeCell ref="AU2:AV2"/>
    <mergeCell ref="AW2:AX2"/>
    <mergeCell ref="AY2:AZ2"/>
    <mergeCell ref="BA2:BB2"/>
    <mergeCell ref="BC2:BD2"/>
    <mergeCell ref="BA3:BB3"/>
    <mergeCell ref="BC3:BD3"/>
    <mergeCell ref="C3:D3"/>
    <mergeCell ref="E3:F3"/>
    <mergeCell ref="G3:H3"/>
    <mergeCell ref="I3:J3"/>
    <mergeCell ref="K3:L3"/>
    <mergeCell ref="M3:N3"/>
    <mergeCell ref="O3:P3"/>
    <mergeCell ref="AE2:AF2"/>
    <mergeCell ref="AG2:AH2"/>
    <mergeCell ref="AI2:AJ2"/>
    <mergeCell ref="AK2:AL2"/>
    <mergeCell ref="AM2:AN2"/>
    <mergeCell ref="AO2:AP2"/>
    <mergeCell ref="AQ2:AR2"/>
    <mergeCell ref="AW5:AX5"/>
    <mergeCell ref="AY5:AZ5"/>
    <mergeCell ref="AI5:AJ5"/>
    <mergeCell ref="AK5:AL5"/>
    <mergeCell ref="AM5:AN5"/>
    <mergeCell ref="AO5:AP5"/>
    <mergeCell ref="AQ5:AR5"/>
    <mergeCell ref="AS5:AT5"/>
    <mergeCell ref="AU5:AV5"/>
    <mergeCell ref="AE3:AF3"/>
    <mergeCell ref="AG3:AH3"/>
    <mergeCell ref="Q3:R3"/>
    <mergeCell ref="S3:T3"/>
    <mergeCell ref="U3:V3"/>
    <mergeCell ref="W3:X3"/>
    <mergeCell ref="Y3:Z3"/>
    <mergeCell ref="AA3:AB3"/>
    <mergeCell ref="AC3:AD3"/>
    <mergeCell ref="Q4:R4"/>
    <mergeCell ref="S4:T4"/>
    <mergeCell ref="U4:V4"/>
    <mergeCell ref="W4:X4"/>
    <mergeCell ref="Y4:Z4"/>
    <mergeCell ref="AA4:AB4"/>
    <mergeCell ref="AC4:AD4"/>
    <mergeCell ref="AS4:AT4"/>
    <mergeCell ref="AU4:AV4"/>
    <mergeCell ref="AW4:AX4"/>
    <mergeCell ref="AY4:AZ4"/>
    <mergeCell ref="BA4:BB4"/>
    <mergeCell ref="BC4:BD4"/>
    <mergeCell ref="BA5:BB5"/>
    <mergeCell ref="BC5:BD5"/>
    <mergeCell ref="C4:D4"/>
    <mergeCell ref="E4:F4"/>
    <mergeCell ref="G4:H4"/>
    <mergeCell ref="I4:J4"/>
    <mergeCell ref="K4:L4"/>
    <mergeCell ref="M4:N4"/>
    <mergeCell ref="O4:P4"/>
    <mergeCell ref="C5:D5"/>
    <mergeCell ref="E5:F5"/>
    <mergeCell ref="G5:H5"/>
    <mergeCell ref="I5:J5"/>
    <mergeCell ref="K5:L5"/>
    <mergeCell ref="M5:N5"/>
    <mergeCell ref="O5:P5"/>
    <mergeCell ref="AE4:AF4"/>
    <mergeCell ref="AG4:AH4"/>
    <mergeCell ref="AI4:AJ4"/>
    <mergeCell ref="AK4:AL4"/>
    <mergeCell ref="AM4:AN4"/>
    <mergeCell ref="AO4:AP4"/>
    <mergeCell ref="AQ4:AR4"/>
    <mergeCell ref="AW7:AX7"/>
    <mergeCell ref="AY7:AZ7"/>
    <mergeCell ref="AI7:AJ7"/>
    <mergeCell ref="AK7:AL7"/>
    <mergeCell ref="AM7:AN7"/>
    <mergeCell ref="AO7:AP7"/>
    <mergeCell ref="AQ7:AR7"/>
    <mergeCell ref="AS7:AT7"/>
    <mergeCell ref="AU7:AV7"/>
    <mergeCell ref="AE23:AF23"/>
    <mergeCell ref="AG23:AH23"/>
    <mergeCell ref="BA23:BB23"/>
    <mergeCell ref="BC23:BD23"/>
    <mergeCell ref="Q23:R23"/>
    <mergeCell ref="S23:T23"/>
    <mergeCell ref="U23:V23"/>
    <mergeCell ref="W23:X23"/>
    <mergeCell ref="Y23:Z23"/>
    <mergeCell ref="AA23:AB23"/>
    <mergeCell ref="AC23:AD23"/>
    <mergeCell ref="AW11:AX11"/>
    <mergeCell ref="AY11:AZ11"/>
    <mergeCell ref="AI11:AJ11"/>
    <mergeCell ref="AK11:AL11"/>
    <mergeCell ref="AM11:AN11"/>
    <mergeCell ref="AO11:AP11"/>
    <mergeCell ref="AQ11:AR11"/>
    <mergeCell ref="AS11:AT11"/>
    <mergeCell ref="AU11:AV11"/>
    <mergeCell ref="AE9:AF9"/>
    <mergeCell ref="AG9:AH9"/>
    <mergeCell ref="Q9:R9"/>
    <mergeCell ref="S9:T9"/>
    <mergeCell ref="U9:V9"/>
    <mergeCell ref="W9:X9"/>
    <mergeCell ref="Y9:Z9"/>
    <mergeCell ref="AA9:AB9"/>
    <mergeCell ref="AC9:AD9"/>
    <mergeCell ref="Q10:R10"/>
    <mergeCell ref="S10:T10"/>
    <mergeCell ref="U10:V10"/>
    <mergeCell ref="W10:X10"/>
    <mergeCell ref="Y10:Z10"/>
    <mergeCell ref="AA10:AB10"/>
    <mergeCell ref="AC10:AD10"/>
    <mergeCell ref="AS10:AT10"/>
    <mergeCell ref="AU10:AV10"/>
    <mergeCell ref="AW10:AX10"/>
    <mergeCell ref="AY10:AZ10"/>
    <mergeCell ref="BA10:BB10"/>
    <mergeCell ref="BC10:BD10"/>
    <mergeCell ref="BA11:BB11"/>
    <mergeCell ref="BC11:BD11"/>
    <mergeCell ref="C10:D10"/>
    <mergeCell ref="E10:F10"/>
    <mergeCell ref="G10:H10"/>
    <mergeCell ref="I10:J10"/>
    <mergeCell ref="K10:L10"/>
    <mergeCell ref="M10:N10"/>
    <mergeCell ref="O10:P10"/>
    <mergeCell ref="C11:D11"/>
    <mergeCell ref="E11:F11"/>
    <mergeCell ref="G11:H11"/>
    <mergeCell ref="I11:J11"/>
    <mergeCell ref="K11:L11"/>
    <mergeCell ref="M11:N11"/>
    <mergeCell ref="O11:P11"/>
    <mergeCell ref="AE10:AF10"/>
    <mergeCell ref="AG10:AH10"/>
    <mergeCell ref="AI10:AJ10"/>
    <mergeCell ref="AK10:AL10"/>
    <mergeCell ref="AM10:AN10"/>
    <mergeCell ref="AO10:AP10"/>
    <mergeCell ref="AQ10:AR10"/>
    <mergeCell ref="AW13:AX13"/>
    <mergeCell ref="AY13:AZ13"/>
    <mergeCell ref="AI13:AJ13"/>
    <mergeCell ref="AK13:AL13"/>
    <mergeCell ref="AM13:AN13"/>
    <mergeCell ref="AO13:AP13"/>
    <mergeCell ref="AQ13:AR13"/>
    <mergeCell ref="AS13:AT13"/>
    <mergeCell ref="AU13:AV13"/>
    <mergeCell ref="AE11:AF11"/>
    <mergeCell ref="AG11:AH11"/>
    <mergeCell ref="Q11:R11"/>
    <mergeCell ref="S11:T11"/>
    <mergeCell ref="U11:V11"/>
    <mergeCell ref="W11:X11"/>
    <mergeCell ref="Y11:Z11"/>
    <mergeCell ref="AA11:AB11"/>
    <mergeCell ref="AC11:AD11"/>
    <mergeCell ref="Q12:R12"/>
    <mergeCell ref="S12:T12"/>
    <mergeCell ref="U12:V12"/>
    <mergeCell ref="W12:X12"/>
    <mergeCell ref="Y12:Z12"/>
    <mergeCell ref="AA12:AB12"/>
    <mergeCell ref="AC12:AD12"/>
    <mergeCell ref="AS12:AT12"/>
    <mergeCell ref="AU12:AV12"/>
    <mergeCell ref="AW12:AX12"/>
    <mergeCell ref="AY12:AZ12"/>
    <mergeCell ref="BA12:BB12"/>
    <mergeCell ref="BC12:BD12"/>
    <mergeCell ref="BA13:BB13"/>
    <mergeCell ref="BC13:BD13"/>
    <mergeCell ref="C12:D12"/>
    <mergeCell ref="E12:F12"/>
    <mergeCell ref="G12:H12"/>
    <mergeCell ref="I12:J12"/>
    <mergeCell ref="K12:L12"/>
    <mergeCell ref="M12:N12"/>
    <mergeCell ref="O12:P12"/>
    <mergeCell ref="C13:D13"/>
    <mergeCell ref="E13:F13"/>
    <mergeCell ref="G13:H13"/>
    <mergeCell ref="I13:J13"/>
    <mergeCell ref="K13:L13"/>
    <mergeCell ref="M13:N13"/>
    <mergeCell ref="O13:P13"/>
    <mergeCell ref="AE12:AF12"/>
    <mergeCell ref="AG12:AH12"/>
    <mergeCell ref="AI12:AJ12"/>
    <mergeCell ref="AK12:AL12"/>
    <mergeCell ref="AM12:AN12"/>
    <mergeCell ref="AO12:AP12"/>
    <mergeCell ref="AQ12:AR12"/>
    <mergeCell ref="AW15:AX15"/>
    <mergeCell ref="AY15:AZ15"/>
    <mergeCell ref="AI15:AJ15"/>
    <mergeCell ref="AK15:AL15"/>
    <mergeCell ref="AM15:AN15"/>
    <mergeCell ref="AO15:AP15"/>
    <mergeCell ref="AQ15:AR15"/>
    <mergeCell ref="AS15:AT15"/>
    <mergeCell ref="AU15:AV15"/>
    <mergeCell ref="AE13:AF13"/>
    <mergeCell ref="AG13:AH13"/>
    <mergeCell ref="Q13:R13"/>
    <mergeCell ref="S13:T13"/>
    <mergeCell ref="U13:V13"/>
    <mergeCell ref="W13:X13"/>
    <mergeCell ref="Y13:Z13"/>
    <mergeCell ref="AA13:AB13"/>
    <mergeCell ref="AC13:AD13"/>
    <mergeCell ref="Q14:R14"/>
    <mergeCell ref="S14:T14"/>
    <mergeCell ref="U14:V14"/>
    <mergeCell ref="W14:X14"/>
    <mergeCell ref="Y14:Z14"/>
    <mergeCell ref="AA14:AB14"/>
    <mergeCell ref="AC14:AD14"/>
    <mergeCell ref="AS14:AT14"/>
    <mergeCell ref="AU14:AV14"/>
    <mergeCell ref="AW14:AX14"/>
    <mergeCell ref="AY14:AZ14"/>
    <mergeCell ref="BA14:BB14"/>
    <mergeCell ref="BC14:BD14"/>
    <mergeCell ref="BA15:BB15"/>
    <mergeCell ref="BC15:BD15"/>
    <mergeCell ref="C14:D14"/>
    <mergeCell ref="E14:F14"/>
    <mergeCell ref="G14:H14"/>
    <mergeCell ref="I14:J14"/>
    <mergeCell ref="K14:L14"/>
    <mergeCell ref="M14:N14"/>
    <mergeCell ref="O14:P14"/>
    <mergeCell ref="C15:D15"/>
    <mergeCell ref="E15:F15"/>
    <mergeCell ref="G15:H15"/>
    <mergeCell ref="I15:J15"/>
    <mergeCell ref="K15:L15"/>
    <mergeCell ref="M15:N15"/>
    <mergeCell ref="O15:P15"/>
    <mergeCell ref="AE14:AF14"/>
    <mergeCell ref="AG14:AH14"/>
    <mergeCell ref="AI14:AJ14"/>
    <mergeCell ref="AK14:AL14"/>
    <mergeCell ref="AM14:AN14"/>
    <mergeCell ref="AO14:AP14"/>
    <mergeCell ref="AQ14:AR14"/>
    <mergeCell ref="AW17:AX17"/>
    <mergeCell ref="AY17:AZ17"/>
    <mergeCell ref="AI17:AJ17"/>
    <mergeCell ref="AK17:AL17"/>
    <mergeCell ref="AM17:AN17"/>
    <mergeCell ref="AO17:AP17"/>
    <mergeCell ref="AQ17:AR17"/>
    <mergeCell ref="AS17:AT17"/>
    <mergeCell ref="AU17:AV17"/>
    <mergeCell ref="AE15:AF15"/>
    <mergeCell ref="AG15:AH15"/>
    <mergeCell ref="Q15:R15"/>
    <mergeCell ref="S15:T15"/>
    <mergeCell ref="U15:V15"/>
    <mergeCell ref="W15:X15"/>
    <mergeCell ref="Y15:Z15"/>
    <mergeCell ref="AA15:AB15"/>
    <mergeCell ref="AC15:AD15"/>
    <mergeCell ref="Q16:R16"/>
    <mergeCell ref="S16:T16"/>
    <mergeCell ref="U16:V16"/>
    <mergeCell ref="W16:X16"/>
    <mergeCell ref="Y16:Z16"/>
    <mergeCell ref="AA16:AB16"/>
    <mergeCell ref="AC16:AD16"/>
    <mergeCell ref="AS16:AT16"/>
    <mergeCell ref="AU16:AV16"/>
    <mergeCell ref="AW16:AX16"/>
    <mergeCell ref="AY16:AZ16"/>
    <mergeCell ref="BA16:BB16"/>
    <mergeCell ref="BC16:BD16"/>
    <mergeCell ref="BA17:BB17"/>
    <mergeCell ref="BC17:BD17"/>
    <mergeCell ref="C16:D16"/>
    <mergeCell ref="E16:F16"/>
    <mergeCell ref="G16:H16"/>
    <mergeCell ref="I16:J16"/>
    <mergeCell ref="K16:L16"/>
    <mergeCell ref="M16:N16"/>
    <mergeCell ref="O16:P16"/>
    <mergeCell ref="C17:D17"/>
    <mergeCell ref="E17:F17"/>
    <mergeCell ref="G17:H17"/>
    <mergeCell ref="I17:J17"/>
    <mergeCell ref="K17:L17"/>
    <mergeCell ref="M17:N17"/>
    <mergeCell ref="O17:P17"/>
    <mergeCell ref="AE16:AF16"/>
    <mergeCell ref="AG16:AH16"/>
    <mergeCell ref="AI16:AJ16"/>
    <mergeCell ref="AK16:AL16"/>
    <mergeCell ref="AM16:AN16"/>
    <mergeCell ref="AO16:AP16"/>
    <mergeCell ref="AQ16:AR16"/>
    <mergeCell ref="AW19:AX19"/>
    <mergeCell ref="AY19:AZ19"/>
    <mergeCell ref="AI19:AJ19"/>
    <mergeCell ref="AK19:AL19"/>
    <mergeCell ref="AM19:AN19"/>
    <mergeCell ref="AO19:AP19"/>
    <mergeCell ref="AQ19:AR19"/>
    <mergeCell ref="AS19:AT19"/>
    <mergeCell ref="AU19:AV19"/>
    <mergeCell ref="AE17:AF17"/>
    <mergeCell ref="AG17:AH17"/>
    <mergeCell ref="Q17:R17"/>
    <mergeCell ref="S17:T17"/>
    <mergeCell ref="U17:V17"/>
    <mergeCell ref="W17:X17"/>
    <mergeCell ref="Y17:Z17"/>
    <mergeCell ref="AA17:AB17"/>
    <mergeCell ref="AC17:AD17"/>
    <mergeCell ref="Q18:R18"/>
    <mergeCell ref="S18:T18"/>
    <mergeCell ref="U18:V18"/>
    <mergeCell ref="W18:X18"/>
    <mergeCell ref="Y18:Z18"/>
    <mergeCell ref="AA18:AB18"/>
    <mergeCell ref="AC18:AD18"/>
    <mergeCell ref="AS18:AT18"/>
    <mergeCell ref="AU18:AV18"/>
    <mergeCell ref="AW18:AX18"/>
    <mergeCell ref="AY18:AZ18"/>
    <mergeCell ref="BA18:BB18"/>
    <mergeCell ref="BC18:BD18"/>
    <mergeCell ref="BA19:BB19"/>
    <mergeCell ref="BC19:BD19"/>
    <mergeCell ref="C18:D18"/>
    <mergeCell ref="E18:F18"/>
    <mergeCell ref="G18:H18"/>
    <mergeCell ref="I18:J18"/>
    <mergeCell ref="K18:L18"/>
    <mergeCell ref="M18:N18"/>
    <mergeCell ref="O18:P18"/>
    <mergeCell ref="C19:D19"/>
    <mergeCell ref="E19:F19"/>
    <mergeCell ref="G19:H19"/>
    <mergeCell ref="I19:J19"/>
    <mergeCell ref="K19:L19"/>
    <mergeCell ref="M19:N19"/>
    <mergeCell ref="O19:P19"/>
    <mergeCell ref="AE18:AF18"/>
    <mergeCell ref="AG18:AH18"/>
    <mergeCell ref="AI18:AJ18"/>
    <mergeCell ref="AK18:AL18"/>
    <mergeCell ref="AM18:AN18"/>
    <mergeCell ref="AO18:AP18"/>
    <mergeCell ref="AQ18:AR18"/>
    <mergeCell ref="AW21:AX21"/>
    <mergeCell ref="AY21:AZ21"/>
    <mergeCell ref="AI21:AJ21"/>
    <mergeCell ref="AK21:AL21"/>
    <mergeCell ref="AM21:AN21"/>
    <mergeCell ref="AO21:AP21"/>
    <mergeCell ref="AQ21:AR21"/>
    <mergeCell ref="AS21:AT21"/>
    <mergeCell ref="AU21:AV21"/>
    <mergeCell ref="AE19:AF19"/>
    <mergeCell ref="AG19:AH19"/>
    <mergeCell ref="Q19:R19"/>
    <mergeCell ref="S19:T19"/>
    <mergeCell ref="U19:V19"/>
    <mergeCell ref="W19:X19"/>
    <mergeCell ref="Y19:Z19"/>
    <mergeCell ref="AA19:AB19"/>
    <mergeCell ref="AC19:AD19"/>
    <mergeCell ref="Q20:R20"/>
    <mergeCell ref="S20:T20"/>
    <mergeCell ref="U20:V20"/>
    <mergeCell ref="W20:X20"/>
    <mergeCell ref="Y20:Z20"/>
    <mergeCell ref="AA20:AB20"/>
    <mergeCell ref="AC20:AD20"/>
    <mergeCell ref="AS20:AT20"/>
    <mergeCell ref="AU20:AV20"/>
    <mergeCell ref="AW20:AX20"/>
    <mergeCell ref="AY20:AZ20"/>
    <mergeCell ref="BA20:BB20"/>
    <mergeCell ref="BC20:BD20"/>
    <mergeCell ref="BA21:BB21"/>
    <mergeCell ref="BC21:BD21"/>
    <mergeCell ref="C20:D20"/>
    <mergeCell ref="E20:F20"/>
    <mergeCell ref="G20:H20"/>
    <mergeCell ref="I20:J20"/>
    <mergeCell ref="K20:L20"/>
    <mergeCell ref="M20:N20"/>
    <mergeCell ref="O20:P20"/>
    <mergeCell ref="C21:D21"/>
    <mergeCell ref="E21:F21"/>
    <mergeCell ref="G21:H21"/>
    <mergeCell ref="I21:J21"/>
    <mergeCell ref="K21:L21"/>
    <mergeCell ref="M21:N21"/>
    <mergeCell ref="O21:P21"/>
    <mergeCell ref="AE20:AF20"/>
    <mergeCell ref="AG20:AH20"/>
    <mergeCell ref="AI20:AJ20"/>
    <mergeCell ref="AK20:AL20"/>
    <mergeCell ref="AM20:AN20"/>
    <mergeCell ref="AO20:AP20"/>
    <mergeCell ref="AQ20:AR20"/>
    <mergeCell ref="AW86:AX86"/>
    <mergeCell ref="AY86:AZ86"/>
    <mergeCell ref="AI86:AJ86"/>
    <mergeCell ref="AK86:AL86"/>
    <mergeCell ref="AM86:AN86"/>
    <mergeCell ref="AO86:AP86"/>
    <mergeCell ref="AQ86:AR86"/>
    <mergeCell ref="AS86:AT86"/>
    <mergeCell ref="AU86:AV86"/>
    <mergeCell ref="AE84:AF84"/>
    <mergeCell ref="AG84:AH84"/>
    <mergeCell ref="Q84:R84"/>
    <mergeCell ref="S84:T84"/>
    <mergeCell ref="U84:V84"/>
    <mergeCell ref="W84:X84"/>
    <mergeCell ref="Y84:Z84"/>
    <mergeCell ref="AA84:AB84"/>
    <mergeCell ref="AC84:AD84"/>
    <mergeCell ref="Q85:R85"/>
    <mergeCell ref="S85:T85"/>
    <mergeCell ref="U85:V85"/>
    <mergeCell ref="W85:X85"/>
    <mergeCell ref="Y85:Z85"/>
    <mergeCell ref="AA85:AB85"/>
    <mergeCell ref="AC85:AD85"/>
    <mergeCell ref="AS85:AT85"/>
    <mergeCell ref="AU85:AV85"/>
    <mergeCell ref="AW85:AX85"/>
    <mergeCell ref="AY85:AZ85"/>
    <mergeCell ref="BA85:BB85"/>
    <mergeCell ref="BC85:BD85"/>
    <mergeCell ref="BA86:BB86"/>
    <mergeCell ref="BC86:BD86"/>
    <mergeCell ref="C85:D85"/>
    <mergeCell ref="E85:F85"/>
    <mergeCell ref="G85:H85"/>
    <mergeCell ref="I85:J85"/>
    <mergeCell ref="K85:L85"/>
    <mergeCell ref="M85:N85"/>
    <mergeCell ref="O85:P85"/>
    <mergeCell ref="C86:D86"/>
    <mergeCell ref="E86:F86"/>
    <mergeCell ref="G86:H86"/>
    <mergeCell ref="I86:J86"/>
    <mergeCell ref="K86:L86"/>
    <mergeCell ref="M86:N86"/>
    <mergeCell ref="O86:P86"/>
    <mergeCell ref="AE85:AF85"/>
    <mergeCell ref="AG85:AH85"/>
    <mergeCell ref="AI85:AJ85"/>
    <mergeCell ref="AK85:AL85"/>
    <mergeCell ref="AM85:AN85"/>
    <mergeCell ref="AO85:AP85"/>
    <mergeCell ref="AQ85:AR85"/>
    <mergeCell ref="AE26:AF26"/>
    <mergeCell ref="AG26:AH26"/>
    <mergeCell ref="Q26:R26"/>
    <mergeCell ref="S26:T26"/>
    <mergeCell ref="U26:V26"/>
    <mergeCell ref="W26:X26"/>
    <mergeCell ref="Y26:Z26"/>
    <mergeCell ref="AA26:AB26"/>
    <mergeCell ref="AC26:AD26"/>
    <mergeCell ref="Q27:R27"/>
    <mergeCell ref="S27:T27"/>
    <mergeCell ref="U27:V27"/>
    <mergeCell ref="W27:X27"/>
    <mergeCell ref="Y27:Z27"/>
    <mergeCell ref="AA27:AB27"/>
    <mergeCell ref="AC27:AD27"/>
    <mergeCell ref="AS27:AT27"/>
    <mergeCell ref="AU27:AV27"/>
    <mergeCell ref="AW27:AX27"/>
    <mergeCell ref="AY27:AZ27"/>
    <mergeCell ref="BA27:BB27"/>
    <mergeCell ref="BC27:BD27"/>
    <mergeCell ref="BA28:BB28"/>
    <mergeCell ref="BC28:BD28"/>
    <mergeCell ref="C27:D27"/>
    <mergeCell ref="E27:F27"/>
    <mergeCell ref="G27:H27"/>
    <mergeCell ref="I27:J27"/>
    <mergeCell ref="K27:L27"/>
    <mergeCell ref="M27:N27"/>
    <mergeCell ref="O27:P27"/>
    <mergeCell ref="C28:D28"/>
    <mergeCell ref="E28:F28"/>
    <mergeCell ref="G28:H28"/>
    <mergeCell ref="I28:J28"/>
    <mergeCell ref="K28:L28"/>
    <mergeCell ref="M28:N28"/>
    <mergeCell ref="O28:P28"/>
    <mergeCell ref="AE27:AF27"/>
    <mergeCell ref="AG27:AH27"/>
    <mergeCell ref="AI27:AJ27"/>
    <mergeCell ref="AK27:AL27"/>
    <mergeCell ref="AM27:AN27"/>
    <mergeCell ref="AO27:AP27"/>
    <mergeCell ref="AQ27:AR27"/>
    <mergeCell ref="AW30:AX30"/>
    <mergeCell ref="AY30:AZ30"/>
    <mergeCell ref="AI30:AJ30"/>
    <mergeCell ref="AK30:AL30"/>
    <mergeCell ref="AM30:AN30"/>
    <mergeCell ref="AO30:AP30"/>
    <mergeCell ref="AQ30:AR30"/>
    <mergeCell ref="AS30:AT30"/>
    <mergeCell ref="AU30:AV30"/>
    <mergeCell ref="AE28:AF28"/>
    <mergeCell ref="AG28:AH28"/>
    <mergeCell ref="Q28:R28"/>
    <mergeCell ref="S28:T28"/>
    <mergeCell ref="U28:V28"/>
    <mergeCell ref="W28:X28"/>
    <mergeCell ref="Y28:Z28"/>
    <mergeCell ref="AA28:AB28"/>
    <mergeCell ref="AC28:AD28"/>
    <mergeCell ref="Q29:R29"/>
    <mergeCell ref="S29:T29"/>
    <mergeCell ref="U29:V29"/>
    <mergeCell ref="W29:X29"/>
    <mergeCell ref="Y29:Z29"/>
    <mergeCell ref="AA29:AB29"/>
    <mergeCell ref="AC29:AD29"/>
    <mergeCell ref="AS29:AT29"/>
    <mergeCell ref="AU29:AV29"/>
    <mergeCell ref="AW29:AX29"/>
    <mergeCell ref="AY29:AZ29"/>
    <mergeCell ref="BA29:BB29"/>
    <mergeCell ref="BC29:BD29"/>
    <mergeCell ref="BA30:BB30"/>
    <mergeCell ref="BC30:BD30"/>
    <mergeCell ref="C29:D29"/>
    <mergeCell ref="E29:F29"/>
    <mergeCell ref="G29:H29"/>
    <mergeCell ref="I29:J29"/>
    <mergeCell ref="K29:L29"/>
    <mergeCell ref="M29:N29"/>
    <mergeCell ref="O29:P29"/>
    <mergeCell ref="C30:D30"/>
    <mergeCell ref="E30:F30"/>
    <mergeCell ref="G30:H30"/>
    <mergeCell ref="I30:J30"/>
    <mergeCell ref="K30:L30"/>
    <mergeCell ref="M30:N30"/>
    <mergeCell ref="O30:P30"/>
    <mergeCell ref="AE29:AF29"/>
    <mergeCell ref="AG29:AH29"/>
    <mergeCell ref="AI29:AJ29"/>
    <mergeCell ref="AK29:AL29"/>
    <mergeCell ref="AM29:AN29"/>
    <mergeCell ref="AO29:AP29"/>
    <mergeCell ref="AQ29:AR29"/>
    <mergeCell ref="AW23:AX23"/>
    <mergeCell ref="AY23:AZ23"/>
    <mergeCell ref="AI23:AJ23"/>
    <mergeCell ref="AK23:AL23"/>
    <mergeCell ref="AM23:AN23"/>
    <mergeCell ref="AO23:AP23"/>
    <mergeCell ref="AQ23:AR23"/>
    <mergeCell ref="AS23:AT23"/>
    <mergeCell ref="AU23:AV23"/>
    <mergeCell ref="AE21:AF21"/>
    <mergeCell ref="AG21:AH21"/>
    <mergeCell ref="Q21:R21"/>
    <mergeCell ref="S21:T21"/>
    <mergeCell ref="U21:V21"/>
    <mergeCell ref="W21:X21"/>
    <mergeCell ref="Y21:Z21"/>
    <mergeCell ref="AA21:AB21"/>
    <mergeCell ref="AC21:AD21"/>
    <mergeCell ref="Q22:R22"/>
    <mergeCell ref="S22:T22"/>
    <mergeCell ref="U22:V22"/>
    <mergeCell ref="W22:X22"/>
    <mergeCell ref="Y22:Z22"/>
    <mergeCell ref="AA22:AB22"/>
    <mergeCell ref="AC22:AD22"/>
    <mergeCell ref="AS22:AT22"/>
    <mergeCell ref="AU22:AV22"/>
    <mergeCell ref="AW22:AX22"/>
    <mergeCell ref="AY22:AZ22"/>
    <mergeCell ref="BA22:BB22"/>
    <mergeCell ref="BC22:BD22"/>
    <mergeCell ref="C22:D22"/>
    <mergeCell ref="E22:F22"/>
    <mergeCell ref="G22:H22"/>
    <mergeCell ref="I22:J22"/>
    <mergeCell ref="K22:L22"/>
    <mergeCell ref="M22:N22"/>
    <mergeCell ref="O22:P22"/>
    <mergeCell ref="AE22:AF22"/>
    <mergeCell ref="AG22:AH22"/>
    <mergeCell ref="AI22:AJ22"/>
    <mergeCell ref="AK22:AL22"/>
    <mergeCell ref="AM22:AN22"/>
    <mergeCell ref="AO22:AP22"/>
    <mergeCell ref="AQ22:AR22"/>
    <mergeCell ref="C23:D23"/>
    <mergeCell ref="E23:F23"/>
    <mergeCell ref="G23:H23"/>
    <mergeCell ref="I23:J23"/>
    <mergeCell ref="K23:L23"/>
    <mergeCell ref="M23:N23"/>
    <mergeCell ref="O23:P23"/>
    <mergeCell ref="Q25:R25"/>
    <mergeCell ref="S25:T25"/>
    <mergeCell ref="U25:V25"/>
    <mergeCell ref="W25:X25"/>
    <mergeCell ref="Y25:Z25"/>
    <mergeCell ref="AA25:AB25"/>
    <mergeCell ref="AC25:AD25"/>
    <mergeCell ref="C25:D25"/>
    <mergeCell ref="E25:F25"/>
    <mergeCell ref="G25:H25"/>
    <mergeCell ref="I25:J25"/>
    <mergeCell ref="K25:L25"/>
    <mergeCell ref="M25:N25"/>
    <mergeCell ref="O25:P25"/>
    <mergeCell ref="AW26:AX26"/>
    <mergeCell ref="AY26:AZ26"/>
    <mergeCell ref="AI26:AJ26"/>
    <mergeCell ref="AK26:AL26"/>
    <mergeCell ref="AM26:AN26"/>
    <mergeCell ref="AO26:AP26"/>
    <mergeCell ref="AQ26:AR26"/>
    <mergeCell ref="AS26:AT26"/>
    <mergeCell ref="AU26:AV26"/>
    <mergeCell ref="Q24:R24"/>
    <mergeCell ref="S24:T24"/>
    <mergeCell ref="U24:V24"/>
    <mergeCell ref="W24:X24"/>
    <mergeCell ref="Y24:Z24"/>
    <mergeCell ref="AA24:AB24"/>
    <mergeCell ref="AC24:AD24"/>
    <mergeCell ref="AS24:AT24"/>
    <mergeCell ref="AU24:AV24"/>
    <mergeCell ref="AW24:AX24"/>
    <mergeCell ref="AY24:AZ24"/>
    <mergeCell ref="BA24:BB24"/>
    <mergeCell ref="BC24:BD24"/>
    <mergeCell ref="AE24:AF24"/>
    <mergeCell ref="AG24:AH24"/>
    <mergeCell ref="AI24:AJ24"/>
    <mergeCell ref="AK24:AL24"/>
    <mergeCell ref="AM24:AN24"/>
    <mergeCell ref="AO24:AP24"/>
    <mergeCell ref="AQ24:AR24"/>
    <mergeCell ref="C24:D24"/>
    <mergeCell ref="E24:F24"/>
    <mergeCell ref="G24:H24"/>
    <mergeCell ref="I24:J24"/>
    <mergeCell ref="K24:L24"/>
    <mergeCell ref="M24:N24"/>
    <mergeCell ref="O24:P24"/>
    <mergeCell ref="AS25:AT25"/>
    <mergeCell ref="AU25:AV25"/>
    <mergeCell ref="AW25:AX25"/>
    <mergeCell ref="AY25:AZ25"/>
    <mergeCell ref="BA25:BB25"/>
    <mergeCell ref="BC25:BD25"/>
    <mergeCell ref="BA26:BB26"/>
    <mergeCell ref="BC26:BD26"/>
    <mergeCell ref="C26:D26"/>
    <mergeCell ref="E26:F26"/>
    <mergeCell ref="G26:H26"/>
    <mergeCell ref="I26:J26"/>
    <mergeCell ref="K26:L26"/>
    <mergeCell ref="M26:N26"/>
    <mergeCell ref="O26:P26"/>
    <mergeCell ref="AE25:AF25"/>
    <mergeCell ref="AG25:AH25"/>
    <mergeCell ref="AI25:AJ25"/>
    <mergeCell ref="AK25:AL25"/>
    <mergeCell ref="AM25:AN25"/>
    <mergeCell ref="AO25:AP25"/>
    <mergeCell ref="AQ25:AR25"/>
    <mergeCell ref="AW28:AX28"/>
    <mergeCell ref="AY28:AZ28"/>
    <mergeCell ref="AI28:AJ28"/>
    <mergeCell ref="AK28:AL28"/>
    <mergeCell ref="AM28:AN28"/>
    <mergeCell ref="AO28:AP28"/>
    <mergeCell ref="AQ28:AR28"/>
    <mergeCell ref="AS28:AT28"/>
    <mergeCell ref="AU28:AV28"/>
    <mergeCell ref="AE32:AF32"/>
    <mergeCell ref="AG32:AH32"/>
    <mergeCell ref="BA32:BB32"/>
    <mergeCell ref="BC32:BD32"/>
    <mergeCell ref="Q32:R32"/>
    <mergeCell ref="S32:T32"/>
    <mergeCell ref="U32:V32"/>
    <mergeCell ref="W32:X32"/>
    <mergeCell ref="Y32:Z32"/>
    <mergeCell ref="AA32:AB32"/>
    <mergeCell ref="AC32:AD32"/>
    <mergeCell ref="AE35:AF35"/>
    <mergeCell ref="AG35:AH35"/>
    <mergeCell ref="Q35:R35"/>
    <mergeCell ref="S35:T35"/>
    <mergeCell ref="U35:V35"/>
    <mergeCell ref="W35:X35"/>
    <mergeCell ref="Y35:Z35"/>
    <mergeCell ref="AA35:AB35"/>
    <mergeCell ref="AC35:AD35"/>
    <mergeCell ref="Q36:R36"/>
    <mergeCell ref="S36:T36"/>
    <mergeCell ref="U36:V36"/>
    <mergeCell ref="W36:X36"/>
    <mergeCell ref="Y36:Z36"/>
    <mergeCell ref="AA36:AB36"/>
    <mergeCell ref="AC36:AD36"/>
    <mergeCell ref="AS36:AT36"/>
    <mergeCell ref="AU36:AV36"/>
    <mergeCell ref="AW36:AX36"/>
    <mergeCell ref="AY36:AZ36"/>
    <mergeCell ref="BA36:BB36"/>
    <mergeCell ref="BC36:BD36"/>
    <mergeCell ref="BA37:BB37"/>
    <mergeCell ref="BC37:BD37"/>
    <mergeCell ref="C36:D36"/>
    <mergeCell ref="E36:F36"/>
    <mergeCell ref="G36:H36"/>
    <mergeCell ref="I36:J36"/>
    <mergeCell ref="K36:L36"/>
    <mergeCell ref="M36:N36"/>
    <mergeCell ref="O36:P36"/>
    <mergeCell ref="C37:D37"/>
    <mergeCell ref="E37:F37"/>
    <mergeCell ref="G37:H37"/>
    <mergeCell ref="I37:J37"/>
    <mergeCell ref="K37:L37"/>
    <mergeCell ref="M37:N37"/>
    <mergeCell ref="O37:P37"/>
    <mergeCell ref="AE36:AF36"/>
    <mergeCell ref="AG36:AH36"/>
    <mergeCell ref="AI36:AJ36"/>
    <mergeCell ref="AK36:AL36"/>
    <mergeCell ref="AM36:AN36"/>
    <mergeCell ref="AO36:AP36"/>
    <mergeCell ref="AQ36:AR36"/>
    <mergeCell ref="AW39:AX39"/>
    <mergeCell ref="AY39:AZ39"/>
    <mergeCell ref="AI39:AJ39"/>
    <mergeCell ref="AK39:AL39"/>
    <mergeCell ref="AM39:AN39"/>
    <mergeCell ref="AO39:AP39"/>
    <mergeCell ref="AQ39:AR39"/>
    <mergeCell ref="AS39:AT39"/>
    <mergeCell ref="AU39:AV39"/>
    <mergeCell ref="AE37:AF37"/>
    <mergeCell ref="AG37:AH37"/>
    <mergeCell ref="Q37:R37"/>
    <mergeCell ref="S37:T37"/>
    <mergeCell ref="U37:V37"/>
    <mergeCell ref="W37:X37"/>
    <mergeCell ref="Y37:Z37"/>
    <mergeCell ref="AA37:AB37"/>
    <mergeCell ref="AC37:AD37"/>
    <mergeCell ref="Q38:R38"/>
    <mergeCell ref="S38:T38"/>
    <mergeCell ref="U38:V38"/>
    <mergeCell ref="W38:X38"/>
    <mergeCell ref="Y38:Z38"/>
    <mergeCell ref="AA38:AB38"/>
    <mergeCell ref="AC38:AD38"/>
    <mergeCell ref="AS38:AT38"/>
    <mergeCell ref="AU38:AV38"/>
    <mergeCell ref="AW38:AX38"/>
    <mergeCell ref="AY38:AZ38"/>
    <mergeCell ref="BA38:BB38"/>
    <mergeCell ref="BC38:BD38"/>
    <mergeCell ref="BA39:BB39"/>
    <mergeCell ref="BC39:BD39"/>
    <mergeCell ref="C38:D38"/>
    <mergeCell ref="E38:F38"/>
    <mergeCell ref="G38:H38"/>
    <mergeCell ref="I38:J38"/>
    <mergeCell ref="K38:L38"/>
    <mergeCell ref="M38:N38"/>
    <mergeCell ref="O38:P38"/>
    <mergeCell ref="C39:D39"/>
    <mergeCell ref="E39:F39"/>
    <mergeCell ref="G39:H39"/>
    <mergeCell ref="I39:J39"/>
    <mergeCell ref="K39:L39"/>
    <mergeCell ref="M39:N39"/>
    <mergeCell ref="O39:P39"/>
    <mergeCell ref="AE38:AF38"/>
    <mergeCell ref="AG38:AH38"/>
    <mergeCell ref="AI38:AJ38"/>
    <mergeCell ref="AK38:AL38"/>
    <mergeCell ref="AM38:AN38"/>
    <mergeCell ref="AO38:AP38"/>
    <mergeCell ref="AQ38:AR38"/>
    <mergeCell ref="AW32:AX32"/>
    <mergeCell ref="AY32:AZ32"/>
    <mergeCell ref="AI32:AJ32"/>
    <mergeCell ref="AK32:AL32"/>
    <mergeCell ref="AM32:AN32"/>
    <mergeCell ref="AO32:AP32"/>
    <mergeCell ref="AQ32:AR32"/>
    <mergeCell ref="AS32:AT32"/>
    <mergeCell ref="AU32:AV32"/>
    <mergeCell ref="AE30:AF30"/>
    <mergeCell ref="AG30:AH30"/>
    <mergeCell ref="Q30:R30"/>
    <mergeCell ref="S30:T30"/>
    <mergeCell ref="U30:V30"/>
    <mergeCell ref="W30:X30"/>
    <mergeCell ref="Y30:Z30"/>
    <mergeCell ref="AA30:AB30"/>
    <mergeCell ref="AC30:AD30"/>
    <mergeCell ref="Q31:R31"/>
    <mergeCell ref="S31:T31"/>
    <mergeCell ref="U31:V31"/>
    <mergeCell ref="W31:X31"/>
    <mergeCell ref="Y31:Z31"/>
    <mergeCell ref="AA31:AB31"/>
    <mergeCell ref="AC31:AD31"/>
    <mergeCell ref="AS31:AT31"/>
    <mergeCell ref="AU31:AV31"/>
    <mergeCell ref="AW31:AX31"/>
    <mergeCell ref="AY31:AZ31"/>
    <mergeCell ref="BA31:BB31"/>
    <mergeCell ref="BC31:BD31"/>
    <mergeCell ref="C31:D31"/>
    <mergeCell ref="E31:F31"/>
    <mergeCell ref="G31:H31"/>
    <mergeCell ref="I31:J31"/>
    <mergeCell ref="K31:L31"/>
    <mergeCell ref="M31:N31"/>
    <mergeCell ref="O31:P31"/>
    <mergeCell ref="AE31:AF31"/>
    <mergeCell ref="AG31:AH31"/>
    <mergeCell ref="AI31:AJ31"/>
    <mergeCell ref="AK31:AL31"/>
    <mergeCell ref="AM31:AN31"/>
    <mergeCell ref="AO31:AP31"/>
    <mergeCell ref="AQ31:AR31"/>
    <mergeCell ref="C32:D32"/>
    <mergeCell ref="E32:F32"/>
    <mergeCell ref="G32:H32"/>
    <mergeCell ref="I32:J32"/>
    <mergeCell ref="K32:L32"/>
    <mergeCell ref="M32:N32"/>
    <mergeCell ref="O32:P32"/>
    <mergeCell ref="Q34:R34"/>
    <mergeCell ref="S34:T34"/>
    <mergeCell ref="U34:V34"/>
    <mergeCell ref="W34:X34"/>
    <mergeCell ref="Y34:Z34"/>
    <mergeCell ref="AA34:AB34"/>
    <mergeCell ref="AC34:AD34"/>
    <mergeCell ref="C34:D34"/>
    <mergeCell ref="E34:F34"/>
    <mergeCell ref="G34:H34"/>
    <mergeCell ref="I34:J34"/>
    <mergeCell ref="K34:L34"/>
    <mergeCell ref="M34:N34"/>
    <mergeCell ref="O34:P34"/>
    <mergeCell ref="AW35:AX35"/>
    <mergeCell ref="AY35:AZ35"/>
    <mergeCell ref="AI35:AJ35"/>
    <mergeCell ref="AK35:AL35"/>
    <mergeCell ref="AM35:AN35"/>
    <mergeCell ref="AO35:AP35"/>
    <mergeCell ref="AQ35:AR35"/>
    <mergeCell ref="AS35:AT35"/>
    <mergeCell ref="AU35:AV35"/>
    <mergeCell ref="Q33:R33"/>
    <mergeCell ref="S33:T33"/>
    <mergeCell ref="U33:V33"/>
    <mergeCell ref="W33:X33"/>
    <mergeCell ref="Y33:Z33"/>
    <mergeCell ref="AA33:AB33"/>
    <mergeCell ref="AC33:AD33"/>
    <mergeCell ref="AS33:AT33"/>
    <mergeCell ref="AU33:AV33"/>
    <mergeCell ref="AW33:AX33"/>
    <mergeCell ref="AY33:AZ33"/>
    <mergeCell ref="BA33:BB33"/>
    <mergeCell ref="BC33:BD33"/>
    <mergeCell ref="AE33:AF33"/>
    <mergeCell ref="AG33:AH33"/>
    <mergeCell ref="AI33:AJ33"/>
    <mergeCell ref="AK33:AL33"/>
    <mergeCell ref="AM33:AN33"/>
    <mergeCell ref="AO33:AP33"/>
    <mergeCell ref="AQ33:AR33"/>
    <mergeCell ref="C33:D33"/>
    <mergeCell ref="E33:F33"/>
    <mergeCell ref="G33:H33"/>
    <mergeCell ref="I33:J33"/>
    <mergeCell ref="K33:L33"/>
    <mergeCell ref="M33:N33"/>
    <mergeCell ref="O33:P33"/>
    <mergeCell ref="AS34:AT34"/>
    <mergeCell ref="AU34:AV34"/>
    <mergeCell ref="AW34:AX34"/>
    <mergeCell ref="AY34:AZ34"/>
    <mergeCell ref="BA34:BB34"/>
    <mergeCell ref="BC34:BD34"/>
    <mergeCell ref="BA35:BB35"/>
    <mergeCell ref="BC35:BD35"/>
    <mergeCell ref="C35:D35"/>
    <mergeCell ref="E35:F35"/>
    <mergeCell ref="G35:H35"/>
    <mergeCell ref="I35:J35"/>
    <mergeCell ref="K35:L35"/>
    <mergeCell ref="M35:N35"/>
    <mergeCell ref="O35:P35"/>
    <mergeCell ref="AE34:AF34"/>
    <mergeCell ref="AG34:AH34"/>
    <mergeCell ref="AI34:AJ34"/>
    <mergeCell ref="AK34:AL34"/>
    <mergeCell ref="AM34:AN34"/>
    <mergeCell ref="AO34:AP34"/>
    <mergeCell ref="AQ34:AR34"/>
    <mergeCell ref="AW37:AX37"/>
    <mergeCell ref="AY37:AZ37"/>
    <mergeCell ref="AI37:AJ37"/>
    <mergeCell ref="AK37:AL37"/>
    <mergeCell ref="AM37:AN37"/>
    <mergeCell ref="AO37:AP37"/>
    <mergeCell ref="AQ37:AR37"/>
    <mergeCell ref="AS37:AT37"/>
    <mergeCell ref="AU37:AV37"/>
    <mergeCell ref="AE41:AF41"/>
    <mergeCell ref="AG41:AH41"/>
    <mergeCell ref="BA41:BB41"/>
    <mergeCell ref="BC41:BD41"/>
    <mergeCell ref="Q41:R41"/>
    <mergeCell ref="S41:T41"/>
    <mergeCell ref="U41:V41"/>
    <mergeCell ref="W41:X41"/>
    <mergeCell ref="Y41:Z41"/>
    <mergeCell ref="AA41:AB41"/>
    <mergeCell ref="AC41:AD41"/>
    <mergeCell ref="AE44:AF44"/>
    <mergeCell ref="AG44:AH44"/>
    <mergeCell ref="Q44:R44"/>
    <mergeCell ref="S44:T44"/>
    <mergeCell ref="U44:V44"/>
    <mergeCell ref="W44:X44"/>
    <mergeCell ref="Y44:Z44"/>
    <mergeCell ref="AA44:AB44"/>
    <mergeCell ref="AC44:AD44"/>
    <mergeCell ref="Q45:R45"/>
    <mergeCell ref="S45:T45"/>
    <mergeCell ref="U45:V45"/>
    <mergeCell ref="W45:X45"/>
    <mergeCell ref="Y45:Z45"/>
    <mergeCell ref="AA45:AB45"/>
    <mergeCell ref="AC45:AD45"/>
    <mergeCell ref="AS45:AT45"/>
    <mergeCell ref="AU45:AV45"/>
    <mergeCell ref="AW45:AX45"/>
    <mergeCell ref="AY45:AZ45"/>
    <mergeCell ref="BA45:BB45"/>
    <mergeCell ref="BC45:BD45"/>
    <mergeCell ref="BA46:BB46"/>
    <mergeCell ref="BC46:BD46"/>
    <mergeCell ref="C45:D45"/>
    <mergeCell ref="E45:F45"/>
    <mergeCell ref="G45:H45"/>
    <mergeCell ref="I45:J45"/>
    <mergeCell ref="K45:L45"/>
    <mergeCell ref="M45:N45"/>
    <mergeCell ref="O45:P45"/>
    <mergeCell ref="C46:D46"/>
    <mergeCell ref="E46:F46"/>
    <mergeCell ref="G46:H46"/>
    <mergeCell ref="I46:J46"/>
    <mergeCell ref="K46:L46"/>
    <mergeCell ref="M46:N46"/>
    <mergeCell ref="O46:P46"/>
    <mergeCell ref="AE45:AF45"/>
    <mergeCell ref="AG45:AH45"/>
    <mergeCell ref="AI45:AJ45"/>
    <mergeCell ref="AK45:AL45"/>
    <mergeCell ref="AM45:AN45"/>
    <mergeCell ref="AO45:AP45"/>
    <mergeCell ref="AQ45:AR45"/>
    <mergeCell ref="AW48:AX48"/>
    <mergeCell ref="AY48:AZ48"/>
    <mergeCell ref="AI48:AJ48"/>
    <mergeCell ref="AK48:AL48"/>
    <mergeCell ref="AM48:AN48"/>
    <mergeCell ref="AO48:AP48"/>
    <mergeCell ref="AQ48:AR48"/>
    <mergeCell ref="AS48:AT48"/>
    <mergeCell ref="AU48:AV48"/>
    <mergeCell ref="AE46:AF46"/>
    <mergeCell ref="AG46:AH46"/>
    <mergeCell ref="Q46:R46"/>
    <mergeCell ref="S46:T46"/>
    <mergeCell ref="U46:V46"/>
    <mergeCell ref="W46:X46"/>
    <mergeCell ref="Y46:Z46"/>
    <mergeCell ref="AA46:AB46"/>
    <mergeCell ref="AC46:AD46"/>
    <mergeCell ref="Q47:R47"/>
    <mergeCell ref="S47:T47"/>
    <mergeCell ref="U47:V47"/>
    <mergeCell ref="W47:X47"/>
    <mergeCell ref="Y47:Z47"/>
    <mergeCell ref="AA47:AB47"/>
    <mergeCell ref="AC47:AD47"/>
    <mergeCell ref="AS47:AT47"/>
    <mergeCell ref="AU47:AV47"/>
    <mergeCell ref="AW47:AX47"/>
    <mergeCell ref="AY47:AZ47"/>
    <mergeCell ref="BA47:BB47"/>
    <mergeCell ref="BC47:BD47"/>
    <mergeCell ref="BA48:BB48"/>
    <mergeCell ref="BC48:BD48"/>
    <mergeCell ref="C47:D47"/>
    <mergeCell ref="E47:F47"/>
    <mergeCell ref="G47:H47"/>
    <mergeCell ref="I47:J47"/>
    <mergeCell ref="K47:L47"/>
    <mergeCell ref="M47:N47"/>
    <mergeCell ref="O47:P47"/>
    <mergeCell ref="C48:D48"/>
    <mergeCell ref="E48:F48"/>
    <mergeCell ref="G48:H48"/>
    <mergeCell ref="I48:J48"/>
    <mergeCell ref="K48:L48"/>
    <mergeCell ref="M48:N48"/>
    <mergeCell ref="O48:P48"/>
    <mergeCell ref="AE47:AF47"/>
    <mergeCell ref="AG47:AH47"/>
    <mergeCell ref="AI47:AJ47"/>
    <mergeCell ref="AK47:AL47"/>
    <mergeCell ref="AM47:AN47"/>
    <mergeCell ref="AO47:AP47"/>
    <mergeCell ref="AQ47:AR47"/>
    <mergeCell ref="AW41:AX41"/>
    <mergeCell ref="AY41:AZ41"/>
    <mergeCell ref="AI41:AJ41"/>
    <mergeCell ref="AK41:AL41"/>
    <mergeCell ref="AM41:AN41"/>
    <mergeCell ref="AO41:AP41"/>
    <mergeCell ref="AQ41:AR41"/>
    <mergeCell ref="AS41:AT41"/>
    <mergeCell ref="AU41:AV41"/>
    <mergeCell ref="AE39:AF39"/>
    <mergeCell ref="AG39:AH39"/>
    <mergeCell ref="Q39:R39"/>
    <mergeCell ref="S39:T39"/>
    <mergeCell ref="U39:V39"/>
    <mergeCell ref="W39:X39"/>
    <mergeCell ref="Y39:Z39"/>
    <mergeCell ref="AA39:AB39"/>
    <mergeCell ref="AC39:AD39"/>
    <mergeCell ref="Q40:R40"/>
    <mergeCell ref="S40:T40"/>
    <mergeCell ref="U40:V40"/>
    <mergeCell ref="W40:X40"/>
    <mergeCell ref="Y40:Z40"/>
    <mergeCell ref="AA40:AB40"/>
    <mergeCell ref="AC40:AD40"/>
    <mergeCell ref="AS40:AT40"/>
    <mergeCell ref="AU40:AV40"/>
    <mergeCell ref="AW40:AX40"/>
    <mergeCell ref="AY40:AZ40"/>
    <mergeCell ref="BA40:BB40"/>
    <mergeCell ref="BC40:BD40"/>
    <mergeCell ref="C40:D40"/>
    <mergeCell ref="E40:F40"/>
    <mergeCell ref="G40:H40"/>
    <mergeCell ref="I40:J40"/>
    <mergeCell ref="K40:L40"/>
    <mergeCell ref="M40:N40"/>
    <mergeCell ref="O40:P40"/>
    <mergeCell ref="AE40:AF40"/>
    <mergeCell ref="AG40:AH40"/>
    <mergeCell ref="AI40:AJ40"/>
    <mergeCell ref="AK40:AL40"/>
    <mergeCell ref="AM40:AN40"/>
    <mergeCell ref="AO40:AP40"/>
    <mergeCell ref="AQ40:AR40"/>
    <mergeCell ref="C41:D41"/>
    <mergeCell ref="E41:F41"/>
    <mergeCell ref="G41:H41"/>
    <mergeCell ref="I41:J41"/>
    <mergeCell ref="K41:L41"/>
    <mergeCell ref="M41:N41"/>
    <mergeCell ref="O41:P41"/>
    <mergeCell ref="Q43:R43"/>
    <mergeCell ref="S43:T43"/>
    <mergeCell ref="U43:V43"/>
    <mergeCell ref="W43:X43"/>
    <mergeCell ref="Y43:Z43"/>
    <mergeCell ref="AA43:AB43"/>
    <mergeCell ref="AC43:AD43"/>
    <mergeCell ref="C43:D43"/>
    <mergeCell ref="E43:F43"/>
    <mergeCell ref="G43:H43"/>
    <mergeCell ref="I43:J43"/>
    <mergeCell ref="K43:L43"/>
    <mergeCell ref="M43:N43"/>
    <mergeCell ref="O43:P43"/>
    <mergeCell ref="AW44:AX44"/>
    <mergeCell ref="AY44:AZ44"/>
    <mergeCell ref="AI44:AJ44"/>
    <mergeCell ref="AK44:AL44"/>
    <mergeCell ref="AM44:AN44"/>
    <mergeCell ref="AO44:AP44"/>
    <mergeCell ref="AQ44:AR44"/>
    <mergeCell ref="AS44:AT44"/>
    <mergeCell ref="AU44:AV44"/>
    <mergeCell ref="Q42:R42"/>
    <mergeCell ref="S42:T42"/>
    <mergeCell ref="U42:V42"/>
    <mergeCell ref="W42:X42"/>
    <mergeCell ref="Y42:Z42"/>
    <mergeCell ref="AA42:AB42"/>
    <mergeCell ref="AC42:AD42"/>
    <mergeCell ref="AS42:AT42"/>
    <mergeCell ref="AU42:AV42"/>
    <mergeCell ref="AW42:AX42"/>
    <mergeCell ref="AY42:AZ42"/>
    <mergeCell ref="BA42:BB42"/>
    <mergeCell ref="BC42:BD42"/>
    <mergeCell ref="AE42:AF42"/>
    <mergeCell ref="AG42:AH42"/>
    <mergeCell ref="AI42:AJ42"/>
    <mergeCell ref="AK42:AL42"/>
    <mergeCell ref="AM42:AN42"/>
    <mergeCell ref="AO42:AP42"/>
    <mergeCell ref="AQ42:AR42"/>
    <mergeCell ref="C42:D42"/>
    <mergeCell ref="E42:F42"/>
    <mergeCell ref="G42:H42"/>
    <mergeCell ref="I42:J42"/>
    <mergeCell ref="K42:L42"/>
    <mergeCell ref="M42:N42"/>
    <mergeCell ref="O42:P42"/>
    <mergeCell ref="AS43:AT43"/>
    <mergeCell ref="AU43:AV43"/>
    <mergeCell ref="AW43:AX43"/>
    <mergeCell ref="AY43:AZ43"/>
    <mergeCell ref="BA43:BB43"/>
    <mergeCell ref="BC43:BD43"/>
    <mergeCell ref="BA44:BB44"/>
    <mergeCell ref="BC44:BD44"/>
    <mergeCell ref="C44:D44"/>
    <mergeCell ref="E44:F44"/>
    <mergeCell ref="G44:H44"/>
    <mergeCell ref="I44:J44"/>
    <mergeCell ref="K44:L44"/>
    <mergeCell ref="M44:N44"/>
    <mergeCell ref="O44:P44"/>
    <mergeCell ref="AE43:AF43"/>
    <mergeCell ref="AG43:AH43"/>
    <mergeCell ref="AI43:AJ43"/>
    <mergeCell ref="AK43:AL43"/>
    <mergeCell ref="AM43:AN43"/>
    <mergeCell ref="AO43:AP43"/>
    <mergeCell ref="AQ43:AR43"/>
    <mergeCell ref="AW46:AX46"/>
    <mergeCell ref="AY46:AZ46"/>
    <mergeCell ref="AI46:AJ46"/>
    <mergeCell ref="AK46:AL46"/>
    <mergeCell ref="AM46:AN46"/>
    <mergeCell ref="AO46:AP46"/>
    <mergeCell ref="AQ46:AR46"/>
    <mergeCell ref="AS46:AT46"/>
    <mergeCell ref="AU46:AV46"/>
    <mergeCell ref="AE50:AF50"/>
    <mergeCell ref="AG50:AH50"/>
    <mergeCell ref="BA50:BB50"/>
    <mergeCell ref="BC50:BD50"/>
    <mergeCell ref="Q50:R50"/>
    <mergeCell ref="S50:T50"/>
    <mergeCell ref="U50:V50"/>
    <mergeCell ref="W50:X50"/>
    <mergeCell ref="Y50:Z50"/>
    <mergeCell ref="AA50:AB50"/>
    <mergeCell ref="AC50:AD50"/>
    <mergeCell ref="AE53:AF53"/>
    <mergeCell ref="AG53:AH53"/>
    <mergeCell ref="Q53:R53"/>
    <mergeCell ref="S53:T53"/>
    <mergeCell ref="U53:V53"/>
    <mergeCell ref="W53:X53"/>
    <mergeCell ref="Y53:Z53"/>
    <mergeCell ref="AA53:AB53"/>
    <mergeCell ref="AC53:AD53"/>
    <mergeCell ref="Q54:R54"/>
    <mergeCell ref="S54:T54"/>
    <mergeCell ref="U54:V54"/>
    <mergeCell ref="W54:X54"/>
    <mergeCell ref="Y54:Z54"/>
    <mergeCell ref="AA54:AB54"/>
    <mergeCell ref="AC54:AD54"/>
    <mergeCell ref="AS54:AT54"/>
    <mergeCell ref="AU54:AV54"/>
    <mergeCell ref="AW54:AX54"/>
    <mergeCell ref="AY54:AZ54"/>
    <mergeCell ref="BA54:BB54"/>
    <mergeCell ref="BC54:BD54"/>
    <mergeCell ref="BA55:BB55"/>
    <mergeCell ref="BC55:BD55"/>
    <mergeCell ref="C54:D54"/>
    <mergeCell ref="E54:F54"/>
    <mergeCell ref="G54:H54"/>
    <mergeCell ref="I54:J54"/>
    <mergeCell ref="K54:L54"/>
    <mergeCell ref="M54:N54"/>
    <mergeCell ref="O54:P54"/>
    <mergeCell ref="C55:D55"/>
    <mergeCell ref="E55:F55"/>
    <mergeCell ref="G55:H55"/>
    <mergeCell ref="I55:J55"/>
    <mergeCell ref="K55:L55"/>
    <mergeCell ref="M55:N55"/>
    <mergeCell ref="O55:P55"/>
    <mergeCell ref="AE54:AF54"/>
    <mergeCell ref="AG54:AH54"/>
    <mergeCell ref="AI54:AJ54"/>
    <mergeCell ref="AK54:AL54"/>
    <mergeCell ref="AM54:AN54"/>
    <mergeCell ref="AO54:AP54"/>
    <mergeCell ref="AQ54:AR54"/>
    <mergeCell ref="AW57:AX57"/>
    <mergeCell ref="AY57:AZ57"/>
    <mergeCell ref="AI57:AJ57"/>
    <mergeCell ref="AK57:AL57"/>
    <mergeCell ref="AM57:AN57"/>
    <mergeCell ref="AO57:AP57"/>
    <mergeCell ref="AQ57:AR57"/>
    <mergeCell ref="AS57:AT57"/>
    <mergeCell ref="AU57:AV57"/>
    <mergeCell ref="AE55:AF55"/>
    <mergeCell ref="AG55:AH55"/>
    <mergeCell ref="Q55:R55"/>
    <mergeCell ref="S55:T55"/>
    <mergeCell ref="U55:V55"/>
    <mergeCell ref="W55:X55"/>
    <mergeCell ref="Y55:Z55"/>
    <mergeCell ref="AA55:AB55"/>
    <mergeCell ref="AC55:AD55"/>
    <mergeCell ref="Q56:R56"/>
    <mergeCell ref="S56:T56"/>
    <mergeCell ref="U56:V56"/>
    <mergeCell ref="W56:X56"/>
    <mergeCell ref="Y56:Z56"/>
    <mergeCell ref="AA56:AB56"/>
    <mergeCell ref="AC56:AD56"/>
    <mergeCell ref="AS56:AT56"/>
    <mergeCell ref="AU56:AV56"/>
    <mergeCell ref="AW56:AX56"/>
    <mergeCell ref="AY56:AZ56"/>
    <mergeCell ref="BA56:BB56"/>
    <mergeCell ref="BC56:BD56"/>
    <mergeCell ref="BA57:BB57"/>
    <mergeCell ref="BC57:BD57"/>
    <mergeCell ref="C56:D56"/>
    <mergeCell ref="E56:F56"/>
    <mergeCell ref="G56:H56"/>
    <mergeCell ref="I56:J56"/>
    <mergeCell ref="K56:L56"/>
    <mergeCell ref="M56:N56"/>
    <mergeCell ref="O56:P56"/>
    <mergeCell ref="C57:D57"/>
    <mergeCell ref="E57:F57"/>
    <mergeCell ref="G57:H57"/>
    <mergeCell ref="I57:J57"/>
    <mergeCell ref="K57:L57"/>
    <mergeCell ref="M57:N57"/>
    <mergeCell ref="O57:P57"/>
    <mergeCell ref="AE56:AF56"/>
    <mergeCell ref="AG56:AH56"/>
    <mergeCell ref="AI56:AJ56"/>
    <mergeCell ref="AK56:AL56"/>
    <mergeCell ref="AM56:AN56"/>
    <mergeCell ref="AO56:AP56"/>
    <mergeCell ref="AQ56:AR56"/>
    <mergeCell ref="AW50:AX50"/>
    <mergeCell ref="AY50:AZ50"/>
    <mergeCell ref="AI50:AJ50"/>
    <mergeCell ref="AK50:AL50"/>
    <mergeCell ref="AM50:AN50"/>
    <mergeCell ref="AO50:AP50"/>
    <mergeCell ref="AQ50:AR50"/>
    <mergeCell ref="AS50:AT50"/>
    <mergeCell ref="AU50:AV50"/>
    <mergeCell ref="AE48:AF48"/>
    <mergeCell ref="AG48:AH48"/>
    <mergeCell ref="Q48:R48"/>
    <mergeCell ref="S48:T48"/>
    <mergeCell ref="U48:V48"/>
    <mergeCell ref="W48:X48"/>
    <mergeCell ref="Y48:Z48"/>
    <mergeCell ref="AA48:AB48"/>
    <mergeCell ref="AC48:AD48"/>
    <mergeCell ref="Q49:R49"/>
    <mergeCell ref="S49:T49"/>
    <mergeCell ref="U49:V49"/>
    <mergeCell ref="W49:X49"/>
    <mergeCell ref="Y49:Z49"/>
    <mergeCell ref="AA49:AB49"/>
    <mergeCell ref="AC49:AD49"/>
    <mergeCell ref="AS49:AT49"/>
    <mergeCell ref="AU49:AV49"/>
    <mergeCell ref="AW49:AX49"/>
    <mergeCell ref="AY49:AZ49"/>
    <mergeCell ref="BA49:BB49"/>
    <mergeCell ref="BC49:BD49"/>
    <mergeCell ref="C49:D49"/>
    <mergeCell ref="E49:F49"/>
    <mergeCell ref="G49:H49"/>
    <mergeCell ref="I49:J49"/>
    <mergeCell ref="K49:L49"/>
    <mergeCell ref="M49:N49"/>
    <mergeCell ref="O49:P49"/>
    <mergeCell ref="AE49:AF49"/>
    <mergeCell ref="AG49:AH49"/>
    <mergeCell ref="AI49:AJ49"/>
    <mergeCell ref="AK49:AL49"/>
    <mergeCell ref="AM49:AN49"/>
    <mergeCell ref="AO49:AP49"/>
    <mergeCell ref="AQ49:AR49"/>
    <mergeCell ref="C50:D50"/>
    <mergeCell ref="E50:F50"/>
    <mergeCell ref="G50:H50"/>
    <mergeCell ref="I50:J50"/>
    <mergeCell ref="K50:L50"/>
    <mergeCell ref="M50:N50"/>
    <mergeCell ref="O50:P50"/>
    <mergeCell ref="Q52:R52"/>
    <mergeCell ref="S52:T52"/>
    <mergeCell ref="U52:V52"/>
    <mergeCell ref="W52:X52"/>
    <mergeCell ref="Y52:Z52"/>
    <mergeCell ref="AA52:AB52"/>
    <mergeCell ref="AC52:AD52"/>
    <mergeCell ref="C52:D52"/>
    <mergeCell ref="E52:F52"/>
    <mergeCell ref="G52:H52"/>
    <mergeCell ref="I52:J52"/>
    <mergeCell ref="K52:L52"/>
    <mergeCell ref="M52:N52"/>
    <mergeCell ref="O52:P52"/>
    <mergeCell ref="AW53:AX53"/>
    <mergeCell ref="AY53:AZ53"/>
    <mergeCell ref="AI53:AJ53"/>
    <mergeCell ref="AK53:AL53"/>
    <mergeCell ref="AM53:AN53"/>
    <mergeCell ref="AO53:AP53"/>
    <mergeCell ref="AQ53:AR53"/>
    <mergeCell ref="AS53:AT53"/>
    <mergeCell ref="AU53:AV53"/>
    <mergeCell ref="Q51:R51"/>
    <mergeCell ref="S51:T51"/>
    <mergeCell ref="U51:V51"/>
    <mergeCell ref="W51:X51"/>
    <mergeCell ref="Y51:Z51"/>
    <mergeCell ref="AA51:AB51"/>
    <mergeCell ref="AC51:AD51"/>
    <mergeCell ref="AS51:AT51"/>
    <mergeCell ref="AU51:AV51"/>
    <mergeCell ref="AW51:AX51"/>
    <mergeCell ref="AY51:AZ51"/>
    <mergeCell ref="BA51:BB51"/>
    <mergeCell ref="BC51:BD51"/>
    <mergeCell ref="AE51:AF51"/>
    <mergeCell ref="AG51:AH51"/>
    <mergeCell ref="AI51:AJ51"/>
    <mergeCell ref="AK51:AL51"/>
    <mergeCell ref="AM51:AN51"/>
    <mergeCell ref="AO51:AP51"/>
    <mergeCell ref="AQ51:AR51"/>
    <mergeCell ref="C51:D51"/>
    <mergeCell ref="E51:F51"/>
    <mergeCell ref="G51:H51"/>
    <mergeCell ref="I51:J51"/>
    <mergeCell ref="K51:L51"/>
    <mergeCell ref="M51:N51"/>
    <mergeCell ref="O51:P51"/>
    <mergeCell ref="AS52:AT52"/>
    <mergeCell ref="AU52:AV52"/>
    <mergeCell ref="AW52:AX52"/>
    <mergeCell ref="AY52:AZ52"/>
    <mergeCell ref="BA52:BB52"/>
    <mergeCell ref="BC52:BD52"/>
    <mergeCell ref="BA53:BB53"/>
    <mergeCell ref="BC53:BD53"/>
    <mergeCell ref="C53:D53"/>
    <mergeCell ref="E53:F53"/>
    <mergeCell ref="G53:H53"/>
    <mergeCell ref="I53:J53"/>
    <mergeCell ref="K53:L53"/>
    <mergeCell ref="M53:N53"/>
    <mergeCell ref="O53:P53"/>
    <mergeCell ref="AE52:AF52"/>
    <mergeCell ref="AG52:AH52"/>
    <mergeCell ref="AI52:AJ52"/>
    <mergeCell ref="AK52:AL52"/>
    <mergeCell ref="AM52:AN52"/>
    <mergeCell ref="AO52:AP52"/>
    <mergeCell ref="AQ52:AR52"/>
    <mergeCell ref="AW55:AX55"/>
    <mergeCell ref="AY55:AZ55"/>
    <mergeCell ref="AI55:AJ55"/>
    <mergeCell ref="AK55:AL55"/>
    <mergeCell ref="AM55:AN55"/>
    <mergeCell ref="AO55:AP55"/>
    <mergeCell ref="AQ55:AR55"/>
    <mergeCell ref="AS55:AT55"/>
    <mergeCell ref="AU55:AV55"/>
    <mergeCell ref="AE59:AF59"/>
    <mergeCell ref="AG59:AH59"/>
    <mergeCell ref="BA59:BB59"/>
    <mergeCell ref="BC59:BD59"/>
    <mergeCell ref="Q59:R59"/>
    <mergeCell ref="S59:T59"/>
    <mergeCell ref="U59:V59"/>
    <mergeCell ref="W59:X59"/>
    <mergeCell ref="Y59:Z59"/>
    <mergeCell ref="AA59:AB59"/>
    <mergeCell ref="AC59:AD59"/>
    <mergeCell ref="AE62:AF62"/>
    <mergeCell ref="AG62:AH62"/>
    <mergeCell ref="Q62:R62"/>
    <mergeCell ref="S62:T62"/>
    <mergeCell ref="U62:V62"/>
    <mergeCell ref="W62:X62"/>
    <mergeCell ref="Y62:Z62"/>
    <mergeCell ref="AA62:AB62"/>
    <mergeCell ref="AC62:AD62"/>
    <mergeCell ref="Q63:R63"/>
    <mergeCell ref="S63:T63"/>
    <mergeCell ref="U63:V63"/>
    <mergeCell ref="W63:X63"/>
    <mergeCell ref="Y63:Z63"/>
    <mergeCell ref="AA63:AB63"/>
    <mergeCell ref="AC63:AD63"/>
    <mergeCell ref="AS63:AT63"/>
    <mergeCell ref="AU63:AV63"/>
    <mergeCell ref="AW63:AX63"/>
    <mergeCell ref="AY63:AZ63"/>
    <mergeCell ref="BA63:BB63"/>
    <mergeCell ref="BC63:BD63"/>
    <mergeCell ref="BA64:BB64"/>
    <mergeCell ref="BC64:BD64"/>
    <mergeCell ref="C63:D63"/>
    <mergeCell ref="E63:F63"/>
    <mergeCell ref="G63:H63"/>
    <mergeCell ref="I63:J63"/>
    <mergeCell ref="K63:L63"/>
    <mergeCell ref="M63:N63"/>
    <mergeCell ref="O63:P63"/>
    <mergeCell ref="C64:D64"/>
    <mergeCell ref="E64:F64"/>
    <mergeCell ref="G64:H64"/>
    <mergeCell ref="I64:J64"/>
    <mergeCell ref="K64:L64"/>
    <mergeCell ref="M64:N64"/>
    <mergeCell ref="O64:P64"/>
    <mergeCell ref="AE63:AF63"/>
    <mergeCell ref="AG63:AH63"/>
    <mergeCell ref="AI63:AJ63"/>
    <mergeCell ref="AK63:AL63"/>
    <mergeCell ref="AM63:AN63"/>
    <mergeCell ref="AO63:AP63"/>
    <mergeCell ref="AQ63:AR63"/>
    <mergeCell ref="AW66:AX66"/>
    <mergeCell ref="AY66:AZ66"/>
    <mergeCell ref="AI66:AJ66"/>
    <mergeCell ref="AK66:AL66"/>
    <mergeCell ref="AM66:AN66"/>
    <mergeCell ref="AO66:AP66"/>
    <mergeCell ref="AQ66:AR66"/>
    <mergeCell ref="AS66:AT66"/>
    <mergeCell ref="AU66:AV66"/>
    <mergeCell ref="AE64:AF64"/>
    <mergeCell ref="AG64:AH64"/>
    <mergeCell ref="Q64:R64"/>
    <mergeCell ref="S64:T64"/>
    <mergeCell ref="U64:V64"/>
    <mergeCell ref="W64:X64"/>
    <mergeCell ref="Y64:Z64"/>
    <mergeCell ref="AA64:AB64"/>
    <mergeCell ref="AC64:AD64"/>
    <mergeCell ref="Q65:R65"/>
    <mergeCell ref="S65:T65"/>
    <mergeCell ref="U65:V65"/>
    <mergeCell ref="W65:X65"/>
    <mergeCell ref="Y65:Z65"/>
    <mergeCell ref="AA65:AB65"/>
    <mergeCell ref="AC65:AD65"/>
    <mergeCell ref="AS65:AT65"/>
    <mergeCell ref="AU65:AV65"/>
    <mergeCell ref="AW65:AX65"/>
    <mergeCell ref="AY65:AZ65"/>
    <mergeCell ref="BA65:BB65"/>
    <mergeCell ref="BC65:BD65"/>
    <mergeCell ref="BA66:BB66"/>
    <mergeCell ref="BC66:BD66"/>
    <mergeCell ref="C65:D65"/>
    <mergeCell ref="E65:F65"/>
    <mergeCell ref="G65:H65"/>
    <mergeCell ref="I65:J65"/>
    <mergeCell ref="K65:L65"/>
    <mergeCell ref="M65:N65"/>
    <mergeCell ref="O65:P65"/>
    <mergeCell ref="C66:D66"/>
    <mergeCell ref="E66:F66"/>
    <mergeCell ref="G66:H66"/>
    <mergeCell ref="I66:J66"/>
    <mergeCell ref="K66:L66"/>
    <mergeCell ref="M66:N66"/>
    <mergeCell ref="O66:P66"/>
    <mergeCell ref="AE65:AF65"/>
    <mergeCell ref="AG65:AH65"/>
    <mergeCell ref="AI65:AJ65"/>
    <mergeCell ref="AK65:AL65"/>
    <mergeCell ref="AM65:AN65"/>
    <mergeCell ref="AO65:AP65"/>
    <mergeCell ref="AQ65:AR65"/>
    <mergeCell ref="AW59:AX59"/>
    <mergeCell ref="AY59:AZ59"/>
    <mergeCell ref="AI59:AJ59"/>
    <mergeCell ref="AK59:AL59"/>
    <mergeCell ref="AM59:AN59"/>
    <mergeCell ref="AO59:AP59"/>
    <mergeCell ref="AQ59:AR59"/>
    <mergeCell ref="AS59:AT59"/>
    <mergeCell ref="AU59:AV59"/>
    <mergeCell ref="AE57:AF57"/>
    <mergeCell ref="AG57:AH57"/>
    <mergeCell ref="Q57:R57"/>
    <mergeCell ref="S57:T57"/>
    <mergeCell ref="U57:V57"/>
    <mergeCell ref="W57:X57"/>
    <mergeCell ref="Y57:Z57"/>
    <mergeCell ref="AA57:AB57"/>
    <mergeCell ref="AC57:AD57"/>
    <mergeCell ref="Q58:R58"/>
    <mergeCell ref="S58:T58"/>
    <mergeCell ref="U58:V58"/>
    <mergeCell ref="W58:X58"/>
    <mergeCell ref="Y58:Z58"/>
    <mergeCell ref="AA58:AB58"/>
    <mergeCell ref="AC58:AD58"/>
    <mergeCell ref="AS58:AT58"/>
    <mergeCell ref="AU58:AV58"/>
    <mergeCell ref="AW58:AX58"/>
    <mergeCell ref="AY58:AZ58"/>
    <mergeCell ref="BA58:BB58"/>
    <mergeCell ref="BC58:BD58"/>
    <mergeCell ref="C58:D58"/>
    <mergeCell ref="E58:F58"/>
    <mergeCell ref="G58:H58"/>
    <mergeCell ref="I58:J58"/>
    <mergeCell ref="K58:L58"/>
    <mergeCell ref="M58:N58"/>
    <mergeCell ref="O58:P58"/>
    <mergeCell ref="AE58:AF58"/>
    <mergeCell ref="AG58:AH58"/>
    <mergeCell ref="AI58:AJ58"/>
    <mergeCell ref="AK58:AL58"/>
    <mergeCell ref="AM58:AN58"/>
    <mergeCell ref="AO58:AP58"/>
    <mergeCell ref="AQ58:AR58"/>
    <mergeCell ref="C59:D59"/>
    <mergeCell ref="E59:F59"/>
    <mergeCell ref="G59:H59"/>
    <mergeCell ref="I59:J59"/>
    <mergeCell ref="K59:L59"/>
    <mergeCell ref="M59:N59"/>
    <mergeCell ref="O59:P59"/>
    <mergeCell ref="Q61:R61"/>
    <mergeCell ref="S61:T61"/>
    <mergeCell ref="U61:V61"/>
    <mergeCell ref="W61:X61"/>
    <mergeCell ref="Y61:Z61"/>
    <mergeCell ref="AA61:AB61"/>
    <mergeCell ref="AC61:AD61"/>
    <mergeCell ref="C61:D61"/>
    <mergeCell ref="E61:F61"/>
    <mergeCell ref="G61:H61"/>
    <mergeCell ref="I61:J61"/>
    <mergeCell ref="K61:L61"/>
    <mergeCell ref="M61:N61"/>
    <mergeCell ref="O61:P61"/>
    <mergeCell ref="AW62:AX62"/>
    <mergeCell ref="AY62:AZ62"/>
    <mergeCell ref="AI62:AJ62"/>
    <mergeCell ref="AK62:AL62"/>
    <mergeCell ref="AM62:AN62"/>
    <mergeCell ref="AO62:AP62"/>
    <mergeCell ref="AQ62:AR62"/>
    <mergeCell ref="AS62:AT62"/>
    <mergeCell ref="AU62:AV62"/>
    <mergeCell ref="Q60:R60"/>
    <mergeCell ref="S60:T60"/>
    <mergeCell ref="U60:V60"/>
    <mergeCell ref="W60:X60"/>
    <mergeCell ref="Y60:Z60"/>
    <mergeCell ref="AA60:AB60"/>
    <mergeCell ref="AC60:AD60"/>
    <mergeCell ref="AS60:AT60"/>
    <mergeCell ref="AU60:AV60"/>
    <mergeCell ref="AW60:AX60"/>
    <mergeCell ref="AY60:AZ60"/>
    <mergeCell ref="BA60:BB60"/>
    <mergeCell ref="BC60:BD60"/>
    <mergeCell ref="AE60:AF60"/>
    <mergeCell ref="AG60:AH60"/>
    <mergeCell ref="AI60:AJ60"/>
    <mergeCell ref="AK60:AL60"/>
    <mergeCell ref="AM60:AN60"/>
    <mergeCell ref="AO60:AP60"/>
    <mergeCell ref="AQ60:AR60"/>
    <mergeCell ref="C60:D60"/>
    <mergeCell ref="E60:F60"/>
    <mergeCell ref="G60:H60"/>
    <mergeCell ref="I60:J60"/>
    <mergeCell ref="K60:L60"/>
    <mergeCell ref="M60:N60"/>
    <mergeCell ref="O60:P60"/>
    <mergeCell ref="AS61:AT61"/>
    <mergeCell ref="AU61:AV61"/>
    <mergeCell ref="AW61:AX61"/>
    <mergeCell ref="AY61:AZ61"/>
    <mergeCell ref="BA61:BB61"/>
    <mergeCell ref="BC61:BD61"/>
    <mergeCell ref="BA62:BB62"/>
    <mergeCell ref="BC62:BD62"/>
    <mergeCell ref="C62:D62"/>
    <mergeCell ref="E62:F62"/>
    <mergeCell ref="G62:H62"/>
    <mergeCell ref="I62:J62"/>
    <mergeCell ref="K62:L62"/>
    <mergeCell ref="M62:N62"/>
    <mergeCell ref="O62:P62"/>
    <mergeCell ref="AE61:AF61"/>
    <mergeCell ref="AG61:AH61"/>
    <mergeCell ref="AI61:AJ61"/>
    <mergeCell ref="AK61:AL61"/>
    <mergeCell ref="AM61:AN61"/>
    <mergeCell ref="AO61:AP61"/>
    <mergeCell ref="AQ61:AR61"/>
    <mergeCell ref="AW64:AX64"/>
    <mergeCell ref="AY64:AZ64"/>
    <mergeCell ref="AI64:AJ64"/>
    <mergeCell ref="AK64:AL64"/>
    <mergeCell ref="AM64:AN64"/>
    <mergeCell ref="AO64:AP64"/>
    <mergeCell ref="AQ64:AR64"/>
    <mergeCell ref="AS64:AT64"/>
    <mergeCell ref="AU64:AV64"/>
    <mergeCell ref="AE68:AF68"/>
    <mergeCell ref="AG68:AH68"/>
    <mergeCell ref="BA68:BB68"/>
    <mergeCell ref="BC68:BD68"/>
    <mergeCell ref="Q68:R68"/>
    <mergeCell ref="S68:T68"/>
    <mergeCell ref="U68:V68"/>
    <mergeCell ref="W68:X68"/>
    <mergeCell ref="Y68:Z68"/>
    <mergeCell ref="AA68:AB68"/>
    <mergeCell ref="AC68:AD68"/>
    <mergeCell ref="AE71:AF71"/>
    <mergeCell ref="AG71:AH71"/>
    <mergeCell ref="Q71:R71"/>
    <mergeCell ref="S71:T71"/>
    <mergeCell ref="U71:V71"/>
    <mergeCell ref="W71:X71"/>
    <mergeCell ref="Y71:Z71"/>
    <mergeCell ref="AA71:AB71"/>
    <mergeCell ref="AC71:AD71"/>
    <mergeCell ref="Q72:R72"/>
    <mergeCell ref="S72:T72"/>
    <mergeCell ref="U72:V72"/>
    <mergeCell ref="W72:X72"/>
    <mergeCell ref="Y72:Z72"/>
    <mergeCell ref="AA72:AB72"/>
    <mergeCell ref="AC72:AD72"/>
    <mergeCell ref="AS72:AT72"/>
    <mergeCell ref="AU72:AV72"/>
    <mergeCell ref="AW72:AX72"/>
    <mergeCell ref="AY72:AZ72"/>
    <mergeCell ref="BA72:BB72"/>
    <mergeCell ref="BC72:BD72"/>
    <mergeCell ref="BA73:BB73"/>
    <mergeCell ref="BC73:BD73"/>
    <mergeCell ref="C72:D72"/>
    <mergeCell ref="E72:F72"/>
    <mergeCell ref="G72:H72"/>
    <mergeCell ref="I72:J72"/>
    <mergeCell ref="K72:L72"/>
    <mergeCell ref="M72:N72"/>
    <mergeCell ref="O72:P72"/>
    <mergeCell ref="C73:D73"/>
    <mergeCell ref="E73:F73"/>
    <mergeCell ref="G73:H73"/>
    <mergeCell ref="I73:J73"/>
    <mergeCell ref="K73:L73"/>
    <mergeCell ref="M73:N73"/>
    <mergeCell ref="O73:P73"/>
    <mergeCell ref="AE72:AF72"/>
    <mergeCell ref="AG72:AH72"/>
    <mergeCell ref="AI72:AJ72"/>
    <mergeCell ref="AK72:AL72"/>
    <mergeCell ref="AM72:AN72"/>
    <mergeCell ref="AO72:AP72"/>
    <mergeCell ref="AQ72:AR72"/>
    <mergeCell ref="AW75:AX75"/>
    <mergeCell ref="AY75:AZ75"/>
    <mergeCell ref="AI75:AJ75"/>
    <mergeCell ref="AK75:AL75"/>
    <mergeCell ref="AM75:AN75"/>
    <mergeCell ref="AO75:AP75"/>
    <mergeCell ref="AQ75:AR75"/>
    <mergeCell ref="AS75:AT75"/>
    <mergeCell ref="AU75:AV75"/>
    <mergeCell ref="AE73:AF73"/>
    <mergeCell ref="AG73:AH73"/>
    <mergeCell ref="Q73:R73"/>
    <mergeCell ref="S73:T73"/>
    <mergeCell ref="U73:V73"/>
    <mergeCell ref="W73:X73"/>
    <mergeCell ref="Y73:Z73"/>
    <mergeCell ref="AA73:AB73"/>
    <mergeCell ref="AC73:AD73"/>
    <mergeCell ref="Q74:R74"/>
    <mergeCell ref="S74:T74"/>
    <mergeCell ref="U74:V74"/>
    <mergeCell ref="W74:X74"/>
    <mergeCell ref="Y74:Z74"/>
    <mergeCell ref="AA74:AB74"/>
    <mergeCell ref="AC74:AD74"/>
    <mergeCell ref="AS74:AT74"/>
    <mergeCell ref="AU74:AV74"/>
    <mergeCell ref="AW74:AX74"/>
    <mergeCell ref="AY74:AZ74"/>
    <mergeCell ref="BA74:BB74"/>
    <mergeCell ref="BC74:BD74"/>
    <mergeCell ref="BA75:BB75"/>
    <mergeCell ref="BC75:BD75"/>
    <mergeCell ref="C74:D74"/>
    <mergeCell ref="E74:F74"/>
    <mergeCell ref="G74:H74"/>
    <mergeCell ref="I74:J74"/>
    <mergeCell ref="K74:L74"/>
    <mergeCell ref="M74:N74"/>
    <mergeCell ref="O74:P74"/>
    <mergeCell ref="C75:D75"/>
    <mergeCell ref="E75:F75"/>
    <mergeCell ref="G75:H75"/>
    <mergeCell ref="I75:J75"/>
    <mergeCell ref="K75:L75"/>
    <mergeCell ref="M75:N75"/>
    <mergeCell ref="O75:P75"/>
    <mergeCell ref="AE74:AF74"/>
    <mergeCell ref="AG74:AH74"/>
    <mergeCell ref="AI74:AJ74"/>
    <mergeCell ref="AK74:AL74"/>
    <mergeCell ref="AM74:AN74"/>
    <mergeCell ref="AO74:AP74"/>
    <mergeCell ref="AQ74:AR74"/>
    <mergeCell ref="AW68:AX68"/>
    <mergeCell ref="AY68:AZ68"/>
    <mergeCell ref="AI68:AJ68"/>
    <mergeCell ref="AK68:AL68"/>
    <mergeCell ref="AM68:AN68"/>
    <mergeCell ref="AO68:AP68"/>
    <mergeCell ref="AQ68:AR68"/>
    <mergeCell ref="AS68:AT68"/>
    <mergeCell ref="AU68:AV68"/>
    <mergeCell ref="AE66:AF66"/>
    <mergeCell ref="AG66:AH66"/>
    <mergeCell ref="Q66:R66"/>
    <mergeCell ref="S66:T66"/>
    <mergeCell ref="U66:V66"/>
    <mergeCell ref="W66:X66"/>
    <mergeCell ref="Y66:Z66"/>
    <mergeCell ref="AA66:AB66"/>
    <mergeCell ref="AC66:AD66"/>
    <mergeCell ref="Q67:R67"/>
    <mergeCell ref="S67:T67"/>
    <mergeCell ref="U67:V67"/>
    <mergeCell ref="W67:X67"/>
    <mergeCell ref="Y67:Z67"/>
    <mergeCell ref="AA67:AB67"/>
    <mergeCell ref="AC67:AD67"/>
    <mergeCell ref="AS67:AT67"/>
    <mergeCell ref="AU67:AV67"/>
    <mergeCell ref="AW67:AX67"/>
    <mergeCell ref="AY67:AZ67"/>
    <mergeCell ref="BA67:BB67"/>
    <mergeCell ref="BC67:BD67"/>
    <mergeCell ref="C67:D67"/>
    <mergeCell ref="E67:F67"/>
    <mergeCell ref="G67:H67"/>
    <mergeCell ref="I67:J67"/>
    <mergeCell ref="K67:L67"/>
    <mergeCell ref="M67:N67"/>
    <mergeCell ref="O67:P67"/>
    <mergeCell ref="AE67:AF67"/>
    <mergeCell ref="AG67:AH67"/>
    <mergeCell ref="AI67:AJ67"/>
    <mergeCell ref="AK67:AL67"/>
    <mergeCell ref="AM67:AN67"/>
    <mergeCell ref="AO67:AP67"/>
    <mergeCell ref="AQ67:AR67"/>
    <mergeCell ref="C68:D68"/>
    <mergeCell ref="E68:F68"/>
    <mergeCell ref="G68:H68"/>
    <mergeCell ref="I68:J68"/>
    <mergeCell ref="K68:L68"/>
    <mergeCell ref="M68:N68"/>
    <mergeCell ref="O68:P68"/>
    <mergeCell ref="Q70:R70"/>
    <mergeCell ref="S70:T70"/>
    <mergeCell ref="U70:V70"/>
    <mergeCell ref="W70:X70"/>
    <mergeCell ref="Y70:Z70"/>
    <mergeCell ref="AA70:AB70"/>
    <mergeCell ref="AC70:AD70"/>
    <mergeCell ref="C70:D70"/>
    <mergeCell ref="E70:F70"/>
    <mergeCell ref="G70:H70"/>
    <mergeCell ref="I70:J70"/>
    <mergeCell ref="K70:L70"/>
    <mergeCell ref="M70:N70"/>
    <mergeCell ref="O70:P70"/>
    <mergeCell ref="AW71:AX71"/>
    <mergeCell ref="AY71:AZ71"/>
    <mergeCell ref="AI71:AJ71"/>
    <mergeCell ref="AK71:AL71"/>
    <mergeCell ref="AM71:AN71"/>
    <mergeCell ref="AO71:AP71"/>
    <mergeCell ref="AQ71:AR71"/>
    <mergeCell ref="AS71:AT71"/>
    <mergeCell ref="AU71:AV71"/>
    <mergeCell ref="Q69:R69"/>
    <mergeCell ref="S69:T69"/>
    <mergeCell ref="U69:V69"/>
    <mergeCell ref="W69:X69"/>
    <mergeCell ref="Y69:Z69"/>
    <mergeCell ref="AA69:AB69"/>
    <mergeCell ref="AC69:AD69"/>
    <mergeCell ref="AS69:AT69"/>
    <mergeCell ref="AU69:AV69"/>
    <mergeCell ref="AW69:AX69"/>
    <mergeCell ref="AY69:AZ69"/>
    <mergeCell ref="BA69:BB69"/>
    <mergeCell ref="BC69:BD69"/>
    <mergeCell ref="AE69:AF69"/>
    <mergeCell ref="AG69:AH69"/>
    <mergeCell ref="AI69:AJ69"/>
    <mergeCell ref="AK69:AL69"/>
    <mergeCell ref="AM69:AN69"/>
    <mergeCell ref="AO69:AP69"/>
    <mergeCell ref="AQ69:AR69"/>
    <mergeCell ref="C69:D69"/>
    <mergeCell ref="E69:F69"/>
    <mergeCell ref="G69:H69"/>
    <mergeCell ref="I69:J69"/>
    <mergeCell ref="K69:L69"/>
    <mergeCell ref="M69:N69"/>
    <mergeCell ref="O69:P69"/>
    <mergeCell ref="AS70:AT70"/>
    <mergeCell ref="AU70:AV70"/>
    <mergeCell ref="AW70:AX70"/>
    <mergeCell ref="AY70:AZ70"/>
    <mergeCell ref="BA70:BB70"/>
    <mergeCell ref="BC70:BD70"/>
    <mergeCell ref="BA71:BB71"/>
    <mergeCell ref="BC71:BD71"/>
    <mergeCell ref="C71:D71"/>
    <mergeCell ref="E71:F71"/>
    <mergeCell ref="G71:H71"/>
    <mergeCell ref="I71:J71"/>
    <mergeCell ref="K71:L71"/>
    <mergeCell ref="M71:N71"/>
    <mergeCell ref="O71:P71"/>
    <mergeCell ref="AE70:AF70"/>
    <mergeCell ref="AG70:AH70"/>
    <mergeCell ref="AI70:AJ70"/>
    <mergeCell ref="AK70:AL70"/>
    <mergeCell ref="AM70:AN70"/>
    <mergeCell ref="AO70:AP70"/>
    <mergeCell ref="AQ70:AR70"/>
    <mergeCell ref="AW73:AX73"/>
    <mergeCell ref="AY73:AZ73"/>
    <mergeCell ref="AI73:AJ73"/>
    <mergeCell ref="AK73:AL73"/>
    <mergeCell ref="AM73:AN73"/>
    <mergeCell ref="AO73:AP73"/>
    <mergeCell ref="AQ73:AR73"/>
    <mergeCell ref="AS73:AT73"/>
    <mergeCell ref="AU73:AV73"/>
    <mergeCell ref="AE77:AF77"/>
    <mergeCell ref="AG77:AH77"/>
    <mergeCell ref="BA77:BB77"/>
    <mergeCell ref="BC77:BD77"/>
    <mergeCell ref="Q77:R77"/>
    <mergeCell ref="S77:T77"/>
    <mergeCell ref="U77:V77"/>
    <mergeCell ref="W77:X77"/>
    <mergeCell ref="Y77:Z77"/>
    <mergeCell ref="AA77:AB77"/>
    <mergeCell ref="AC77:AD77"/>
    <mergeCell ref="AE256:AF256"/>
    <mergeCell ref="AG256:AH256"/>
    <mergeCell ref="Q256:R256"/>
    <mergeCell ref="S256:T256"/>
    <mergeCell ref="U256:V256"/>
    <mergeCell ref="W256:X256"/>
    <mergeCell ref="Y256:Z256"/>
    <mergeCell ref="AA256:AB256"/>
    <mergeCell ref="AC256:AD256"/>
    <mergeCell ref="Q257:R257"/>
    <mergeCell ref="S257:T257"/>
    <mergeCell ref="U257:V257"/>
    <mergeCell ref="W257:X257"/>
    <mergeCell ref="Y257:Z257"/>
    <mergeCell ref="AA257:AB257"/>
    <mergeCell ref="AC257:AD257"/>
    <mergeCell ref="AS257:AT257"/>
    <mergeCell ref="AU257:AV257"/>
    <mergeCell ref="AW257:AX257"/>
    <mergeCell ref="AY257:AZ257"/>
    <mergeCell ref="BA257:BB257"/>
    <mergeCell ref="BC257:BD257"/>
    <mergeCell ref="BA258:BB258"/>
    <mergeCell ref="BC258:BD258"/>
    <mergeCell ref="C257:D257"/>
    <mergeCell ref="E257:F257"/>
    <mergeCell ref="G257:H257"/>
    <mergeCell ref="I257:J257"/>
    <mergeCell ref="K257:L257"/>
    <mergeCell ref="M257:N257"/>
    <mergeCell ref="O257:P257"/>
    <mergeCell ref="C258:D258"/>
    <mergeCell ref="E258:F258"/>
    <mergeCell ref="G258:H258"/>
    <mergeCell ref="I258:J258"/>
    <mergeCell ref="K258:L258"/>
    <mergeCell ref="M258:N258"/>
    <mergeCell ref="O258:P258"/>
    <mergeCell ref="AE257:AF257"/>
    <mergeCell ref="AG257:AH257"/>
    <mergeCell ref="AI257:AJ257"/>
    <mergeCell ref="AK257:AL257"/>
    <mergeCell ref="AM257:AN257"/>
    <mergeCell ref="AO257:AP257"/>
    <mergeCell ref="AQ257:AR257"/>
    <mergeCell ref="AW260:AX260"/>
    <mergeCell ref="AY260:AZ260"/>
    <mergeCell ref="AI260:AJ260"/>
    <mergeCell ref="AK260:AL260"/>
    <mergeCell ref="AM260:AN260"/>
    <mergeCell ref="AO260:AP260"/>
    <mergeCell ref="AQ260:AR260"/>
    <mergeCell ref="AS260:AT260"/>
    <mergeCell ref="AU260:AV260"/>
    <mergeCell ref="AE258:AF258"/>
    <mergeCell ref="AG258:AH258"/>
    <mergeCell ref="Q258:R258"/>
    <mergeCell ref="S258:T258"/>
    <mergeCell ref="U258:V258"/>
    <mergeCell ref="W258:X258"/>
    <mergeCell ref="Y258:Z258"/>
    <mergeCell ref="AA258:AB258"/>
    <mergeCell ref="AC258:AD258"/>
    <mergeCell ref="Q259:R259"/>
    <mergeCell ref="S259:T259"/>
    <mergeCell ref="U259:V259"/>
    <mergeCell ref="W259:X259"/>
    <mergeCell ref="Y259:Z259"/>
    <mergeCell ref="AA259:AB259"/>
    <mergeCell ref="AC259:AD259"/>
    <mergeCell ref="AS259:AT259"/>
    <mergeCell ref="AU259:AV259"/>
    <mergeCell ref="AW259:AX259"/>
    <mergeCell ref="AY259:AZ259"/>
    <mergeCell ref="BA259:BB259"/>
    <mergeCell ref="BC259:BD259"/>
    <mergeCell ref="BA260:BB260"/>
    <mergeCell ref="BC260:BD260"/>
    <mergeCell ref="C259:D259"/>
    <mergeCell ref="E259:F259"/>
    <mergeCell ref="G259:H259"/>
    <mergeCell ref="I259:J259"/>
    <mergeCell ref="K259:L259"/>
    <mergeCell ref="M259:N259"/>
    <mergeCell ref="O259:P259"/>
    <mergeCell ref="C260:D260"/>
    <mergeCell ref="E260:F260"/>
    <mergeCell ref="G260:H260"/>
    <mergeCell ref="I260:J260"/>
    <mergeCell ref="K260:L260"/>
    <mergeCell ref="M260:N260"/>
    <mergeCell ref="O260:P260"/>
    <mergeCell ref="AE259:AF259"/>
    <mergeCell ref="AG259:AH259"/>
    <mergeCell ref="AI259:AJ259"/>
    <mergeCell ref="AK259:AL259"/>
    <mergeCell ref="AM259:AN259"/>
    <mergeCell ref="AO259:AP259"/>
    <mergeCell ref="AQ259:AR259"/>
    <mergeCell ref="AW253:AX253"/>
    <mergeCell ref="AY253:AZ253"/>
    <mergeCell ref="AI253:AJ253"/>
    <mergeCell ref="AK253:AL253"/>
    <mergeCell ref="AM253:AN253"/>
    <mergeCell ref="AO253:AP253"/>
    <mergeCell ref="AQ253:AR253"/>
    <mergeCell ref="AS253:AT253"/>
    <mergeCell ref="AU253:AV253"/>
    <mergeCell ref="AE251:AF251"/>
    <mergeCell ref="AG251:AH251"/>
    <mergeCell ref="Q251:R251"/>
    <mergeCell ref="S251:T251"/>
    <mergeCell ref="U251:V251"/>
    <mergeCell ref="W251:X251"/>
    <mergeCell ref="Y251:Z251"/>
    <mergeCell ref="AA251:AB251"/>
    <mergeCell ref="AC251:AD251"/>
    <mergeCell ref="Q252:R252"/>
    <mergeCell ref="S252:T252"/>
    <mergeCell ref="U252:V252"/>
    <mergeCell ref="W252:X252"/>
    <mergeCell ref="Y252:Z252"/>
    <mergeCell ref="AA252:AB252"/>
    <mergeCell ref="AC252:AD252"/>
    <mergeCell ref="AS252:AT252"/>
    <mergeCell ref="AU252:AV252"/>
    <mergeCell ref="AW252:AX252"/>
    <mergeCell ref="AY252:AZ252"/>
    <mergeCell ref="BA252:BB252"/>
    <mergeCell ref="BC252:BD252"/>
    <mergeCell ref="C252:D252"/>
    <mergeCell ref="E252:F252"/>
    <mergeCell ref="G252:H252"/>
    <mergeCell ref="I252:J252"/>
    <mergeCell ref="K252:L252"/>
    <mergeCell ref="M252:N252"/>
    <mergeCell ref="O252:P252"/>
    <mergeCell ref="AE252:AF252"/>
    <mergeCell ref="AG252:AH252"/>
    <mergeCell ref="AI252:AJ252"/>
    <mergeCell ref="AK252:AL252"/>
    <mergeCell ref="AM252:AN252"/>
    <mergeCell ref="AO252:AP252"/>
    <mergeCell ref="AQ252:AR252"/>
    <mergeCell ref="C253:D253"/>
    <mergeCell ref="E253:F253"/>
    <mergeCell ref="G253:H253"/>
    <mergeCell ref="I253:J253"/>
    <mergeCell ref="K253:L253"/>
    <mergeCell ref="M253:N253"/>
    <mergeCell ref="O253:P253"/>
    <mergeCell ref="Q255:R255"/>
    <mergeCell ref="S255:T255"/>
    <mergeCell ref="U255:V255"/>
    <mergeCell ref="W255:X255"/>
    <mergeCell ref="Y255:Z255"/>
    <mergeCell ref="AA255:AB255"/>
    <mergeCell ref="AC255:AD255"/>
    <mergeCell ref="C255:D255"/>
    <mergeCell ref="E255:F255"/>
    <mergeCell ref="G255:H255"/>
    <mergeCell ref="I255:J255"/>
    <mergeCell ref="K255:L255"/>
    <mergeCell ref="M255:N255"/>
    <mergeCell ref="O255:P255"/>
    <mergeCell ref="AW256:AX256"/>
    <mergeCell ref="AY256:AZ256"/>
    <mergeCell ref="AI256:AJ256"/>
    <mergeCell ref="AK256:AL256"/>
    <mergeCell ref="AM256:AN256"/>
    <mergeCell ref="AO256:AP256"/>
    <mergeCell ref="AQ256:AR256"/>
    <mergeCell ref="AS256:AT256"/>
    <mergeCell ref="AU256:AV256"/>
    <mergeCell ref="Q254:R254"/>
    <mergeCell ref="S254:T254"/>
    <mergeCell ref="U254:V254"/>
    <mergeCell ref="W254:X254"/>
    <mergeCell ref="Y254:Z254"/>
    <mergeCell ref="AA254:AB254"/>
    <mergeCell ref="AC254:AD254"/>
    <mergeCell ref="AS254:AT254"/>
    <mergeCell ref="AU254:AV254"/>
    <mergeCell ref="AW254:AX254"/>
    <mergeCell ref="AY254:AZ254"/>
    <mergeCell ref="BA254:BB254"/>
    <mergeCell ref="BC254:BD254"/>
    <mergeCell ref="AE254:AF254"/>
    <mergeCell ref="AG254:AH254"/>
    <mergeCell ref="AI254:AJ254"/>
    <mergeCell ref="AK254:AL254"/>
    <mergeCell ref="AM254:AN254"/>
    <mergeCell ref="AO254:AP254"/>
    <mergeCell ref="AQ254:AR254"/>
    <mergeCell ref="C254:D254"/>
    <mergeCell ref="E254:F254"/>
    <mergeCell ref="G254:H254"/>
    <mergeCell ref="I254:J254"/>
    <mergeCell ref="K254:L254"/>
    <mergeCell ref="M254:N254"/>
    <mergeCell ref="O254:P254"/>
    <mergeCell ref="AS255:AT255"/>
    <mergeCell ref="AU255:AV255"/>
    <mergeCell ref="AW255:AX255"/>
    <mergeCell ref="AY255:AZ255"/>
    <mergeCell ref="BA255:BB255"/>
    <mergeCell ref="BC255:BD255"/>
    <mergeCell ref="BA256:BB256"/>
    <mergeCell ref="BC256:BD256"/>
    <mergeCell ref="C256:D256"/>
    <mergeCell ref="E256:F256"/>
    <mergeCell ref="G256:H256"/>
    <mergeCell ref="I256:J256"/>
    <mergeCell ref="K256:L256"/>
    <mergeCell ref="M256:N256"/>
    <mergeCell ref="O256:P256"/>
    <mergeCell ref="AE255:AF255"/>
    <mergeCell ref="AG255:AH255"/>
    <mergeCell ref="AI255:AJ255"/>
    <mergeCell ref="AK255:AL255"/>
    <mergeCell ref="AM255:AN255"/>
    <mergeCell ref="AO255:AP255"/>
    <mergeCell ref="AQ255:AR255"/>
    <mergeCell ref="AW258:AX258"/>
    <mergeCell ref="AY258:AZ258"/>
    <mergeCell ref="AI258:AJ258"/>
    <mergeCell ref="AK258:AL258"/>
    <mergeCell ref="AM258:AN258"/>
    <mergeCell ref="AO258:AP258"/>
    <mergeCell ref="AQ258:AR258"/>
    <mergeCell ref="AS258:AT258"/>
    <mergeCell ref="AU258:AV258"/>
    <mergeCell ref="AE262:AF262"/>
    <mergeCell ref="AG262:AH262"/>
    <mergeCell ref="BA262:BB262"/>
    <mergeCell ref="BC262:BD262"/>
    <mergeCell ref="Q262:R262"/>
    <mergeCell ref="S262:T262"/>
    <mergeCell ref="U262:V262"/>
    <mergeCell ref="W262:X262"/>
    <mergeCell ref="Y262:Z262"/>
    <mergeCell ref="AA262:AB262"/>
    <mergeCell ref="AC262:AD262"/>
    <mergeCell ref="AE80:AF80"/>
    <mergeCell ref="AG80:AH80"/>
    <mergeCell ref="Q80:R80"/>
    <mergeCell ref="S80:T80"/>
    <mergeCell ref="U80:V80"/>
    <mergeCell ref="W80:X80"/>
    <mergeCell ref="Y80:Z80"/>
    <mergeCell ref="AA80:AB80"/>
    <mergeCell ref="AC80:AD80"/>
    <mergeCell ref="Q81:R81"/>
    <mergeCell ref="S81:T81"/>
    <mergeCell ref="U81:V81"/>
    <mergeCell ref="W81:X81"/>
    <mergeCell ref="Y81:Z81"/>
    <mergeCell ref="AA81:AB81"/>
    <mergeCell ref="AC81:AD81"/>
    <mergeCell ref="AS81:AT81"/>
    <mergeCell ref="AU81:AV81"/>
    <mergeCell ref="AW81:AX81"/>
    <mergeCell ref="AY81:AZ81"/>
    <mergeCell ref="BA81:BB81"/>
    <mergeCell ref="BC81:BD81"/>
    <mergeCell ref="BA82:BB82"/>
    <mergeCell ref="BC82:BD82"/>
    <mergeCell ref="C81:D81"/>
    <mergeCell ref="E81:F81"/>
    <mergeCell ref="G81:H81"/>
    <mergeCell ref="I81:J81"/>
    <mergeCell ref="K81:L81"/>
    <mergeCell ref="M81:N81"/>
    <mergeCell ref="O81:P81"/>
    <mergeCell ref="C82:D82"/>
    <mergeCell ref="E82:F82"/>
    <mergeCell ref="G82:H82"/>
    <mergeCell ref="I82:J82"/>
    <mergeCell ref="K82:L82"/>
    <mergeCell ref="M82:N82"/>
    <mergeCell ref="O82:P82"/>
    <mergeCell ref="AE81:AF81"/>
    <mergeCell ref="AG81:AH81"/>
    <mergeCell ref="AI81:AJ81"/>
    <mergeCell ref="AK81:AL81"/>
    <mergeCell ref="AM81:AN81"/>
    <mergeCell ref="AO81:AP81"/>
    <mergeCell ref="AQ81:AR81"/>
    <mergeCell ref="AW84:AX84"/>
    <mergeCell ref="AY84:AZ84"/>
    <mergeCell ref="AI84:AJ84"/>
    <mergeCell ref="AK84:AL84"/>
    <mergeCell ref="AM84:AN84"/>
    <mergeCell ref="AO84:AP84"/>
    <mergeCell ref="AQ84:AR84"/>
    <mergeCell ref="AS84:AT84"/>
    <mergeCell ref="AU84:AV84"/>
    <mergeCell ref="AE82:AF82"/>
    <mergeCell ref="AG82:AH82"/>
    <mergeCell ref="Q82:R82"/>
    <mergeCell ref="S82:T82"/>
    <mergeCell ref="U82:V82"/>
    <mergeCell ref="W82:X82"/>
    <mergeCell ref="Y82:Z82"/>
    <mergeCell ref="AA82:AB82"/>
    <mergeCell ref="AC82:AD82"/>
    <mergeCell ref="Q83:R83"/>
    <mergeCell ref="S83:T83"/>
    <mergeCell ref="U83:V83"/>
    <mergeCell ref="W83:X83"/>
    <mergeCell ref="Y83:Z83"/>
    <mergeCell ref="AA83:AB83"/>
    <mergeCell ref="AC83:AD83"/>
    <mergeCell ref="AS83:AT83"/>
    <mergeCell ref="AU83:AV83"/>
    <mergeCell ref="AW83:AX83"/>
    <mergeCell ref="AY83:AZ83"/>
    <mergeCell ref="BA83:BB83"/>
    <mergeCell ref="BC83:BD83"/>
    <mergeCell ref="BA84:BB84"/>
    <mergeCell ref="BC84:BD84"/>
    <mergeCell ref="C83:D83"/>
    <mergeCell ref="E83:F83"/>
    <mergeCell ref="G83:H83"/>
    <mergeCell ref="I83:J83"/>
    <mergeCell ref="K83:L83"/>
    <mergeCell ref="M83:N83"/>
    <mergeCell ref="O83:P83"/>
    <mergeCell ref="C84:D84"/>
    <mergeCell ref="E84:F84"/>
    <mergeCell ref="G84:H84"/>
    <mergeCell ref="I84:J84"/>
    <mergeCell ref="K84:L84"/>
    <mergeCell ref="M84:N84"/>
    <mergeCell ref="O84:P84"/>
    <mergeCell ref="AE83:AF83"/>
    <mergeCell ref="AG83:AH83"/>
    <mergeCell ref="AI83:AJ83"/>
    <mergeCell ref="AK83:AL83"/>
    <mergeCell ref="AM83:AN83"/>
    <mergeCell ref="AO83:AP83"/>
    <mergeCell ref="AQ83:AR83"/>
    <mergeCell ref="AW77:AX77"/>
    <mergeCell ref="AY77:AZ77"/>
    <mergeCell ref="AI77:AJ77"/>
    <mergeCell ref="AK77:AL77"/>
    <mergeCell ref="AM77:AN77"/>
    <mergeCell ref="AO77:AP77"/>
    <mergeCell ref="AQ77:AR77"/>
    <mergeCell ref="AS77:AT77"/>
    <mergeCell ref="AU77:AV77"/>
    <mergeCell ref="AE75:AF75"/>
    <mergeCell ref="AG75:AH75"/>
    <mergeCell ref="Q75:R75"/>
    <mergeCell ref="S75:T75"/>
    <mergeCell ref="U75:V75"/>
    <mergeCell ref="W75:X75"/>
    <mergeCell ref="Y75:Z75"/>
    <mergeCell ref="AA75:AB75"/>
    <mergeCell ref="AC75:AD75"/>
    <mergeCell ref="Q76:R76"/>
    <mergeCell ref="S76:T76"/>
    <mergeCell ref="U76:V76"/>
    <mergeCell ref="W76:X76"/>
    <mergeCell ref="Y76:Z76"/>
    <mergeCell ref="AA76:AB76"/>
    <mergeCell ref="AC76:AD76"/>
    <mergeCell ref="AS76:AT76"/>
    <mergeCell ref="AU76:AV76"/>
    <mergeCell ref="AW76:AX76"/>
    <mergeCell ref="AY76:AZ76"/>
    <mergeCell ref="BA76:BB76"/>
    <mergeCell ref="BC76:BD76"/>
    <mergeCell ref="C76:D76"/>
    <mergeCell ref="E76:F76"/>
    <mergeCell ref="G76:H76"/>
    <mergeCell ref="I76:J76"/>
    <mergeCell ref="K76:L76"/>
    <mergeCell ref="M76:N76"/>
    <mergeCell ref="O76:P76"/>
    <mergeCell ref="AE76:AF76"/>
    <mergeCell ref="AG76:AH76"/>
    <mergeCell ref="AI76:AJ76"/>
    <mergeCell ref="AK76:AL76"/>
    <mergeCell ref="AM76:AN76"/>
    <mergeCell ref="AO76:AP76"/>
    <mergeCell ref="AQ76:AR76"/>
    <mergeCell ref="C77:D77"/>
    <mergeCell ref="E77:F77"/>
    <mergeCell ref="G77:H77"/>
    <mergeCell ref="I77:J77"/>
    <mergeCell ref="K77:L77"/>
    <mergeCell ref="M77:N77"/>
    <mergeCell ref="O77:P77"/>
    <mergeCell ref="Q79:R79"/>
    <mergeCell ref="S79:T79"/>
    <mergeCell ref="U79:V79"/>
    <mergeCell ref="W79:X79"/>
    <mergeCell ref="Y79:Z79"/>
    <mergeCell ref="AA79:AB79"/>
    <mergeCell ref="AC79:AD79"/>
    <mergeCell ref="C79:D79"/>
    <mergeCell ref="E79:F79"/>
    <mergeCell ref="G79:H79"/>
    <mergeCell ref="I79:J79"/>
    <mergeCell ref="K79:L79"/>
    <mergeCell ref="M79:N79"/>
    <mergeCell ref="O79:P79"/>
    <mergeCell ref="AW80:AX80"/>
    <mergeCell ref="AY80:AZ80"/>
    <mergeCell ref="AI80:AJ80"/>
    <mergeCell ref="AK80:AL80"/>
    <mergeCell ref="AM80:AN80"/>
    <mergeCell ref="AO80:AP80"/>
    <mergeCell ref="AQ80:AR80"/>
    <mergeCell ref="AS80:AT80"/>
    <mergeCell ref="AU80:AV80"/>
    <mergeCell ref="Q78:R78"/>
    <mergeCell ref="S78:T78"/>
    <mergeCell ref="U78:V78"/>
    <mergeCell ref="W78:X78"/>
    <mergeCell ref="Y78:Z78"/>
    <mergeCell ref="AA78:AB78"/>
    <mergeCell ref="AC78:AD78"/>
    <mergeCell ref="AS78:AT78"/>
    <mergeCell ref="AU78:AV78"/>
    <mergeCell ref="AW78:AX78"/>
    <mergeCell ref="AY78:AZ78"/>
    <mergeCell ref="BA78:BB78"/>
    <mergeCell ref="BC78:BD78"/>
    <mergeCell ref="AE78:AF78"/>
    <mergeCell ref="AG78:AH78"/>
    <mergeCell ref="AI78:AJ78"/>
    <mergeCell ref="AK78:AL78"/>
    <mergeCell ref="AM78:AN78"/>
    <mergeCell ref="AO78:AP78"/>
    <mergeCell ref="AQ78:AR78"/>
    <mergeCell ref="C78:D78"/>
    <mergeCell ref="E78:F78"/>
    <mergeCell ref="G78:H78"/>
    <mergeCell ref="I78:J78"/>
    <mergeCell ref="K78:L78"/>
    <mergeCell ref="M78:N78"/>
    <mergeCell ref="O78:P78"/>
    <mergeCell ref="AS79:AT79"/>
    <mergeCell ref="AU79:AV79"/>
    <mergeCell ref="AW79:AX79"/>
    <mergeCell ref="AY79:AZ79"/>
    <mergeCell ref="BA79:BB79"/>
    <mergeCell ref="BC79:BD79"/>
    <mergeCell ref="BA80:BB80"/>
    <mergeCell ref="BC80:BD80"/>
    <mergeCell ref="C80:D80"/>
    <mergeCell ref="E80:F80"/>
    <mergeCell ref="G80:H80"/>
    <mergeCell ref="I80:J80"/>
    <mergeCell ref="K80:L80"/>
    <mergeCell ref="M80:N80"/>
    <mergeCell ref="O80:P80"/>
    <mergeCell ref="AE79:AF79"/>
    <mergeCell ref="AG79:AH79"/>
    <mergeCell ref="AI79:AJ79"/>
    <mergeCell ref="AK79:AL79"/>
    <mergeCell ref="AM79:AN79"/>
    <mergeCell ref="AO79:AP79"/>
    <mergeCell ref="AQ79:AR79"/>
    <mergeCell ref="AW82:AX82"/>
    <mergeCell ref="AY82:AZ82"/>
    <mergeCell ref="AI82:AJ82"/>
    <mergeCell ref="AK82:AL82"/>
    <mergeCell ref="AM82:AN82"/>
    <mergeCell ref="AO82:AP82"/>
    <mergeCell ref="AQ82:AR82"/>
    <mergeCell ref="AS82:AT82"/>
    <mergeCell ref="AU82:AV82"/>
    <mergeCell ref="AE100:AF100"/>
    <mergeCell ref="AG100:AH100"/>
    <mergeCell ref="BA100:BB100"/>
    <mergeCell ref="BC100:BD100"/>
    <mergeCell ref="Q100:R100"/>
    <mergeCell ref="S100:T100"/>
    <mergeCell ref="U100:V100"/>
    <mergeCell ref="W100:X100"/>
    <mergeCell ref="Y100:Z100"/>
    <mergeCell ref="AA100:AB100"/>
    <mergeCell ref="AC100:AD100"/>
    <mergeCell ref="AW88:AX88"/>
    <mergeCell ref="AY88:AZ88"/>
    <mergeCell ref="AI88:AJ88"/>
    <mergeCell ref="AK88:AL88"/>
    <mergeCell ref="AM88:AN88"/>
    <mergeCell ref="AO88:AP88"/>
    <mergeCell ref="AQ88:AR88"/>
    <mergeCell ref="AS88:AT88"/>
    <mergeCell ref="AU88:AV88"/>
    <mergeCell ref="AE86:AF86"/>
    <mergeCell ref="AG86:AH86"/>
    <mergeCell ref="Q86:R86"/>
    <mergeCell ref="S86:T86"/>
    <mergeCell ref="U86:V86"/>
    <mergeCell ref="W86:X86"/>
    <mergeCell ref="Y86:Z86"/>
    <mergeCell ref="AA86:AB86"/>
    <mergeCell ref="AC86:AD86"/>
    <mergeCell ref="Q87:R87"/>
    <mergeCell ref="S87:T87"/>
    <mergeCell ref="U87:V87"/>
    <mergeCell ref="W87:X87"/>
    <mergeCell ref="Y87:Z87"/>
    <mergeCell ref="AA87:AB87"/>
    <mergeCell ref="AC87:AD87"/>
    <mergeCell ref="AS87:AT87"/>
    <mergeCell ref="AU87:AV87"/>
    <mergeCell ref="AW87:AX87"/>
    <mergeCell ref="AY87:AZ87"/>
    <mergeCell ref="BA87:BB87"/>
    <mergeCell ref="BC87:BD87"/>
    <mergeCell ref="BA88:BB88"/>
    <mergeCell ref="BC88:BD88"/>
    <mergeCell ref="C87:D87"/>
    <mergeCell ref="E87:F87"/>
    <mergeCell ref="G87:H87"/>
    <mergeCell ref="I87:J87"/>
    <mergeCell ref="K87:L87"/>
    <mergeCell ref="M87:N87"/>
    <mergeCell ref="O87:P87"/>
    <mergeCell ref="C88:D88"/>
    <mergeCell ref="E88:F88"/>
    <mergeCell ref="G88:H88"/>
    <mergeCell ref="I88:J88"/>
    <mergeCell ref="K88:L88"/>
    <mergeCell ref="M88:N88"/>
    <mergeCell ref="O88:P88"/>
    <mergeCell ref="AE87:AF87"/>
    <mergeCell ref="AG87:AH87"/>
    <mergeCell ref="AI87:AJ87"/>
    <mergeCell ref="AK87:AL87"/>
    <mergeCell ref="AM87:AN87"/>
    <mergeCell ref="AO87:AP87"/>
    <mergeCell ref="AQ87:AR87"/>
    <mergeCell ref="AW90:AX90"/>
    <mergeCell ref="AY90:AZ90"/>
    <mergeCell ref="AI90:AJ90"/>
    <mergeCell ref="AK90:AL90"/>
    <mergeCell ref="AM90:AN90"/>
    <mergeCell ref="AO90:AP90"/>
    <mergeCell ref="AQ90:AR90"/>
    <mergeCell ref="AS90:AT90"/>
    <mergeCell ref="AU90:AV90"/>
    <mergeCell ref="AE88:AF88"/>
    <mergeCell ref="AG88:AH88"/>
    <mergeCell ref="Q88:R88"/>
    <mergeCell ref="S88:T88"/>
    <mergeCell ref="U88:V88"/>
    <mergeCell ref="W88:X88"/>
    <mergeCell ref="Y88:Z88"/>
    <mergeCell ref="AA88:AB88"/>
    <mergeCell ref="AC88:AD88"/>
    <mergeCell ref="Q89:R89"/>
    <mergeCell ref="S89:T89"/>
    <mergeCell ref="U89:V89"/>
    <mergeCell ref="W89:X89"/>
    <mergeCell ref="Y89:Z89"/>
    <mergeCell ref="AA89:AB89"/>
    <mergeCell ref="AC89:AD89"/>
    <mergeCell ref="AS89:AT89"/>
    <mergeCell ref="AU89:AV89"/>
    <mergeCell ref="AW89:AX89"/>
    <mergeCell ref="AY89:AZ89"/>
    <mergeCell ref="BA89:BB89"/>
    <mergeCell ref="BC89:BD89"/>
    <mergeCell ref="BA90:BB90"/>
    <mergeCell ref="BC90:BD90"/>
    <mergeCell ref="C89:D89"/>
    <mergeCell ref="E89:F89"/>
    <mergeCell ref="G89:H89"/>
    <mergeCell ref="I89:J89"/>
    <mergeCell ref="K89:L89"/>
    <mergeCell ref="M89:N89"/>
    <mergeCell ref="O89:P89"/>
    <mergeCell ref="C90:D90"/>
    <mergeCell ref="E90:F90"/>
    <mergeCell ref="G90:H90"/>
    <mergeCell ref="I90:J90"/>
    <mergeCell ref="K90:L90"/>
    <mergeCell ref="M90:N90"/>
    <mergeCell ref="O90:P90"/>
    <mergeCell ref="AE89:AF89"/>
    <mergeCell ref="AG89:AH89"/>
    <mergeCell ref="AI89:AJ89"/>
    <mergeCell ref="AK89:AL89"/>
    <mergeCell ref="AM89:AN89"/>
    <mergeCell ref="AO89:AP89"/>
    <mergeCell ref="AQ89:AR89"/>
    <mergeCell ref="AW92:AX92"/>
    <mergeCell ref="AY92:AZ92"/>
    <mergeCell ref="AI92:AJ92"/>
    <mergeCell ref="AK92:AL92"/>
    <mergeCell ref="AM92:AN92"/>
    <mergeCell ref="AO92:AP92"/>
    <mergeCell ref="AQ92:AR92"/>
    <mergeCell ref="AS92:AT92"/>
    <mergeCell ref="AU92:AV92"/>
    <mergeCell ref="AE90:AF90"/>
    <mergeCell ref="AG90:AH90"/>
    <mergeCell ref="Q90:R90"/>
    <mergeCell ref="S90:T90"/>
    <mergeCell ref="U90:V90"/>
    <mergeCell ref="W90:X90"/>
    <mergeCell ref="Y90:Z90"/>
    <mergeCell ref="AA90:AB90"/>
    <mergeCell ref="AC90:AD90"/>
    <mergeCell ref="Q91:R91"/>
    <mergeCell ref="S91:T91"/>
    <mergeCell ref="U91:V91"/>
    <mergeCell ref="W91:X91"/>
    <mergeCell ref="Y91:Z91"/>
    <mergeCell ref="AA91:AB91"/>
    <mergeCell ref="AC91:AD91"/>
    <mergeCell ref="AS91:AT91"/>
    <mergeCell ref="AU91:AV91"/>
    <mergeCell ref="AW91:AX91"/>
    <mergeCell ref="AY91:AZ91"/>
    <mergeCell ref="BA91:BB91"/>
    <mergeCell ref="BC91:BD91"/>
    <mergeCell ref="BA92:BB92"/>
    <mergeCell ref="BC92:BD92"/>
    <mergeCell ref="C91:D91"/>
    <mergeCell ref="E91:F91"/>
    <mergeCell ref="G91:H91"/>
    <mergeCell ref="I91:J91"/>
    <mergeCell ref="K91:L91"/>
    <mergeCell ref="M91:N91"/>
    <mergeCell ref="O91:P91"/>
    <mergeCell ref="C92:D92"/>
    <mergeCell ref="E92:F92"/>
    <mergeCell ref="G92:H92"/>
    <mergeCell ref="I92:J92"/>
    <mergeCell ref="K92:L92"/>
    <mergeCell ref="M92:N92"/>
    <mergeCell ref="O92:P92"/>
    <mergeCell ref="AE91:AF91"/>
    <mergeCell ref="AG91:AH91"/>
    <mergeCell ref="AI91:AJ91"/>
    <mergeCell ref="AK91:AL91"/>
    <mergeCell ref="AM91:AN91"/>
    <mergeCell ref="AO91:AP91"/>
    <mergeCell ref="AQ91:AR91"/>
    <mergeCell ref="AW94:AX94"/>
    <mergeCell ref="AY94:AZ94"/>
    <mergeCell ref="AI94:AJ94"/>
    <mergeCell ref="AK94:AL94"/>
    <mergeCell ref="AM94:AN94"/>
    <mergeCell ref="AO94:AP94"/>
    <mergeCell ref="AQ94:AR94"/>
    <mergeCell ref="AS94:AT94"/>
    <mergeCell ref="AU94:AV94"/>
    <mergeCell ref="AE92:AF92"/>
    <mergeCell ref="AG92:AH92"/>
    <mergeCell ref="Q92:R92"/>
    <mergeCell ref="S92:T92"/>
    <mergeCell ref="U92:V92"/>
    <mergeCell ref="W92:X92"/>
    <mergeCell ref="Y92:Z92"/>
    <mergeCell ref="AA92:AB92"/>
    <mergeCell ref="AC92:AD92"/>
    <mergeCell ref="Q93:R93"/>
    <mergeCell ref="S93:T93"/>
    <mergeCell ref="U93:V93"/>
    <mergeCell ref="W93:X93"/>
    <mergeCell ref="Y93:Z93"/>
    <mergeCell ref="AA93:AB93"/>
    <mergeCell ref="AC93:AD93"/>
    <mergeCell ref="AS93:AT93"/>
    <mergeCell ref="AU93:AV93"/>
    <mergeCell ref="AW93:AX93"/>
    <mergeCell ref="AY93:AZ93"/>
    <mergeCell ref="BA93:BB93"/>
    <mergeCell ref="BC93:BD93"/>
    <mergeCell ref="BA94:BB94"/>
    <mergeCell ref="BC94:BD94"/>
    <mergeCell ref="C93:D93"/>
    <mergeCell ref="E93:F93"/>
    <mergeCell ref="G93:H93"/>
    <mergeCell ref="I93:J93"/>
    <mergeCell ref="K93:L93"/>
    <mergeCell ref="M93:N93"/>
    <mergeCell ref="O93:P93"/>
    <mergeCell ref="C94:D94"/>
    <mergeCell ref="E94:F94"/>
    <mergeCell ref="G94:H94"/>
    <mergeCell ref="I94:J94"/>
    <mergeCell ref="K94:L94"/>
    <mergeCell ref="M94:N94"/>
    <mergeCell ref="O94:P94"/>
    <mergeCell ref="AE93:AF93"/>
    <mergeCell ref="AG93:AH93"/>
    <mergeCell ref="AI93:AJ93"/>
    <mergeCell ref="AK93:AL93"/>
    <mergeCell ref="AM93:AN93"/>
    <mergeCell ref="AO93:AP93"/>
    <mergeCell ref="AQ93:AR93"/>
    <mergeCell ref="AW96:AX96"/>
    <mergeCell ref="AY96:AZ96"/>
    <mergeCell ref="AI96:AJ96"/>
    <mergeCell ref="AK96:AL96"/>
    <mergeCell ref="AM96:AN96"/>
    <mergeCell ref="AO96:AP96"/>
    <mergeCell ref="AQ96:AR96"/>
    <mergeCell ref="AS96:AT96"/>
    <mergeCell ref="AU96:AV96"/>
    <mergeCell ref="AE94:AF94"/>
    <mergeCell ref="AG94:AH94"/>
    <mergeCell ref="Q94:R94"/>
    <mergeCell ref="S94:T94"/>
    <mergeCell ref="U94:V94"/>
    <mergeCell ref="W94:X94"/>
    <mergeCell ref="Y94:Z94"/>
    <mergeCell ref="AA94:AB94"/>
    <mergeCell ref="AC94:AD94"/>
    <mergeCell ref="Q95:R95"/>
    <mergeCell ref="S95:T95"/>
    <mergeCell ref="U95:V95"/>
    <mergeCell ref="W95:X95"/>
    <mergeCell ref="Y95:Z95"/>
    <mergeCell ref="AA95:AB95"/>
    <mergeCell ref="AC95:AD95"/>
    <mergeCell ref="AS95:AT95"/>
    <mergeCell ref="AU95:AV95"/>
    <mergeCell ref="AW95:AX95"/>
    <mergeCell ref="AY95:AZ95"/>
    <mergeCell ref="BA95:BB95"/>
    <mergeCell ref="BC95:BD95"/>
    <mergeCell ref="BA96:BB96"/>
    <mergeCell ref="BC96:BD96"/>
    <mergeCell ref="C95:D95"/>
    <mergeCell ref="E95:F95"/>
    <mergeCell ref="G95:H95"/>
    <mergeCell ref="I95:J95"/>
    <mergeCell ref="K95:L95"/>
    <mergeCell ref="M95:N95"/>
    <mergeCell ref="O95:P95"/>
    <mergeCell ref="C96:D96"/>
    <mergeCell ref="E96:F96"/>
    <mergeCell ref="G96:H96"/>
    <mergeCell ref="I96:J96"/>
    <mergeCell ref="K96:L96"/>
    <mergeCell ref="M96:N96"/>
    <mergeCell ref="O96:P96"/>
    <mergeCell ref="AE95:AF95"/>
    <mergeCell ref="AG95:AH95"/>
    <mergeCell ref="AI95:AJ95"/>
    <mergeCell ref="AK95:AL95"/>
    <mergeCell ref="AM95:AN95"/>
    <mergeCell ref="AO95:AP95"/>
    <mergeCell ref="AQ95:AR95"/>
    <mergeCell ref="AW98:AX98"/>
    <mergeCell ref="AY98:AZ98"/>
    <mergeCell ref="AI98:AJ98"/>
    <mergeCell ref="AK98:AL98"/>
    <mergeCell ref="AM98:AN98"/>
    <mergeCell ref="AO98:AP98"/>
    <mergeCell ref="AQ98:AR98"/>
    <mergeCell ref="AS98:AT98"/>
    <mergeCell ref="AU98:AV98"/>
    <mergeCell ref="AE96:AF96"/>
    <mergeCell ref="AG96:AH96"/>
    <mergeCell ref="Q96:R96"/>
    <mergeCell ref="S96:T96"/>
    <mergeCell ref="U96:V96"/>
    <mergeCell ref="W96:X96"/>
    <mergeCell ref="Y96:Z96"/>
    <mergeCell ref="AA96:AB96"/>
    <mergeCell ref="AC96:AD96"/>
    <mergeCell ref="Q97:R97"/>
    <mergeCell ref="S97:T97"/>
    <mergeCell ref="U97:V97"/>
    <mergeCell ref="W97:X97"/>
    <mergeCell ref="Y97:Z97"/>
    <mergeCell ref="AA97:AB97"/>
    <mergeCell ref="AC97:AD97"/>
    <mergeCell ref="AS97:AT97"/>
    <mergeCell ref="AU97:AV97"/>
    <mergeCell ref="AW97:AX97"/>
    <mergeCell ref="AY97:AZ97"/>
    <mergeCell ref="BA97:BB97"/>
    <mergeCell ref="BC97:BD97"/>
    <mergeCell ref="BA98:BB98"/>
    <mergeCell ref="BC98:BD98"/>
    <mergeCell ref="C97:D97"/>
    <mergeCell ref="E97:F97"/>
    <mergeCell ref="G97:H97"/>
    <mergeCell ref="I97:J97"/>
    <mergeCell ref="K97:L97"/>
    <mergeCell ref="M97:N97"/>
    <mergeCell ref="O97:P97"/>
    <mergeCell ref="C98:D98"/>
    <mergeCell ref="E98:F98"/>
    <mergeCell ref="G98:H98"/>
    <mergeCell ref="I98:J98"/>
    <mergeCell ref="K98:L98"/>
    <mergeCell ref="M98:N98"/>
    <mergeCell ref="O98:P98"/>
    <mergeCell ref="AE97:AF97"/>
    <mergeCell ref="AG97:AH97"/>
    <mergeCell ref="AI97:AJ97"/>
    <mergeCell ref="AK97:AL97"/>
    <mergeCell ref="AM97:AN97"/>
    <mergeCell ref="AO97:AP97"/>
    <mergeCell ref="AQ97:AR97"/>
    <mergeCell ref="AY109:AZ109"/>
    <mergeCell ref="BA109:BB109"/>
    <mergeCell ref="AK109:AL109"/>
    <mergeCell ref="AM109:AN109"/>
    <mergeCell ref="AO109:AP109"/>
    <mergeCell ref="AQ109:AR109"/>
    <mergeCell ref="AS109:AT109"/>
    <mergeCell ref="AU109:AV109"/>
    <mergeCell ref="AW109:AX109"/>
    <mergeCell ref="AE107:AF107"/>
    <mergeCell ref="AG107:AH107"/>
    <mergeCell ref="Q107:R107"/>
    <mergeCell ref="S107:T107"/>
    <mergeCell ref="U107:V107"/>
    <mergeCell ref="W107:X107"/>
    <mergeCell ref="Y107:Z107"/>
    <mergeCell ref="AA107:AB107"/>
    <mergeCell ref="AC107:AD107"/>
    <mergeCell ref="S108:T108"/>
    <mergeCell ref="U108:V108"/>
    <mergeCell ref="W108:X108"/>
    <mergeCell ref="Y108:Z108"/>
    <mergeCell ref="AA108:AB108"/>
    <mergeCell ref="AC108:AD108"/>
    <mergeCell ref="AE108:AF108"/>
    <mergeCell ref="AU108:AV108"/>
    <mergeCell ref="AW108:AX108"/>
    <mergeCell ref="AY108:AZ108"/>
    <mergeCell ref="BA108:BB108"/>
    <mergeCell ref="BC108:BD108"/>
    <mergeCell ref="BC109:BD109"/>
    <mergeCell ref="E108:F108"/>
    <mergeCell ref="G108:H108"/>
    <mergeCell ref="I108:J108"/>
    <mergeCell ref="K108:L108"/>
    <mergeCell ref="M108:N108"/>
    <mergeCell ref="O108:P108"/>
    <mergeCell ref="Q108:R108"/>
    <mergeCell ref="E109:F109"/>
    <mergeCell ref="G109:H109"/>
    <mergeCell ref="I109:J109"/>
    <mergeCell ref="K109:L109"/>
    <mergeCell ref="M109:N109"/>
    <mergeCell ref="O109:P109"/>
    <mergeCell ref="Q109:R109"/>
    <mergeCell ref="AG108:AH108"/>
    <mergeCell ref="AI108:AJ108"/>
    <mergeCell ref="AK108:AL108"/>
    <mergeCell ref="AM108:AN108"/>
    <mergeCell ref="AO108:AP108"/>
    <mergeCell ref="AQ108:AR108"/>
    <mergeCell ref="AS108:AT108"/>
    <mergeCell ref="AE103:AF103"/>
    <mergeCell ref="AG103:AH103"/>
    <mergeCell ref="Q103:R103"/>
    <mergeCell ref="S103:T103"/>
    <mergeCell ref="U103:V103"/>
    <mergeCell ref="W103:X103"/>
    <mergeCell ref="Y103:Z103"/>
    <mergeCell ref="AA103:AB103"/>
    <mergeCell ref="AC103:AD103"/>
    <mergeCell ref="Q104:R104"/>
    <mergeCell ref="S104:T104"/>
    <mergeCell ref="U104:V104"/>
    <mergeCell ref="W104:X104"/>
    <mergeCell ref="Y104:Z104"/>
    <mergeCell ref="AA104:AB104"/>
    <mergeCell ref="AC104:AD104"/>
    <mergeCell ref="AS104:AT104"/>
    <mergeCell ref="AU104:AV104"/>
    <mergeCell ref="AW104:AX104"/>
    <mergeCell ref="AY104:AZ104"/>
    <mergeCell ref="BA104:BB104"/>
    <mergeCell ref="BC104:BD104"/>
    <mergeCell ref="BA105:BB105"/>
    <mergeCell ref="BC105:BD105"/>
    <mergeCell ref="C104:D104"/>
    <mergeCell ref="E104:F104"/>
    <mergeCell ref="G104:H104"/>
    <mergeCell ref="I104:J104"/>
    <mergeCell ref="K104:L104"/>
    <mergeCell ref="M104:N104"/>
    <mergeCell ref="O104:P104"/>
    <mergeCell ref="C105:D105"/>
    <mergeCell ref="E105:F105"/>
    <mergeCell ref="G105:H105"/>
    <mergeCell ref="I105:J105"/>
    <mergeCell ref="K105:L105"/>
    <mergeCell ref="M105:N105"/>
    <mergeCell ref="O105:P105"/>
    <mergeCell ref="AE104:AF104"/>
    <mergeCell ref="AG104:AH104"/>
    <mergeCell ref="AI104:AJ104"/>
    <mergeCell ref="AK104:AL104"/>
    <mergeCell ref="AM104:AN104"/>
    <mergeCell ref="AO104:AP104"/>
    <mergeCell ref="AQ104:AR104"/>
    <mergeCell ref="AW107:AX107"/>
    <mergeCell ref="AY107:AZ107"/>
    <mergeCell ref="AI107:AJ107"/>
    <mergeCell ref="AK107:AL107"/>
    <mergeCell ref="AM107:AN107"/>
    <mergeCell ref="AO107:AP107"/>
    <mergeCell ref="AQ107:AR107"/>
    <mergeCell ref="AS107:AT107"/>
    <mergeCell ref="AU107:AV107"/>
    <mergeCell ref="AE105:AF105"/>
    <mergeCell ref="AG105:AH105"/>
    <mergeCell ref="Q105:R105"/>
    <mergeCell ref="S105:T105"/>
    <mergeCell ref="U105:V105"/>
    <mergeCell ref="W105:X105"/>
    <mergeCell ref="Y105:Z105"/>
    <mergeCell ref="AA105:AB105"/>
    <mergeCell ref="AC105:AD105"/>
    <mergeCell ref="Q106:R106"/>
    <mergeCell ref="S106:T106"/>
    <mergeCell ref="U106:V106"/>
    <mergeCell ref="W106:X106"/>
    <mergeCell ref="Y106:Z106"/>
    <mergeCell ref="AA106:AB106"/>
    <mergeCell ref="AC106:AD106"/>
    <mergeCell ref="AS106:AT106"/>
    <mergeCell ref="AU106:AV106"/>
    <mergeCell ref="AW106:AX106"/>
    <mergeCell ref="AY106:AZ106"/>
    <mergeCell ref="BA106:BB106"/>
    <mergeCell ref="BC106:BD106"/>
    <mergeCell ref="BA107:BB107"/>
    <mergeCell ref="BC107:BD107"/>
    <mergeCell ref="C106:D106"/>
    <mergeCell ref="E106:F106"/>
    <mergeCell ref="G106:H106"/>
    <mergeCell ref="I106:J106"/>
    <mergeCell ref="K106:L106"/>
    <mergeCell ref="M106:N106"/>
    <mergeCell ref="O106:P106"/>
    <mergeCell ref="C107:D107"/>
    <mergeCell ref="E107:F107"/>
    <mergeCell ref="G107:H107"/>
    <mergeCell ref="I107:J107"/>
    <mergeCell ref="K107:L107"/>
    <mergeCell ref="M107:N107"/>
    <mergeCell ref="O107:P107"/>
    <mergeCell ref="AE106:AF106"/>
    <mergeCell ref="AG106:AH106"/>
    <mergeCell ref="AI106:AJ106"/>
    <mergeCell ref="AK106:AL106"/>
    <mergeCell ref="AM106:AN106"/>
    <mergeCell ref="AO106:AP106"/>
    <mergeCell ref="AQ106:AR106"/>
    <mergeCell ref="AW100:AX100"/>
    <mergeCell ref="AY100:AZ100"/>
    <mergeCell ref="AI100:AJ100"/>
    <mergeCell ref="AK100:AL100"/>
    <mergeCell ref="AM100:AN100"/>
    <mergeCell ref="AO100:AP100"/>
    <mergeCell ref="AQ100:AR100"/>
    <mergeCell ref="AS100:AT100"/>
    <mergeCell ref="AU100:AV100"/>
    <mergeCell ref="AE98:AF98"/>
    <mergeCell ref="AG98:AH98"/>
    <mergeCell ref="Q98:R98"/>
    <mergeCell ref="S98:T98"/>
    <mergeCell ref="U98:V98"/>
    <mergeCell ref="W98:X98"/>
    <mergeCell ref="Y98:Z98"/>
    <mergeCell ref="AA98:AB98"/>
    <mergeCell ref="AC98:AD98"/>
    <mergeCell ref="Q99:R99"/>
    <mergeCell ref="S99:T99"/>
    <mergeCell ref="U99:V99"/>
    <mergeCell ref="W99:X99"/>
    <mergeCell ref="Y99:Z99"/>
    <mergeCell ref="AA99:AB99"/>
    <mergeCell ref="AC99:AD99"/>
    <mergeCell ref="AS99:AT99"/>
    <mergeCell ref="AU99:AV99"/>
    <mergeCell ref="AW99:AX99"/>
    <mergeCell ref="AY99:AZ99"/>
    <mergeCell ref="BA99:BB99"/>
    <mergeCell ref="BC99:BD99"/>
    <mergeCell ref="C99:D99"/>
    <mergeCell ref="E99:F99"/>
    <mergeCell ref="G99:H99"/>
    <mergeCell ref="I99:J99"/>
    <mergeCell ref="K99:L99"/>
    <mergeCell ref="M99:N99"/>
    <mergeCell ref="O99:P99"/>
    <mergeCell ref="AE99:AF99"/>
    <mergeCell ref="AG99:AH99"/>
    <mergeCell ref="AI99:AJ99"/>
    <mergeCell ref="AK99:AL99"/>
    <mergeCell ref="AM99:AN99"/>
    <mergeCell ref="AO99:AP99"/>
    <mergeCell ref="AQ99:AR99"/>
    <mergeCell ref="C100:D100"/>
    <mergeCell ref="E100:F100"/>
    <mergeCell ref="G100:H100"/>
    <mergeCell ref="I100:J100"/>
    <mergeCell ref="K100:L100"/>
    <mergeCell ref="M100:N100"/>
    <mergeCell ref="O100:P100"/>
    <mergeCell ref="Q102:R102"/>
    <mergeCell ref="S102:T102"/>
    <mergeCell ref="U102:V102"/>
    <mergeCell ref="W102:X102"/>
    <mergeCell ref="Y102:Z102"/>
    <mergeCell ref="AA102:AB102"/>
    <mergeCell ref="AC102:AD102"/>
    <mergeCell ref="C102:D102"/>
    <mergeCell ref="E102:F102"/>
    <mergeCell ref="G102:H102"/>
    <mergeCell ref="I102:J102"/>
    <mergeCell ref="K102:L102"/>
    <mergeCell ref="M102:N102"/>
    <mergeCell ref="O102:P102"/>
    <mergeCell ref="AW103:AX103"/>
    <mergeCell ref="AY103:AZ103"/>
    <mergeCell ref="AI103:AJ103"/>
    <mergeCell ref="AK103:AL103"/>
    <mergeCell ref="AM103:AN103"/>
    <mergeCell ref="AO103:AP103"/>
    <mergeCell ref="AQ103:AR103"/>
    <mergeCell ref="AS103:AT103"/>
    <mergeCell ref="AU103:AV103"/>
    <mergeCell ref="Q101:R101"/>
    <mergeCell ref="S101:T101"/>
    <mergeCell ref="U101:V101"/>
    <mergeCell ref="W101:X101"/>
    <mergeCell ref="Y101:Z101"/>
    <mergeCell ref="AA101:AB101"/>
    <mergeCell ref="AC101:AD101"/>
    <mergeCell ref="AS101:AT101"/>
    <mergeCell ref="AU101:AV101"/>
    <mergeCell ref="AW101:AX101"/>
    <mergeCell ref="AY101:AZ101"/>
    <mergeCell ref="BA101:BB101"/>
    <mergeCell ref="BC101:BD101"/>
    <mergeCell ref="AE101:AF101"/>
    <mergeCell ref="AG101:AH101"/>
    <mergeCell ref="AI101:AJ101"/>
    <mergeCell ref="AK101:AL101"/>
    <mergeCell ref="AM101:AN101"/>
    <mergeCell ref="AO101:AP101"/>
    <mergeCell ref="AQ101:AR101"/>
    <mergeCell ref="C101:D101"/>
    <mergeCell ref="E101:F101"/>
    <mergeCell ref="G101:H101"/>
    <mergeCell ref="I101:J101"/>
    <mergeCell ref="K101:L101"/>
    <mergeCell ref="M101:N101"/>
    <mergeCell ref="O101:P101"/>
    <mergeCell ref="AS102:AT102"/>
    <mergeCell ref="AU102:AV102"/>
    <mergeCell ref="AW102:AX102"/>
    <mergeCell ref="AY102:AZ102"/>
    <mergeCell ref="BA102:BB102"/>
    <mergeCell ref="BC102:BD102"/>
    <mergeCell ref="BA103:BB103"/>
    <mergeCell ref="BC103:BD103"/>
    <mergeCell ref="C103:D103"/>
    <mergeCell ref="E103:F103"/>
    <mergeCell ref="G103:H103"/>
    <mergeCell ref="I103:J103"/>
    <mergeCell ref="K103:L103"/>
    <mergeCell ref="M103:N103"/>
    <mergeCell ref="O103:P103"/>
    <mergeCell ref="AE102:AF102"/>
    <mergeCell ref="AG102:AH102"/>
    <mergeCell ref="AI102:AJ102"/>
    <mergeCell ref="AK102:AL102"/>
    <mergeCell ref="AM102:AN102"/>
    <mergeCell ref="AO102:AP102"/>
    <mergeCell ref="AQ102:AR102"/>
    <mergeCell ref="AW105:AX105"/>
    <mergeCell ref="AY105:AZ105"/>
    <mergeCell ref="AI105:AJ105"/>
    <mergeCell ref="AK105:AL105"/>
    <mergeCell ref="AM105:AN105"/>
    <mergeCell ref="AO105:AP105"/>
    <mergeCell ref="AQ105:AR105"/>
    <mergeCell ref="AS105:AT105"/>
    <mergeCell ref="AU105:AV105"/>
    <mergeCell ref="AG111:AH111"/>
    <mergeCell ref="AI111:AJ111"/>
    <mergeCell ref="S111:T111"/>
    <mergeCell ref="U111:V111"/>
    <mergeCell ref="W111:X111"/>
    <mergeCell ref="Y111:Z111"/>
    <mergeCell ref="AA111:AB111"/>
    <mergeCell ref="AC111:AD111"/>
    <mergeCell ref="AE111:AF111"/>
    <mergeCell ref="AY120:AZ120"/>
    <mergeCell ref="BA120:BB120"/>
    <mergeCell ref="AK120:AL120"/>
    <mergeCell ref="AM120:AN120"/>
    <mergeCell ref="AO120:AP120"/>
    <mergeCell ref="AQ120:AR120"/>
    <mergeCell ref="AS120:AT120"/>
    <mergeCell ref="AU120:AV120"/>
    <mergeCell ref="AW120:AX120"/>
    <mergeCell ref="AG118:AH118"/>
    <mergeCell ref="AI118:AJ118"/>
    <mergeCell ref="S118:T118"/>
    <mergeCell ref="U118:V118"/>
    <mergeCell ref="W118:X118"/>
    <mergeCell ref="Y118:Z118"/>
    <mergeCell ref="AA118:AB118"/>
    <mergeCell ref="AC118:AD118"/>
    <mergeCell ref="AE118:AF118"/>
    <mergeCell ref="S119:T119"/>
    <mergeCell ref="U119:V119"/>
    <mergeCell ref="W119:X119"/>
    <mergeCell ref="Y119:Z119"/>
    <mergeCell ref="AA119:AB119"/>
    <mergeCell ref="AC119:AD119"/>
    <mergeCell ref="AE119:AF119"/>
    <mergeCell ref="AU119:AV119"/>
    <mergeCell ref="AW119:AX119"/>
    <mergeCell ref="AY119:AZ119"/>
    <mergeCell ref="BA119:BB119"/>
    <mergeCell ref="BC119:BD119"/>
    <mergeCell ref="BC120:BD120"/>
    <mergeCell ref="E119:F119"/>
    <mergeCell ref="G119:H119"/>
    <mergeCell ref="I119:J119"/>
    <mergeCell ref="K119:L119"/>
    <mergeCell ref="M119:N119"/>
    <mergeCell ref="O119:P119"/>
    <mergeCell ref="Q119:R119"/>
    <mergeCell ref="E120:F120"/>
    <mergeCell ref="G120:H120"/>
    <mergeCell ref="I120:J120"/>
    <mergeCell ref="K120:L120"/>
    <mergeCell ref="M120:N120"/>
    <mergeCell ref="O120:P120"/>
    <mergeCell ref="Q120:R120"/>
    <mergeCell ref="AG119:AH119"/>
    <mergeCell ref="AI119:AJ119"/>
    <mergeCell ref="AK119:AL119"/>
    <mergeCell ref="AM119:AN119"/>
    <mergeCell ref="AO119:AP119"/>
    <mergeCell ref="AQ119:AR119"/>
    <mergeCell ref="AS119:AT119"/>
    <mergeCell ref="AY122:AZ122"/>
    <mergeCell ref="BA122:BB122"/>
    <mergeCell ref="AK122:AL122"/>
    <mergeCell ref="AM122:AN122"/>
    <mergeCell ref="AO122:AP122"/>
    <mergeCell ref="AQ122:AR122"/>
    <mergeCell ref="AS122:AT122"/>
    <mergeCell ref="AU122:AV122"/>
    <mergeCell ref="AW122:AX122"/>
    <mergeCell ref="AG120:AH120"/>
    <mergeCell ref="AI120:AJ120"/>
    <mergeCell ref="S120:T120"/>
    <mergeCell ref="U120:V120"/>
    <mergeCell ref="W120:X120"/>
    <mergeCell ref="Y120:Z120"/>
    <mergeCell ref="AA120:AB120"/>
    <mergeCell ref="AC120:AD120"/>
    <mergeCell ref="AE120:AF120"/>
    <mergeCell ref="S121:T121"/>
    <mergeCell ref="U121:V121"/>
    <mergeCell ref="W121:X121"/>
    <mergeCell ref="Y121:Z121"/>
    <mergeCell ref="AA121:AB121"/>
    <mergeCell ref="AC121:AD121"/>
    <mergeCell ref="AE121:AF121"/>
    <mergeCell ref="AU121:AV121"/>
    <mergeCell ref="AW121:AX121"/>
    <mergeCell ref="AY121:AZ121"/>
    <mergeCell ref="BA121:BB121"/>
    <mergeCell ref="BC121:BD121"/>
    <mergeCell ref="BC122:BD122"/>
    <mergeCell ref="E121:F121"/>
    <mergeCell ref="G121:H121"/>
    <mergeCell ref="I121:J121"/>
    <mergeCell ref="K121:L121"/>
    <mergeCell ref="M121:N121"/>
    <mergeCell ref="O121:P121"/>
    <mergeCell ref="Q121:R121"/>
    <mergeCell ref="E122:F122"/>
    <mergeCell ref="G122:H122"/>
    <mergeCell ref="I122:J122"/>
    <mergeCell ref="K122:L122"/>
    <mergeCell ref="M122:N122"/>
    <mergeCell ref="O122:P122"/>
    <mergeCell ref="Q122:R122"/>
    <mergeCell ref="AG121:AH121"/>
    <mergeCell ref="AI121:AJ121"/>
    <mergeCell ref="AK121:AL121"/>
    <mergeCell ref="AM121:AN121"/>
    <mergeCell ref="AO121:AP121"/>
    <mergeCell ref="AQ121:AR121"/>
    <mergeCell ref="AS121:AT121"/>
    <mergeCell ref="AY124:AZ124"/>
    <mergeCell ref="BA124:BB124"/>
    <mergeCell ref="AK124:AL124"/>
    <mergeCell ref="AM124:AN124"/>
    <mergeCell ref="AO124:AP124"/>
    <mergeCell ref="AQ124:AR124"/>
    <mergeCell ref="AS124:AT124"/>
    <mergeCell ref="AU124:AV124"/>
    <mergeCell ref="AW124:AX124"/>
    <mergeCell ref="AG122:AH122"/>
    <mergeCell ref="AI122:AJ122"/>
    <mergeCell ref="S122:T122"/>
    <mergeCell ref="U122:V122"/>
    <mergeCell ref="W122:X122"/>
    <mergeCell ref="Y122:Z122"/>
    <mergeCell ref="AA122:AB122"/>
    <mergeCell ref="AC122:AD122"/>
    <mergeCell ref="AE122:AF122"/>
    <mergeCell ref="S123:T123"/>
    <mergeCell ref="U123:V123"/>
    <mergeCell ref="W123:X123"/>
    <mergeCell ref="Y123:Z123"/>
    <mergeCell ref="AA123:AB123"/>
    <mergeCell ref="AC123:AD123"/>
    <mergeCell ref="AE123:AF123"/>
    <mergeCell ref="AU123:AV123"/>
    <mergeCell ref="AW123:AX123"/>
    <mergeCell ref="AY123:AZ123"/>
    <mergeCell ref="BA123:BB123"/>
    <mergeCell ref="BC123:BD123"/>
    <mergeCell ref="BC124:BD124"/>
    <mergeCell ref="E123:F123"/>
    <mergeCell ref="G123:H123"/>
    <mergeCell ref="I123:J123"/>
    <mergeCell ref="K123:L123"/>
    <mergeCell ref="M123:N123"/>
    <mergeCell ref="O123:P123"/>
    <mergeCell ref="Q123:R123"/>
    <mergeCell ref="E124:F124"/>
    <mergeCell ref="G124:H124"/>
    <mergeCell ref="I124:J124"/>
    <mergeCell ref="K124:L124"/>
    <mergeCell ref="M124:N124"/>
    <mergeCell ref="O124:P124"/>
    <mergeCell ref="Q124:R124"/>
    <mergeCell ref="AG123:AH123"/>
    <mergeCell ref="AI123:AJ123"/>
    <mergeCell ref="AK123:AL123"/>
    <mergeCell ref="AM123:AN123"/>
    <mergeCell ref="AO123:AP123"/>
    <mergeCell ref="AQ123:AR123"/>
    <mergeCell ref="AS123:AT123"/>
    <mergeCell ref="AY126:AZ126"/>
    <mergeCell ref="BA126:BB126"/>
    <mergeCell ref="AK126:AL126"/>
    <mergeCell ref="AM126:AN126"/>
    <mergeCell ref="AO126:AP126"/>
    <mergeCell ref="AQ126:AR126"/>
    <mergeCell ref="AS126:AT126"/>
    <mergeCell ref="AU126:AV126"/>
    <mergeCell ref="AW126:AX126"/>
    <mergeCell ref="AG124:AH124"/>
    <mergeCell ref="AI124:AJ124"/>
    <mergeCell ref="S124:T124"/>
    <mergeCell ref="U124:V124"/>
    <mergeCell ref="W124:X124"/>
    <mergeCell ref="Y124:Z124"/>
    <mergeCell ref="AA124:AB124"/>
    <mergeCell ref="AC124:AD124"/>
    <mergeCell ref="AE124:AF124"/>
    <mergeCell ref="S125:T125"/>
    <mergeCell ref="U125:V125"/>
    <mergeCell ref="W125:X125"/>
    <mergeCell ref="Y125:Z125"/>
    <mergeCell ref="AA125:AB125"/>
    <mergeCell ref="AC125:AD125"/>
    <mergeCell ref="AE125:AF125"/>
    <mergeCell ref="AU125:AV125"/>
    <mergeCell ref="AW125:AX125"/>
    <mergeCell ref="AY125:AZ125"/>
    <mergeCell ref="BA125:BB125"/>
    <mergeCell ref="BC125:BD125"/>
    <mergeCell ref="BC126:BD126"/>
    <mergeCell ref="E125:F125"/>
    <mergeCell ref="G125:H125"/>
    <mergeCell ref="I125:J125"/>
    <mergeCell ref="K125:L125"/>
    <mergeCell ref="M125:N125"/>
    <mergeCell ref="O125:P125"/>
    <mergeCell ref="Q125:R125"/>
    <mergeCell ref="E126:F126"/>
    <mergeCell ref="G126:H126"/>
    <mergeCell ref="I126:J126"/>
    <mergeCell ref="K126:L126"/>
    <mergeCell ref="M126:N126"/>
    <mergeCell ref="O126:P126"/>
    <mergeCell ref="Q126:R126"/>
    <mergeCell ref="AG125:AH125"/>
    <mergeCell ref="AI125:AJ125"/>
    <mergeCell ref="AK125:AL125"/>
    <mergeCell ref="AM125:AN125"/>
    <mergeCell ref="AO125:AP125"/>
    <mergeCell ref="AQ125:AR125"/>
    <mergeCell ref="AS125:AT125"/>
    <mergeCell ref="AY128:AZ128"/>
    <mergeCell ref="BA128:BB128"/>
    <mergeCell ref="AK128:AL128"/>
    <mergeCell ref="AM128:AN128"/>
    <mergeCell ref="AO128:AP128"/>
    <mergeCell ref="AQ128:AR128"/>
    <mergeCell ref="AS128:AT128"/>
    <mergeCell ref="AU128:AV128"/>
    <mergeCell ref="AW128:AX128"/>
    <mergeCell ref="AG126:AH126"/>
    <mergeCell ref="AI126:AJ126"/>
    <mergeCell ref="S126:T126"/>
    <mergeCell ref="U126:V126"/>
    <mergeCell ref="W126:X126"/>
    <mergeCell ref="Y126:Z126"/>
    <mergeCell ref="AA126:AB126"/>
    <mergeCell ref="AC126:AD126"/>
    <mergeCell ref="AE126:AF126"/>
    <mergeCell ref="S127:T127"/>
    <mergeCell ref="U127:V127"/>
    <mergeCell ref="W127:X127"/>
    <mergeCell ref="Y127:Z127"/>
    <mergeCell ref="AA127:AB127"/>
    <mergeCell ref="AC127:AD127"/>
    <mergeCell ref="AE127:AF127"/>
    <mergeCell ref="AU127:AV127"/>
    <mergeCell ref="AW127:AX127"/>
    <mergeCell ref="AY127:AZ127"/>
    <mergeCell ref="BA127:BB127"/>
    <mergeCell ref="BC127:BD127"/>
    <mergeCell ref="E127:F127"/>
    <mergeCell ref="G127:H127"/>
    <mergeCell ref="I127:J127"/>
    <mergeCell ref="K127:L127"/>
    <mergeCell ref="M127:N127"/>
    <mergeCell ref="O127:P127"/>
    <mergeCell ref="Q127:R127"/>
    <mergeCell ref="E128:F128"/>
    <mergeCell ref="G128:H128"/>
    <mergeCell ref="I128:J128"/>
    <mergeCell ref="K128:L128"/>
    <mergeCell ref="M128:N128"/>
    <mergeCell ref="O128:P128"/>
    <mergeCell ref="Q128:R128"/>
    <mergeCell ref="AG127:AH127"/>
    <mergeCell ref="AI127:AJ127"/>
    <mergeCell ref="AK127:AL127"/>
    <mergeCell ref="AM127:AN127"/>
    <mergeCell ref="AO127:AP127"/>
    <mergeCell ref="AQ127:AR127"/>
    <mergeCell ref="AS127:AT127"/>
    <mergeCell ref="AG114:AH114"/>
    <mergeCell ref="AI114:AJ114"/>
    <mergeCell ref="S114:T114"/>
    <mergeCell ref="U114:V114"/>
    <mergeCell ref="W114:X114"/>
    <mergeCell ref="Y114:Z114"/>
    <mergeCell ref="AA114:AB114"/>
    <mergeCell ref="AC114:AD114"/>
    <mergeCell ref="AE114:AF114"/>
    <mergeCell ref="S115:T115"/>
    <mergeCell ref="U115:V115"/>
    <mergeCell ref="W115:X115"/>
    <mergeCell ref="Y115:Z115"/>
    <mergeCell ref="AA115:AB115"/>
    <mergeCell ref="AC115:AD115"/>
    <mergeCell ref="AE115:AF115"/>
    <mergeCell ref="AU115:AV115"/>
    <mergeCell ref="AW115:AX115"/>
    <mergeCell ref="AY115:AZ115"/>
    <mergeCell ref="BA115:BB115"/>
    <mergeCell ref="BC115:BD115"/>
    <mergeCell ref="BC116:BD116"/>
    <mergeCell ref="E115:F115"/>
    <mergeCell ref="G115:H115"/>
    <mergeCell ref="I115:J115"/>
    <mergeCell ref="K115:L115"/>
    <mergeCell ref="M115:N115"/>
    <mergeCell ref="O115:P115"/>
    <mergeCell ref="Q115:R115"/>
    <mergeCell ref="E116:F116"/>
    <mergeCell ref="G116:H116"/>
    <mergeCell ref="I116:J116"/>
    <mergeCell ref="K116:L116"/>
    <mergeCell ref="M116:N116"/>
    <mergeCell ref="O116:P116"/>
    <mergeCell ref="Q116:R116"/>
    <mergeCell ref="AG115:AH115"/>
    <mergeCell ref="AI115:AJ115"/>
    <mergeCell ref="AK115:AL115"/>
    <mergeCell ref="AM115:AN115"/>
    <mergeCell ref="AO115:AP115"/>
    <mergeCell ref="AQ115:AR115"/>
    <mergeCell ref="AS115:AT115"/>
    <mergeCell ref="AY118:AZ118"/>
    <mergeCell ref="BA118:BB118"/>
    <mergeCell ref="AK118:AL118"/>
    <mergeCell ref="AM118:AN118"/>
    <mergeCell ref="AO118:AP118"/>
    <mergeCell ref="AQ118:AR118"/>
    <mergeCell ref="AS118:AT118"/>
    <mergeCell ref="AU118:AV118"/>
    <mergeCell ref="AW118:AX118"/>
    <mergeCell ref="AG116:AH116"/>
    <mergeCell ref="AI116:AJ116"/>
    <mergeCell ref="S116:T116"/>
    <mergeCell ref="U116:V116"/>
    <mergeCell ref="W116:X116"/>
    <mergeCell ref="Y116:Z116"/>
    <mergeCell ref="AA116:AB116"/>
    <mergeCell ref="AC116:AD116"/>
    <mergeCell ref="AE116:AF116"/>
    <mergeCell ref="S117:T117"/>
    <mergeCell ref="U117:V117"/>
    <mergeCell ref="W117:X117"/>
    <mergeCell ref="Y117:Z117"/>
    <mergeCell ref="AA117:AB117"/>
    <mergeCell ref="AC117:AD117"/>
    <mergeCell ref="AE117:AF117"/>
    <mergeCell ref="AU117:AV117"/>
    <mergeCell ref="AW117:AX117"/>
    <mergeCell ref="AY117:AZ117"/>
    <mergeCell ref="BA117:BB117"/>
    <mergeCell ref="BC117:BD117"/>
    <mergeCell ref="BC118:BD118"/>
    <mergeCell ref="E117:F117"/>
    <mergeCell ref="G117:H117"/>
    <mergeCell ref="I117:J117"/>
    <mergeCell ref="K117:L117"/>
    <mergeCell ref="M117:N117"/>
    <mergeCell ref="O117:P117"/>
    <mergeCell ref="Q117:R117"/>
    <mergeCell ref="E118:F118"/>
    <mergeCell ref="G118:H118"/>
    <mergeCell ref="I118:J118"/>
    <mergeCell ref="K118:L118"/>
    <mergeCell ref="M118:N118"/>
    <mergeCell ref="O118:P118"/>
    <mergeCell ref="Q118:R118"/>
    <mergeCell ref="AG117:AH117"/>
    <mergeCell ref="AI117:AJ117"/>
    <mergeCell ref="AK117:AL117"/>
    <mergeCell ref="AM117:AN117"/>
    <mergeCell ref="AO117:AP117"/>
    <mergeCell ref="AQ117:AR117"/>
    <mergeCell ref="AS117:AT117"/>
    <mergeCell ref="AY130:AZ130"/>
    <mergeCell ref="BA130:BB130"/>
    <mergeCell ref="AK130:AL130"/>
    <mergeCell ref="AM130:AN130"/>
    <mergeCell ref="AO130:AP130"/>
    <mergeCell ref="AQ130:AR130"/>
    <mergeCell ref="AS130:AT130"/>
    <mergeCell ref="AU130:AV130"/>
    <mergeCell ref="AW130:AX130"/>
    <mergeCell ref="AG128:AH128"/>
    <mergeCell ref="AI128:AJ128"/>
    <mergeCell ref="BC128:BD128"/>
    <mergeCell ref="S128:T128"/>
    <mergeCell ref="U128:V128"/>
    <mergeCell ref="W128:X128"/>
    <mergeCell ref="Y128:Z128"/>
    <mergeCell ref="AA128:AB128"/>
    <mergeCell ref="AC128:AD128"/>
    <mergeCell ref="AE128:AF128"/>
    <mergeCell ref="S129:T129"/>
    <mergeCell ref="U129:V129"/>
    <mergeCell ref="W129:X129"/>
    <mergeCell ref="Y129:Z129"/>
    <mergeCell ref="AA129:AB129"/>
    <mergeCell ref="AC129:AD129"/>
    <mergeCell ref="AE129:AF129"/>
    <mergeCell ref="AU129:AV129"/>
    <mergeCell ref="AW129:AX129"/>
    <mergeCell ref="AY129:AZ129"/>
    <mergeCell ref="BA129:BB129"/>
    <mergeCell ref="BC129:BD129"/>
    <mergeCell ref="BC130:BD130"/>
    <mergeCell ref="E129:F129"/>
    <mergeCell ref="G129:H129"/>
    <mergeCell ref="I129:J129"/>
    <mergeCell ref="K129:L129"/>
    <mergeCell ref="M129:N129"/>
    <mergeCell ref="O129:P129"/>
    <mergeCell ref="Q129:R129"/>
    <mergeCell ref="E130:F130"/>
    <mergeCell ref="G130:H130"/>
    <mergeCell ref="I130:J130"/>
    <mergeCell ref="K130:L130"/>
    <mergeCell ref="M130:N130"/>
    <mergeCell ref="O130:P130"/>
    <mergeCell ref="Q130:R130"/>
    <mergeCell ref="AG129:AH129"/>
    <mergeCell ref="AI129:AJ129"/>
    <mergeCell ref="AK129:AL129"/>
    <mergeCell ref="AM129:AN129"/>
    <mergeCell ref="AO129:AP129"/>
    <mergeCell ref="AQ129:AR129"/>
    <mergeCell ref="AS129:AT129"/>
    <mergeCell ref="AY132:AZ132"/>
    <mergeCell ref="BA132:BB132"/>
    <mergeCell ref="AK132:AL132"/>
    <mergeCell ref="AM132:AN132"/>
    <mergeCell ref="AO132:AP132"/>
    <mergeCell ref="AQ132:AR132"/>
    <mergeCell ref="AS132:AT132"/>
    <mergeCell ref="AU132:AV132"/>
    <mergeCell ref="AW132:AX132"/>
    <mergeCell ref="AG130:AH130"/>
    <mergeCell ref="AI130:AJ130"/>
    <mergeCell ref="S130:T130"/>
    <mergeCell ref="U130:V130"/>
    <mergeCell ref="W130:X130"/>
    <mergeCell ref="Y130:Z130"/>
    <mergeCell ref="AA130:AB130"/>
    <mergeCell ref="AC130:AD130"/>
    <mergeCell ref="AE130:AF130"/>
    <mergeCell ref="S131:T131"/>
    <mergeCell ref="U131:V131"/>
    <mergeCell ref="W131:X131"/>
    <mergeCell ref="Y131:Z131"/>
    <mergeCell ref="AA131:AB131"/>
    <mergeCell ref="AC131:AD131"/>
    <mergeCell ref="AE131:AF131"/>
    <mergeCell ref="AU131:AV131"/>
    <mergeCell ref="AW131:AX131"/>
    <mergeCell ref="AY131:AZ131"/>
    <mergeCell ref="BA131:BB131"/>
    <mergeCell ref="BC131:BD131"/>
    <mergeCell ref="BC132:BD132"/>
    <mergeCell ref="E131:F131"/>
    <mergeCell ref="G131:H131"/>
    <mergeCell ref="I131:J131"/>
    <mergeCell ref="K131:L131"/>
    <mergeCell ref="M131:N131"/>
    <mergeCell ref="O131:P131"/>
    <mergeCell ref="Q131:R131"/>
    <mergeCell ref="E132:F132"/>
    <mergeCell ref="G132:H132"/>
    <mergeCell ref="I132:J132"/>
    <mergeCell ref="K132:L132"/>
    <mergeCell ref="M132:N132"/>
    <mergeCell ref="O132:P132"/>
    <mergeCell ref="Q132:R132"/>
    <mergeCell ref="AG131:AH131"/>
    <mergeCell ref="AI131:AJ131"/>
    <mergeCell ref="AK131:AL131"/>
    <mergeCell ref="AM131:AN131"/>
    <mergeCell ref="AO131:AP131"/>
    <mergeCell ref="AQ131:AR131"/>
    <mergeCell ref="AS131:AT131"/>
    <mergeCell ref="AY134:AZ134"/>
    <mergeCell ref="BA134:BB134"/>
    <mergeCell ref="AK134:AL134"/>
    <mergeCell ref="AM134:AN134"/>
    <mergeCell ref="AO134:AP134"/>
    <mergeCell ref="AQ134:AR134"/>
    <mergeCell ref="AS134:AT134"/>
    <mergeCell ref="AU134:AV134"/>
    <mergeCell ref="AW134:AX134"/>
    <mergeCell ref="AG132:AH132"/>
    <mergeCell ref="AI132:AJ132"/>
    <mergeCell ref="S132:T132"/>
    <mergeCell ref="U132:V132"/>
    <mergeCell ref="W132:X132"/>
    <mergeCell ref="Y132:Z132"/>
    <mergeCell ref="AA132:AB132"/>
    <mergeCell ref="AC132:AD132"/>
    <mergeCell ref="AE132:AF132"/>
    <mergeCell ref="S133:T133"/>
    <mergeCell ref="U133:V133"/>
    <mergeCell ref="W133:X133"/>
    <mergeCell ref="Y133:Z133"/>
    <mergeCell ref="AA133:AB133"/>
    <mergeCell ref="AC133:AD133"/>
    <mergeCell ref="AE133:AF133"/>
    <mergeCell ref="AU133:AV133"/>
    <mergeCell ref="AW133:AX133"/>
    <mergeCell ref="AY133:AZ133"/>
    <mergeCell ref="BA133:BB133"/>
    <mergeCell ref="BC133:BD133"/>
    <mergeCell ref="BC134:BD134"/>
    <mergeCell ref="E133:F133"/>
    <mergeCell ref="G133:H133"/>
    <mergeCell ref="I133:J133"/>
    <mergeCell ref="K133:L133"/>
    <mergeCell ref="M133:N133"/>
    <mergeCell ref="O133:P133"/>
    <mergeCell ref="Q133:R133"/>
    <mergeCell ref="E134:F134"/>
    <mergeCell ref="G134:H134"/>
    <mergeCell ref="I134:J134"/>
    <mergeCell ref="K134:L134"/>
    <mergeCell ref="M134:N134"/>
    <mergeCell ref="O134:P134"/>
    <mergeCell ref="Q134:R134"/>
    <mergeCell ref="AG133:AH133"/>
    <mergeCell ref="AI133:AJ133"/>
    <mergeCell ref="AK133:AL133"/>
    <mergeCell ref="AM133:AN133"/>
    <mergeCell ref="AO133:AP133"/>
    <mergeCell ref="AQ133:AR133"/>
    <mergeCell ref="AS133:AT133"/>
    <mergeCell ref="AY136:AZ136"/>
    <mergeCell ref="BA136:BB136"/>
    <mergeCell ref="AK136:AL136"/>
    <mergeCell ref="AM136:AN136"/>
    <mergeCell ref="AO136:AP136"/>
    <mergeCell ref="AQ136:AR136"/>
    <mergeCell ref="AS136:AT136"/>
    <mergeCell ref="AU136:AV136"/>
    <mergeCell ref="AW136:AX136"/>
    <mergeCell ref="AG134:AH134"/>
    <mergeCell ref="AI134:AJ134"/>
    <mergeCell ref="S134:T134"/>
    <mergeCell ref="U134:V134"/>
    <mergeCell ref="W134:X134"/>
    <mergeCell ref="Y134:Z134"/>
    <mergeCell ref="AA134:AB134"/>
    <mergeCell ref="AC134:AD134"/>
    <mergeCell ref="AE134:AF134"/>
    <mergeCell ref="S135:T135"/>
    <mergeCell ref="U135:V135"/>
    <mergeCell ref="W135:X135"/>
    <mergeCell ref="Y135:Z135"/>
    <mergeCell ref="AA135:AB135"/>
    <mergeCell ref="AC135:AD135"/>
    <mergeCell ref="AE135:AF135"/>
    <mergeCell ref="AU135:AV135"/>
    <mergeCell ref="AW135:AX135"/>
    <mergeCell ref="AY135:AZ135"/>
    <mergeCell ref="BA135:BB135"/>
    <mergeCell ref="BC135:BD135"/>
    <mergeCell ref="BC136:BD136"/>
    <mergeCell ref="E135:F135"/>
    <mergeCell ref="G135:H135"/>
    <mergeCell ref="I135:J135"/>
    <mergeCell ref="K135:L135"/>
    <mergeCell ref="M135:N135"/>
    <mergeCell ref="O135:P135"/>
    <mergeCell ref="Q135:R135"/>
    <mergeCell ref="E136:F136"/>
    <mergeCell ref="G136:H136"/>
    <mergeCell ref="I136:J136"/>
    <mergeCell ref="K136:L136"/>
    <mergeCell ref="M136:N136"/>
    <mergeCell ref="O136:P136"/>
    <mergeCell ref="Q136:R136"/>
    <mergeCell ref="AG135:AH135"/>
    <mergeCell ref="AI135:AJ135"/>
    <mergeCell ref="AK135:AL135"/>
    <mergeCell ref="AM135:AN135"/>
    <mergeCell ref="AO135:AP135"/>
    <mergeCell ref="AQ135:AR135"/>
    <mergeCell ref="AS135:AT135"/>
    <mergeCell ref="AY111:AZ111"/>
    <mergeCell ref="BA111:BB111"/>
    <mergeCell ref="AK111:AL111"/>
    <mergeCell ref="AM111:AN111"/>
    <mergeCell ref="AO111:AP111"/>
    <mergeCell ref="AQ111:AR111"/>
    <mergeCell ref="AS111:AT111"/>
    <mergeCell ref="AU111:AV111"/>
    <mergeCell ref="AW111:AX111"/>
    <mergeCell ref="AG109:AH109"/>
    <mergeCell ref="AI109:AJ109"/>
    <mergeCell ref="S109:T109"/>
    <mergeCell ref="U109:V109"/>
    <mergeCell ref="W109:X109"/>
    <mergeCell ref="Y109:Z109"/>
    <mergeCell ref="AA109:AB109"/>
    <mergeCell ref="AC109:AD109"/>
    <mergeCell ref="AE109:AF109"/>
    <mergeCell ref="S110:T110"/>
    <mergeCell ref="U110:V110"/>
    <mergeCell ref="W110:X110"/>
    <mergeCell ref="Y110:Z110"/>
    <mergeCell ref="AA110:AB110"/>
    <mergeCell ref="AC110:AD110"/>
    <mergeCell ref="AE110:AF110"/>
    <mergeCell ref="AU110:AV110"/>
    <mergeCell ref="AW110:AX110"/>
    <mergeCell ref="AY110:AZ110"/>
    <mergeCell ref="BA110:BB110"/>
    <mergeCell ref="BC110:BD110"/>
    <mergeCell ref="BC111:BD111"/>
    <mergeCell ref="E110:F110"/>
    <mergeCell ref="G110:H110"/>
    <mergeCell ref="I110:J110"/>
    <mergeCell ref="K110:L110"/>
    <mergeCell ref="M110:N110"/>
    <mergeCell ref="O110:P110"/>
    <mergeCell ref="Q110:R110"/>
    <mergeCell ref="AG110:AH110"/>
    <mergeCell ref="AI110:AJ110"/>
    <mergeCell ref="AK110:AL110"/>
    <mergeCell ref="AM110:AN110"/>
    <mergeCell ref="AO110:AP110"/>
    <mergeCell ref="AQ110:AR110"/>
    <mergeCell ref="AS110:AT110"/>
    <mergeCell ref="E111:F111"/>
    <mergeCell ref="G111:H111"/>
    <mergeCell ref="I111:J111"/>
    <mergeCell ref="K111:L111"/>
    <mergeCell ref="M111:N111"/>
    <mergeCell ref="O111:P111"/>
    <mergeCell ref="Q111:R111"/>
    <mergeCell ref="S113:T113"/>
    <mergeCell ref="U113:V113"/>
    <mergeCell ref="W113:X113"/>
    <mergeCell ref="Y113:Z113"/>
    <mergeCell ref="AA113:AB113"/>
    <mergeCell ref="AC113:AD113"/>
    <mergeCell ref="AE113:AF113"/>
    <mergeCell ref="E113:F113"/>
    <mergeCell ref="G113:H113"/>
    <mergeCell ref="I113:J113"/>
    <mergeCell ref="K113:L113"/>
    <mergeCell ref="M113:N113"/>
    <mergeCell ref="O113:P113"/>
    <mergeCell ref="Q113:R113"/>
    <mergeCell ref="AY114:AZ114"/>
    <mergeCell ref="BA114:BB114"/>
    <mergeCell ref="AK114:AL114"/>
    <mergeCell ref="AM114:AN114"/>
    <mergeCell ref="AO114:AP114"/>
    <mergeCell ref="AQ114:AR114"/>
    <mergeCell ref="AS114:AT114"/>
    <mergeCell ref="AU114:AV114"/>
    <mergeCell ref="AW114:AX114"/>
    <mergeCell ref="S112:T112"/>
    <mergeCell ref="U112:V112"/>
    <mergeCell ref="W112:X112"/>
    <mergeCell ref="Y112:Z112"/>
    <mergeCell ref="AA112:AB112"/>
    <mergeCell ref="AC112:AD112"/>
    <mergeCell ref="AE112:AF112"/>
    <mergeCell ref="AU112:AV112"/>
    <mergeCell ref="AW112:AX112"/>
    <mergeCell ref="AY112:AZ112"/>
    <mergeCell ref="BA112:BB112"/>
    <mergeCell ref="BC112:BD112"/>
    <mergeCell ref="AG112:AH112"/>
    <mergeCell ref="AI112:AJ112"/>
    <mergeCell ref="AK112:AL112"/>
    <mergeCell ref="AM112:AN112"/>
    <mergeCell ref="AO112:AP112"/>
    <mergeCell ref="AQ112:AR112"/>
    <mergeCell ref="AS112:AT112"/>
    <mergeCell ref="E112:F112"/>
    <mergeCell ref="G112:H112"/>
    <mergeCell ref="I112:J112"/>
    <mergeCell ref="K112:L112"/>
    <mergeCell ref="M112:N112"/>
    <mergeCell ref="O112:P112"/>
    <mergeCell ref="Q112:R112"/>
    <mergeCell ref="AU113:AV113"/>
    <mergeCell ref="AW113:AX113"/>
    <mergeCell ref="AY113:AZ113"/>
    <mergeCell ref="BA113:BB113"/>
    <mergeCell ref="BC113:BD113"/>
    <mergeCell ref="BC114:BD114"/>
    <mergeCell ref="E114:F114"/>
    <mergeCell ref="G114:H114"/>
    <mergeCell ref="I114:J114"/>
    <mergeCell ref="K114:L114"/>
    <mergeCell ref="M114:N114"/>
    <mergeCell ref="O114:P114"/>
    <mergeCell ref="Q114:R114"/>
    <mergeCell ref="AG113:AH113"/>
    <mergeCell ref="AI113:AJ113"/>
    <mergeCell ref="AK113:AL113"/>
    <mergeCell ref="AM113:AN113"/>
    <mergeCell ref="AO113:AP113"/>
    <mergeCell ref="AQ113:AR113"/>
    <mergeCell ref="AS113:AT113"/>
    <mergeCell ref="AY116:AZ116"/>
    <mergeCell ref="BA116:BB116"/>
    <mergeCell ref="AK116:AL116"/>
    <mergeCell ref="AM116:AN116"/>
    <mergeCell ref="AO116:AP116"/>
    <mergeCell ref="AQ116:AR116"/>
    <mergeCell ref="AS116:AT116"/>
    <mergeCell ref="AU116:AV116"/>
    <mergeCell ref="AW116:AX116"/>
    <mergeCell ref="AG138:AH138"/>
    <mergeCell ref="AI138:AJ138"/>
    <mergeCell ref="S138:T138"/>
    <mergeCell ref="U138:V138"/>
    <mergeCell ref="W138:X138"/>
    <mergeCell ref="Y138:Z138"/>
    <mergeCell ref="AA138:AB138"/>
    <mergeCell ref="AC138:AD138"/>
    <mergeCell ref="AE138:AF138"/>
    <mergeCell ref="AW147:AX147"/>
    <mergeCell ref="AY147:AZ147"/>
    <mergeCell ref="AI147:AJ147"/>
    <mergeCell ref="AK147:AL147"/>
    <mergeCell ref="AM147:AN147"/>
    <mergeCell ref="AO147:AP147"/>
    <mergeCell ref="AQ147:AR147"/>
    <mergeCell ref="AS147:AT147"/>
    <mergeCell ref="AU147:AV147"/>
    <mergeCell ref="AE145:AF145"/>
    <mergeCell ref="AG145:AH145"/>
    <mergeCell ref="Q145:R145"/>
    <mergeCell ref="S145:T145"/>
    <mergeCell ref="U145:V145"/>
    <mergeCell ref="W145:X145"/>
    <mergeCell ref="Y145:Z145"/>
    <mergeCell ref="AA145:AB145"/>
    <mergeCell ref="AC145:AD145"/>
    <mergeCell ref="Q146:R146"/>
    <mergeCell ref="S146:T146"/>
    <mergeCell ref="U146:V146"/>
    <mergeCell ref="W146:X146"/>
    <mergeCell ref="Y146:Z146"/>
    <mergeCell ref="AA146:AB146"/>
    <mergeCell ref="AC146:AD146"/>
    <mergeCell ref="AS146:AT146"/>
    <mergeCell ref="AU146:AV146"/>
    <mergeCell ref="AW146:AX146"/>
    <mergeCell ref="AY146:AZ146"/>
    <mergeCell ref="BA146:BB146"/>
    <mergeCell ref="BC146:BD146"/>
    <mergeCell ref="BA147:BB147"/>
    <mergeCell ref="BC147:BD147"/>
    <mergeCell ref="C146:D146"/>
    <mergeCell ref="E146:F146"/>
    <mergeCell ref="G146:H146"/>
    <mergeCell ref="I146:J146"/>
    <mergeCell ref="K146:L146"/>
    <mergeCell ref="M146:N146"/>
    <mergeCell ref="O146:P146"/>
    <mergeCell ref="C147:D147"/>
    <mergeCell ref="E147:F147"/>
    <mergeCell ref="G147:H147"/>
    <mergeCell ref="I147:J147"/>
    <mergeCell ref="K147:L147"/>
    <mergeCell ref="M147:N147"/>
    <mergeCell ref="O147:P147"/>
    <mergeCell ref="AE146:AF146"/>
    <mergeCell ref="AG146:AH146"/>
    <mergeCell ref="AI146:AJ146"/>
    <mergeCell ref="AK146:AL146"/>
    <mergeCell ref="AM146:AN146"/>
    <mergeCell ref="AO146:AP146"/>
    <mergeCell ref="AQ146:AR146"/>
    <mergeCell ref="AE141:AF141"/>
    <mergeCell ref="AG141:AH141"/>
    <mergeCell ref="Q141:R141"/>
    <mergeCell ref="S141:T141"/>
    <mergeCell ref="U141:V141"/>
    <mergeCell ref="W141:X141"/>
    <mergeCell ref="Y141:Z141"/>
    <mergeCell ref="AA141:AB141"/>
    <mergeCell ref="AC141:AD141"/>
    <mergeCell ref="Q142:R142"/>
    <mergeCell ref="S142:T142"/>
    <mergeCell ref="U142:V142"/>
    <mergeCell ref="W142:X142"/>
    <mergeCell ref="Y142:Z142"/>
    <mergeCell ref="AA142:AB142"/>
    <mergeCell ref="AC142:AD142"/>
    <mergeCell ref="AS142:AT142"/>
    <mergeCell ref="AU142:AV142"/>
    <mergeCell ref="AW142:AX142"/>
    <mergeCell ref="AY142:AZ142"/>
    <mergeCell ref="BA142:BB142"/>
    <mergeCell ref="BC142:BD142"/>
    <mergeCell ref="BA143:BB143"/>
    <mergeCell ref="BC143:BD143"/>
    <mergeCell ref="C142:D142"/>
    <mergeCell ref="E142:F142"/>
    <mergeCell ref="G142:H142"/>
    <mergeCell ref="I142:J142"/>
    <mergeCell ref="K142:L142"/>
    <mergeCell ref="M142:N142"/>
    <mergeCell ref="O142:P142"/>
    <mergeCell ref="C143:D143"/>
    <mergeCell ref="E143:F143"/>
    <mergeCell ref="G143:H143"/>
    <mergeCell ref="I143:J143"/>
    <mergeCell ref="K143:L143"/>
    <mergeCell ref="M143:N143"/>
    <mergeCell ref="O143:P143"/>
    <mergeCell ref="AE142:AF142"/>
    <mergeCell ref="AG142:AH142"/>
    <mergeCell ref="AI142:AJ142"/>
    <mergeCell ref="AK142:AL142"/>
    <mergeCell ref="AM142:AN142"/>
    <mergeCell ref="AO142:AP142"/>
    <mergeCell ref="AQ142:AR142"/>
    <mergeCell ref="AW145:AX145"/>
    <mergeCell ref="AY145:AZ145"/>
    <mergeCell ref="AI145:AJ145"/>
    <mergeCell ref="AK145:AL145"/>
    <mergeCell ref="AM145:AN145"/>
    <mergeCell ref="AO145:AP145"/>
    <mergeCell ref="AQ145:AR145"/>
    <mergeCell ref="AS145:AT145"/>
    <mergeCell ref="AU145:AV145"/>
    <mergeCell ref="AE143:AF143"/>
    <mergeCell ref="AG143:AH143"/>
    <mergeCell ref="Q143:R143"/>
    <mergeCell ref="S143:T143"/>
    <mergeCell ref="U143:V143"/>
    <mergeCell ref="W143:X143"/>
    <mergeCell ref="Y143:Z143"/>
    <mergeCell ref="AA143:AB143"/>
    <mergeCell ref="AC143:AD143"/>
    <mergeCell ref="Q144:R144"/>
    <mergeCell ref="S144:T144"/>
    <mergeCell ref="U144:V144"/>
    <mergeCell ref="W144:X144"/>
    <mergeCell ref="Y144:Z144"/>
    <mergeCell ref="AA144:AB144"/>
    <mergeCell ref="AC144:AD144"/>
    <mergeCell ref="AS144:AT144"/>
    <mergeCell ref="AU144:AV144"/>
    <mergeCell ref="AW144:AX144"/>
    <mergeCell ref="AY144:AZ144"/>
    <mergeCell ref="BA144:BB144"/>
    <mergeCell ref="BC144:BD144"/>
    <mergeCell ref="BA145:BB145"/>
    <mergeCell ref="BC145:BD145"/>
    <mergeCell ref="C144:D144"/>
    <mergeCell ref="E144:F144"/>
    <mergeCell ref="G144:H144"/>
    <mergeCell ref="I144:J144"/>
    <mergeCell ref="K144:L144"/>
    <mergeCell ref="M144:N144"/>
    <mergeCell ref="O144:P144"/>
    <mergeCell ref="C145:D145"/>
    <mergeCell ref="E145:F145"/>
    <mergeCell ref="G145:H145"/>
    <mergeCell ref="I145:J145"/>
    <mergeCell ref="K145:L145"/>
    <mergeCell ref="M145:N145"/>
    <mergeCell ref="O145:P145"/>
    <mergeCell ref="AE144:AF144"/>
    <mergeCell ref="AG144:AH144"/>
    <mergeCell ref="AI144:AJ144"/>
    <mergeCell ref="AK144:AL144"/>
    <mergeCell ref="AM144:AN144"/>
    <mergeCell ref="AO144:AP144"/>
    <mergeCell ref="AQ144:AR144"/>
    <mergeCell ref="AY138:AZ138"/>
    <mergeCell ref="BA138:BB138"/>
    <mergeCell ref="AK138:AL138"/>
    <mergeCell ref="AM138:AN138"/>
    <mergeCell ref="AO138:AP138"/>
    <mergeCell ref="AQ138:AR138"/>
    <mergeCell ref="AS138:AT138"/>
    <mergeCell ref="AU138:AV138"/>
    <mergeCell ref="AW138:AX138"/>
    <mergeCell ref="AG136:AH136"/>
    <mergeCell ref="AI136:AJ136"/>
    <mergeCell ref="S136:T136"/>
    <mergeCell ref="U136:V136"/>
    <mergeCell ref="W136:X136"/>
    <mergeCell ref="Y136:Z136"/>
    <mergeCell ref="AA136:AB136"/>
    <mergeCell ref="AC136:AD136"/>
    <mergeCell ref="AE136:AF136"/>
    <mergeCell ref="S137:T137"/>
    <mergeCell ref="U137:V137"/>
    <mergeCell ref="W137:X137"/>
    <mergeCell ref="Y137:Z137"/>
    <mergeCell ref="AA137:AB137"/>
    <mergeCell ref="AC137:AD137"/>
    <mergeCell ref="AE137:AF137"/>
    <mergeCell ref="AU137:AV137"/>
    <mergeCell ref="AW137:AX137"/>
    <mergeCell ref="AY137:AZ137"/>
    <mergeCell ref="BA137:BB137"/>
    <mergeCell ref="BC137:BD137"/>
    <mergeCell ref="BC138:BD138"/>
    <mergeCell ref="E137:F137"/>
    <mergeCell ref="G137:H137"/>
    <mergeCell ref="I137:J137"/>
    <mergeCell ref="K137:L137"/>
    <mergeCell ref="M137:N137"/>
    <mergeCell ref="O137:P137"/>
    <mergeCell ref="Q137:R137"/>
    <mergeCell ref="AG137:AH137"/>
    <mergeCell ref="AI137:AJ137"/>
    <mergeCell ref="AK137:AL137"/>
    <mergeCell ref="AM137:AN137"/>
    <mergeCell ref="AO137:AP137"/>
    <mergeCell ref="AQ137:AR137"/>
    <mergeCell ref="AS137:AT137"/>
    <mergeCell ref="E138:F138"/>
    <mergeCell ref="G138:H138"/>
    <mergeCell ref="I138:J138"/>
    <mergeCell ref="K138:L138"/>
    <mergeCell ref="M138:N138"/>
    <mergeCell ref="O138:P138"/>
    <mergeCell ref="Q138:R138"/>
    <mergeCell ref="Q140:R140"/>
    <mergeCell ref="S140:T140"/>
    <mergeCell ref="U140:V140"/>
    <mergeCell ref="W140:X140"/>
    <mergeCell ref="Y140:Z140"/>
    <mergeCell ref="AA140:AB140"/>
    <mergeCell ref="AC140:AD140"/>
    <mergeCell ref="C140:D140"/>
    <mergeCell ref="E140:F140"/>
    <mergeCell ref="G140:H140"/>
    <mergeCell ref="I140:J140"/>
    <mergeCell ref="K140:L140"/>
    <mergeCell ref="M140:N140"/>
    <mergeCell ref="O140:P140"/>
    <mergeCell ref="AW141:AX141"/>
    <mergeCell ref="AY141:AZ141"/>
    <mergeCell ref="AI141:AJ141"/>
    <mergeCell ref="AK141:AL141"/>
    <mergeCell ref="AM141:AN141"/>
    <mergeCell ref="AO141:AP141"/>
    <mergeCell ref="AQ141:AR141"/>
    <mergeCell ref="AS141:AT141"/>
    <mergeCell ref="AU141:AV141"/>
    <mergeCell ref="Q139:R139"/>
    <mergeCell ref="S139:T139"/>
    <mergeCell ref="U139:V139"/>
    <mergeCell ref="W139:X139"/>
    <mergeCell ref="Y139:Z139"/>
    <mergeCell ref="AA139:AB139"/>
    <mergeCell ref="AC139:AD139"/>
    <mergeCell ref="AS139:AT139"/>
    <mergeCell ref="AU139:AV139"/>
    <mergeCell ref="AW139:AX139"/>
    <mergeCell ref="AY139:AZ139"/>
    <mergeCell ref="BA139:BB139"/>
    <mergeCell ref="BC139:BD139"/>
    <mergeCell ref="AE139:AF139"/>
    <mergeCell ref="AG139:AH139"/>
    <mergeCell ref="AI139:AJ139"/>
    <mergeCell ref="AK139:AL139"/>
    <mergeCell ref="AM139:AN139"/>
    <mergeCell ref="AO139:AP139"/>
    <mergeCell ref="AQ139:AR139"/>
    <mergeCell ref="C139:D139"/>
    <mergeCell ref="E139:F139"/>
    <mergeCell ref="G139:H139"/>
    <mergeCell ref="I139:J139"/>
    <mergeCell ref="K139:L139"/>
    <mergeCell ref="M139:N139"/>
    <mergeCell ref="O139:P139"/>
    <mergeCell ref="AS140:AT140"/>
    <mergeCell ref="AU140:AV140"/>
    <mergeCell ref="AW140:AX140"/>
    <mergeCell ref="AY140:AZ140"/>
    <mergeCell ref="BA140:BB140"/>
    <mergeCell ref="BC140:BD140"/>
    <mergeCell ref="BA141:BB141"/>
    <mergeCell ref="BC141:BD141"/>
    <mergeCell ref="C141:D141"/>
    <mergeCell ref="E141:F141"/>
    <mergeCell ref="G141:H141"/>
    <mergeCell ref="I141:J141"/>
    <mergeCell ref="K141:L141"/>
    <mergeCell ref="M141:N141"/>
    <mergeCell ref="O141:P141"/>
    <mergeCell ref="AE140:AF140"/>
    <mergeCell ref="AG140:AH140"/>
    <mergeCell ref="AI140:AJ140"/>
    <mergeCell ref="AK140:AL140"/>
    <mergeCell ref="AM140:AN140"/>
    <mergeCell ref="AO140:AP140"/>
    <mergeCell ref="AQ140:AR140"/>
    <mergeCell ref="AW143:AX143"/>
    <mergeCell ref="AY143:AZ143"/>
    <mergeCell ref="AI143:AJ143"/>
    <mergeCell ref="AK143:AL143"/>
    <mergeCell ref="AM143:AN143"/>
    <mergeCell ref="AO143:AP143"/>
    <mergeCell ref="AQ143:AR143"/>
    <mergeCell ref="AS143:AT143"/>
    <mergeCell ref="AU143:AV143"/>
    <mergeCell ref="AE161:AF161"/>
    <mergeCell ref="AG161:AH161"/>
    <mergeCell ref="BA161:BB161"/>
    <mergeCell ref="BC161:BD161"/>
    <mergeCell ref="Q161:R161"/>
    <mergeCell ref="S161:T161"/>
    <mergeCell ref="U161:V161"/>
    <mergeCell ref="W161:X161"/>
    <mergeCell ref="Y161:Z161"/>
    <mergeCell ref="AA161:AB161"/>
    <mergeCell ref="AC161:AD161"/>
    <mergeCell ref="AW149:AX149"/>
    <mergeCell ref="AY149:AZ149"/>
    <mergeCell ref="AI149:AJ149"/>
    <mergeCell ref="AK149:AL149"/>
    <mergeCell ref="AM149:AN149"/>
    <mergeCell ref="AO149:AP149"/>
    <mergeCell ref="AQ149:AR149"/>
    <mergeCell ref="AS149:AT149"/>
    <mergeCell ref="AU149:AV149"/>
    <mergeCell ref="AE147:AF147"/>
    <mergeCell ref="AG147:AH147"/>
    <mergeCell ref="Q147:R147"/>
    <mergeCell ref="S147:T147"/>
    <mergeCell ref="U147:V147"/>
    <mergeCell ref="W147:X147"/>
    <mergeCell ref="Y147:Z147"/>
    <mergeCell ref="AA147:AB147"/>
    <mergeCell ref="AC147:AD147"/>
    <mergeCell ref="Q148:R148"/>
    <mergeCell ref="S148:T148"/>
    <mergeCell ref="U148:V148"/>
    <mergeCell ref="W148:X148"/>
    <mergeCell ref="Y148:Z148"/>
    <mergeCell ref="AA148:AB148"/>
    <mergeCell ref="AC148:AD148"/>
    <mergeCell ref="AS148:AT148"/>
    <mergeCell ref="AU148:AV148"/>
    <mergeCell ref="AW148:AX148"/>
    <mergeCell ref="AY148:AZ148"/>
    <mergeCell ref="BA148:BB148"/>
    <mergeCell ref="BC148:BD148"/>
    <mergeCell ref="BA149:BB149"/>
    <mergeCell ref="BC149:BD149"/>
    <mergeCell ref="C148:D148"/>
    <mergeCell ref="E148:F148"/>
    <mergeCell ref="G148:H148"/>
    <mergeCell ref="I148:J148"/>
    <mergeCell ref="K148:L148"/>
    <mergeCell ref="M148:N148"/>
    <mergeCell ref="O148:P148"/>
    <mergeCell ref="C149:D149"/>
    <mergeCell ref="E149:F149"/>
    <mergeCell ref="G149:H149"/>
    <mergeCell ref="I149:J149"/>
    <mergeCell ref="K149:L149"/>
    <mergeCell ref="M149:N149"/>
    <mergeCell ref="O149:P149"/>
    <mergeCell ref="AE148:AF148"/>
    <mergeCell ref="AG148:AH148"/>
    <mergeCell ref="AI148:AJ148"/>
    <mergeCell ref="AK148:AL148"/>
    <mergeCell ref="AM148:AN148"/>
    <mergeCell ref="AO148:AP148"/>
    <mergeCell ref="AQ148:AR148"/>
    <mergeCell ref="AW151:AX151"/>
    <mergeCell ref="AY151:AZ151"/>
    <mergeCell ref="AI151:AJ151"/>
    <mergeCell ref="AK151:AL151"/>
    <mergeCell ref="AM151:AN151"/>
    <mergeCell ref="AO151:AP151"/>
    <mergeCell ref="AQ151:AR151"/>
    <mergeCell ref="AS151:AT151"/>
    <mergeCell ref="AU151:AV151"/>
    <mergeCell ref="AE149:AF149"/>
    <mergeCell ref="AG149:AH149"/>
    <mergeCell ref="Q149:R149"/>
    <mergeCell ref="S149:T149"/>
    <mergeCell ref="U149:V149"/>
    <mergeCell ref="W149:X149"/>
    <mergeCell ref="Y149:Z149"/>
    <mergeCell ref="AA149:AB149"/>
    <mergeCell ref="AC149:AD149"/>
    <mergeCell ref="Q150:R150"/>
    <mergeCell ref="S150:T150"/>
    <mergeCell ref="U150:V150"/>
    <mergeCell ref="W150:X150"/>
    <mergeCell ref="Y150:Z150"/>
    <mergeCell ref="AA150:AB150"/>
    <mergeCell ref="AC150:AD150"/>
    <mergeCell ref="AS150:AT150"/>
    <mergeCell ref="AU150:AV150"/>
    <mergeCell ref="AW150:AX150"/>
    <mergeCell ref="AY150:AZ150"/>
    <mergeCell ref="BA150:BB150"/>
    <mergeCell ref="BC150:BD150"/>
    <mergeCell ref="BA151:BB151"/>
    <mergeCell ref="BC151:BD151"/>
    <mergeCell ref="C150:D150"/>
    <mergeCell ref="E150:F150"/>
    <mergeCell ref="G150:H150"/>
    <mergeCell ref="I150:J150"/>
    <mergeCell ref="K150:L150"/>
    <mergeCell ref="M150:N150"/>
    <mergeCell ref="O150:P150"/>
    <mergeCell ref="C151:D151"/>
    <mergeCell ref="E151:F151"/>
    <mergeCell ref="G151:H151"/>
    <mergeCell ref="I151:J151"/>
    <mergeCell ref="K151:L151"/>
    <mergeCell ref="M151:N151"/>
    <mergeCell ref="O151:P151"/>
    <mergeCell ref="AE150:AF150"/>
    <mergeCell ref="AG150:AH150"/>
    <mergeCell ref="AI150:AJ150"/>
    <mergeCell ref="AK150:AL150"/>
    <mergeCell ref="AM150:AN150"/>
    <mergeCell ref="AO150:AP150"/>
    <mergeCell ref="AQ150:AR150"/>
    <mergeCell ref="AW153:AX153"/>
    <mergeCell ref="AY153:AZ153"/>
    <mergeCell ref="AI153:AJ153"/>
    <mergeCell ref="AK153:AL153"/>
    <mergeCell ref="AM153:AN153"/>
    <mergeCell ref="AO153:AP153"/>
    <mergeCell ref="AQ153:AR153"/>
    <mergeCell ref="AS153:AT153"/>
    <mergeCell ref="AU153:AV153"/>
    <mergeCell ref="AE151:AF151"/>
    <mergeCell ref="AG151:AH151"/>
    <mergeCell ref="Q151:R151"/>
    <mergeCell ref="S151:T151"/>
    <mergeCell ref="U151:V151"/>
    <mergeCell ref="W151:X151"/>
    <mergeCell ref="Y151:Z151"/>
    <mergeCell ref="AA151:AB151"/>
    <mergeCell ref="AC151:AD151"/>
    <mergeCell ref="Q152:R152"/>
    <mergeCell ref="S152:T152"/>
    <mergeCell ref="U152:V152"/>
    <mergeCell ref="W152:X152"/>
    <mergeCell ref="Y152:Z152"/>
    <mergeCell ref="AA152:AB152"/>
    <mergeCell ref="AC152:AD152"/>
    <mergeCell ref="AS152:AT152"/>
    <mergeCell ref="AU152:AV152"/>
    <mergeCell ref="AW152:AX152"/>
    <mergeCell ref="AY152:AZ152"/>
    <mergeCell ref="BA152:BB152"/>
    <mergeCell ref="BC152:BD152"/>
    <mergeCell ref="BA153:BB153"/>
    <mergeCell ref="BC153:BD153"/>
    <mergeCell ref="C152:D152"/>
    <mergeCell ref="E152:F152"/>
    <mergeCell ref="G152:H152"/>
    <mergeCell ref="I152:J152"/>
    <mergeCell ref="K152:L152"/>
    <mergeCell ref="M152:N152"/>
    <mergeCell ref="O152:P152"/>
    <mergeCell ref="C153:D153"/>
    <mergeCell ref="E153:F153"/>
    <mergeCell ref="G153:H153"/>
    <mergeCell ref="I153:J153"/>
    <mergeCell ref="K153:L153"/>
    <mergeCell ref="M153:N153"/>
    <mergeCell ref="O153:P153"/>
    <mergeCell ref="AE152:AF152"/>
    <mergeCell ref="AG152:AH152"/>
    <mergeCell ref="AI152:AJ152"/>
    <mergeCell ref="AK152:AL152"/>
    <mergeCell ref="AM152:AN152"/>
    <mergeCell ref="AO152:AP152"/>
    <mergeCell ref="AQ152:AR152"/>
    <mergeCell ref="AW155:AX155"/>
    <mergeCell ref="AY155:AZ155"/>
    <mergeCell ref="AI155:AJ155"/>
    <mergeCell ref="AK155:AL155"/>
    <mergeCell ref="AM155:AN155"/>
    <mergeCell ref="AO155:AP155"/>
    <mergeCell ref="AQ155:AR155"/>
    <mergeCell ref="AS155:AT155"/>
    <mergeCell ref="AU155:AV155"/>
    <mergeCell ref="AE153:AF153"/>
    <mergeCell ref="AG153:AH153"/>
    <mergeCell ref="Q153:R153"/>
    <mergeCell ref="S153:T153"/>
    <mergeCell ref="U153:V153"/>
    <mergeCell ref="W153:X153"/>
    <mergeCell ref="Y153:Z153"/>
    <mergeCell ref="AA153:AB153"/>
    <mergeCell ref="AC153:AD153"/>
    <mergeCell ref="Q154:R154"/>
    <mergeCell ref="S154:T154"/>
    <mergeCell ref="U154:V154"/>
    <mergeCell ref="W154:X154"/>
    <mergeCell ref="Y154:Z154"/>
    <mergeCell ref="AA154:AB154"/>
    <mergeCell ref="AC154:AD154"/>
    <mergeCell ref="AS154:AT154"/>
    <mergeCell ref="AU154:AV154"/>
    <mergeCell ref="AW154:AX154"/>
    <mergeCell ref="AY154:AZ154"/>
    <mergeCell ref="BA154:BB154"/>
    <mergeCell ref="BC154:BD154"/>
    <mergeCell ref="BA155:BB155"/>
    <mergeCell ref="BC155:BD155"/>
    <mergeCell ref="C154:D154"/>
    <mergeCell ref="E154:F154"/>
    <mergeCell ref="G154:H154"/>
    <mergeCell ref="I154:J154"/>
    <mergeCell ref="K154:L154"/>
    <mergeCell ref="M154:N154"/>
    <mergeCell ref="O154:P154"/>
    <mergeCell ref="C155:D155"/>
    <mergeCell ref="E155:F155"/>
    <mergeCell ref="G155:H155"/>
    <mergeCell ref="I155:J155"/>
    <mergeCell ref="K155:L155"/>
    <mergeCell ref="M155:N155"/>
    <mergeCell ref="O155:P155"/>
    <mergeCell ref="AE154:AF154"/>
    <mergeCell ref="AG154:AH154"/>
    <mergeCell ref="AI154:AJ154"/>
    <mergeCell ref="AK154:AL154"/>
    <mergeCell ref="AM154:AN154"/>
    <mergeCell ref="AO154:AP154"/>
    <mergeCell ref="AQ154:AR154"/>
    <mergeCell ref="AW157:AX157"/>
    <mergeCell ref="AY157:AZ157"/>
    <mergeCell ref="AI157:AJ157"/>
    <mergeCell ref="AK157:AL157"/>
    <mergeCell ref="AM157:AN157"/>
    <mergeCell ref="AO157:AP157"/>
    <mergeCell ref="AQ157:AR157"/>
    <mergeCell ref="AS157:AT157"/>
    <mergeCell ref="AU157:AV157"/>
    <mergeCell ref="AE155:AF155"/>
    <mergeCell ref="AG155:AH155"/>
    <mergeCell ref="Q155:R155"/>
    <mergeCell ref="S155:T155"/>
    <mergeCell ref="U155:V155"/>
    <mergeCell ref="W155:X155"/>
    <mergeCell ref="Y155:Z155"/>
    <mergeCell ref="AA155:AB155"/>
    <mergeCell ref="AC155:AD155"/>
    <mergeCell ref="Q156:R156"/>
    <mergeCell ref="S156:T156"/>
    <mergeCell ref="U156:V156"/>
    <mergeCell ref="W156:X156"/>
    <mergeCell ref="Y156:Z156"/>
    <mergeCell ref="AA156:AB156"/>
    <mergeCell ref="AC156:AD156"/>
    <mergeCell ref="AS156:AT156"/>
    <mergeCell ref="AU156:AV156"/>
    <mergeCell ref="AW156:AX156"/>
    <mergeCell ref="AY156:AZ156"/>
    <mergeCell ref="BA156:BB156"/>
    <mergeCell ref="BC156:BD156"/>
    <mergeCell ref="BA157:BB157"/>
    <mergeCell ref="BC157:BD157"/>
    <mergeCell ref="C156:D156"/>
    <mergeCell ref="E156:F156"/>
    <mergeCell ref="G156:H156"/>
    <mergeCell ref="I156:J156"/>
    <mergeCell ref="K156:L156"/>
    <mergeCell ref="M156:N156"/>
    <mergeCell ref="O156:P156"/>
    <mergeCell ref="C157:D157"/>
    <mergeCell ref="E157:F157"/>
    <mergeCell ref="G157:H157"/>
    <mergeCell ref="I157:J157"/>
    <mergeCell ref="K157:L157"/>
    <mergeCell ref="M157:N157"/>
    <mergeCell ref="O157:P157"/>
    <mergeCell ref="AE156:AF156"/>
    <mergeCell ref="AG156:AH156"/>
    <mergeCell ref="AI156:AJ156"/>
    <mergeCell ref="AK156:AL156"/>
    <mergeCell ref="AM156:AN156"/>
    <mergeCell ref="AO156:AP156"/>
    <mergeCell ref="AQ156:AR156"/>
    <mergeCell ref="AW159:AX159"/>
    <mergeCell ref="AY159:AZ159"/>
    <mergeCell ref="AI159:AJ159"/>
    <mergeCell ref="AK159:AL159"/>
    <mergeCell ref="AM159:AN159"/>
    <mergeCell ref="AO159:AP159"/>
    <mergeCell ref="AQ159:AR159"/>
    <mergeCell ref="AS159:AT159"/>
    <mergeCell ref="AU159:AV159"/>
    <mergeCell ref="AE157:AF157"/>
    <mergeCell ref="AG157:AH157"/>
    <mergeCell ref="Q157:R157"/>
    <mergeCell ref="S157:T157"/>
    <mergeCell ref="U157:V157"/>
    <mergeCell ref="W157:X157"/>
    <mergeCell ref="Y157:Z157"/>
    <mergeCell ref="AA157:AB157"/>
    <mergeCell ref="AC157:AD157"/>
    <mergeCell ref="Q158:R158"/>
    <mergeCell ref="S158:T158"/>
    <mergeCell ref="U158:V158"/>
    <mergeCell ref="W158:X158"/>
    <mergeCell ref="Y158:Z158"/>
    <mergeCell ref="AA158:AB158"/>
    <mergeCell ref="AC158:AD158"/>
    <mergeCell ref="AS158:AT158"/>
    <mergeCell ref="AU158:AV158"/>
    <mergeCell ref="AW158:AX158"/>
    <mergeCell ref="AY158:AZ158"/>
    <mergeCell ref="BA158:BB158"/>
    <mergeCell ref="BC158:BD158"/>
    <mergeCell ref="BA159:BB159"/>
    <mergeCell ref="BC159:BD159"/>
    <mergeCell ref="C158:D158"/>
    <mergeCell ref="E158:F158"/>
    <mergeCell ref="G158:H158"/>
    <mergeCell ref="I158:J158"/>
    <mergeCell ref="K158:L158"/>
    <mergeCell ref="M158:N158"/>
    <mergeCell ref="O158:P158"/>
    <mergeCell ref="C159:D159"/>
    <mergeCell ref="E159:F159"/>
    <mergeCell ref="G159:H159"/>
    <mergeCell ref="I159:J159"/>
    <mergeCell ref="K159:L159"/>
    <mergeCell ref="M159:N159"/>
    <mergeCell ref="O159:P159"/>
    <mergeCell ref="AE158:AF158"/>
    <mergeCell ref="AG158:AH158"/>
    <mergeCell ref="AI158:AJ158"/>
    <mergeCell ref="AK158:AL158"/>
    <mergeCell ref="AM158:AN158"/>
    <mergeCell ref="AO158:AP158"/>
    <mergeCell ref="AQ158:AR158"/>
    <mergeCell ref="AW170:AX170"/>
    <mergeCell ref="AY170:AZ170"/>
    <mergeCell ref="AI170:AJ170"/>
    <mergeCell ref="AK170:AL170"/>
    <mergeCell ref="AM170:AN170"/>
    <mergeCell ref="AO170:AP170"/>
    <mergeCell ref="AQ170:AR170"/>
    <mergeCell ref="AS170:AT170"/>
    <mergeCell ref="AU170:AV170"/>
    <mergeCell ref="AE168:AF168"/>
    <mergeCell ref="AG168:AH168"/>
    <mergeCell ref="Q168:R168"/>
    <mergeCell ref="S168:T168"/>
    <mergeCell ref="U168:V168"/>
    <mergeCell ref="W168:X168"/>
    <mergeCell ref="Y168:Z168"/>
    <mergeCell ref="AA168:AB168"/>
    <mergeCell ref="AC168:AD168"/>
    <mergeCell ref="Q169:R169"/>
    <mergeCell ref="S169:T169"/>
    <mergeCell ref="U169:V169"/>
    <mergeCell ref="W169:X169"/>
    <mergeCell ref="Y169:Z169"/>
    <mergeCell ref="AA169:AB169"/>
    <mergeCell ref="AC169:AD169"/>
    <mergeCell ref="AS169:AT169"/>
    <mergeCell ref="AU169:AV169"/>
    <mergeCell ref="AW169:AX169"/>
    <mergeCell ref="AY169:AZ169"/>
    <mergeCell ref="BA169:BB169"/>
    <mergeCell ref="BC169:BD169"/>
    <mergeCell ref="BA170:BB170"/>
    <mergeCell ref="BC170:BD170"/>
    <mergeCell ref="C169:D169"/>
    <mergeCell ref="E169:F169"/>
    <mergeCell ref="G169:H169"/>
    <mergeCell ref="I169:J169"/>
    <mergeCell ref="K169:L169"/>
    <mergeCell ref="M169:N169"/>
    <mergeCell ref="O169:P169"/>
    <mergeCell ref="C170:D170"/>
    <mergeCell ref="E170:F170"/>
    <mergeCell ref="G170:H170"/>
    <mergeCell ref="I170:J170"/>
    <mergeCell ref="K170:L170"/>
    <mergeCell ref="M170:N170"/>
    <mergeCell ref="O170:P170"/>
    <mergeCell ref="AE169:AF169"/>
    <mergeCell ref="AG169:AH169"/>
    <mergeCell ref="AI169:AJ169"/>
    <mergeCell ref="AK169:AL169"/>
    <mergeCell ref="AM169:AN169"/>
    <mergeCell ref="AO169:AP169"/>
    <mergeCell ref="AQ169:AR169"/>
    <mergeCell ref="AE164:AF164"/>
    <mergeCell ref="AG164:AH164"/>
    <mergeCell ref="Q164:R164"/>
    <mergeCell ref="S164:T164"/>
    <mergeCell ref="U164:V164"/>
    <mergeCell ref="W164:X164"/>
    <mergeCell ref="Y164:Z164"/>
    <mergeCell ref="AA164:AB164"/>
    <mergeCell ref="AC164:AD164"/>
    <mergeCell ref="Q165:R165"/>
    <mergeCell ref="S165:T165"/>
    <mergeCell ref="U165:V165"/>
    <mergeCell ref="W165:X165"/>
    <mergeCell ref="Y165:Z165"/>
    <mergeCell ref="AA165:AB165"/>
    <mergeCell ref="AC165:AD165"/>
    <mergeCell ref="AS165:AT165"/>
    <mergeCell ref="AU165:AV165"/>
    <mergeCell ref="AW165:AX165"/>
    <mergeCell ref="AY165:AZ165"/>
    <mergeCell ref="BA165:BB165"/>
    <mergeCell ref="BC165:BD165"/>
    <mergeCell ref="BA166:BB166"/>
    <mergeCell ref="BC166:BD166"/>
    <mergeCell ref="C165:D165"/>
    <mergeCell ref="E165:F165"/>
    <mergeCell ref="G165:H165"/>
    <mergeCell ref="I165:J165"/>
    <mergeCell ref="K165:L165"/>
    <mergeCell ref="M165:N165"/>
    <mergeCell ref="O165:P165"/>
    <mergeCell ref="C166:D166"/>
    <mergeCell ref="E166:F166"/>
    <mergeCell ref="G166:H166"/>
    <mergeCell ref="I166:J166"/>
    <mergeCell ref="K166:L166"/>
    <mergeCell ref="M166:N166"/>
    <mergeCell ref="O166:P166"/>
    <mergeCell ref="AE165:AF165"/>
    <mergeCell ref="AG165:AH165"/>
    <mergeCell ref="AI165:AJ165"/>
    <mergeCell ref="AK165:AL165"/>
    <mergeCell ref="AM165:AN165"/>
    <mergeCell ref="AO165:AP165"/>
    <mergeCell ref="AQ165:AR165"/>
    <mergeCell ref="AW168:AX168"/>
    <mergeCell ref="AY168:AZ168"/>
    <mergeCell ref="AI168:AJ168"/>
    <mergeCell ref="AK168:AL168"/>
    <mergeCell ref="AM168:AN168"/>
    <mergeCell ref="AO168:AP168"/>
    <mergeCell ref="AQ168:AR168"/>
    <mergeCell ref="AS168:AT168"/>
    <mergeCell ref="AU168:AV168"/>
    <mergeCell ref="AE166:AF166"/>
    <mergeCell ref="AG166:AH166"/>
    <mergeCell ref="Q166:R166"/>
    <mergeCell ref="S166:T166"/>
    <mergeCell ref="U166:V166"/>
    <mergeCell ref="W166:X166"/>
    <mergeCell ref="Y166:Z166"/>
    <mergeCell ref="AA166:AB166"/>
    <mergeCell ref="AC166:AD166"/>
    <mergeCell ref="Q167:R167"/>
    <mergeCell ref="S167:T167"/>
    <mergeCell ref="U167:V167"/>
    <mergeCell ref="W167:X167"/>
    <mergeCell ref="Y167:Z167"/>
    <mergeCell ref="AA167:AB167"/>
    <mergeCell ref="AC167:AD167"/>
    <mergeCell ref="AS167:AT167"/>
    <mergeCell ref="AU167:AV167"/>
    <mergeCell ref="AW167:AX167"/>
    <mergeCell ref="AY167:AZ167"/>
    <mergeCell ref="BA167:BB167"/>
    <mergeCell ref="BC167:BD167"/>
    <mergeCell ref="BA168:BB168"/>
    <mergeCell ref="BC168:BD168"/>
    <mergeCell ref="C167:D167"/>
    <mergeCell ref="E167:F167"/>
    <mergeCell ref="G167:H167"/>
    <mergeCell ref="I167:J167"/>
    <mergeCell ref="K167:L167"/>
    <mergeCell ref="M167:N167"/>
    <mergeCell ref="O167:P167"/>
    <mergeCell ref="C168:D168"/>
    <mergeCell ref="E168:F168"/>
    <mergeCell ref="G168:H168"/>
    <mergeCell ref="I168:J168"/>
    <mergeCell ref="K168:L168"/>
    <mergeCell ref="M168:N168"/>
    <mergeCell ref="O168:P168"/>
    <mergeCell ref="AE167:AF167"/>
    <mergeCell ref="AG167:AH167"/>
    <mergeCell ref="AI167:AJ167"/>
    <mergeCell ref="AK167:AL167"/>
    <mergeCell ref="AM167:AN167"/>
    <mergeCell ref="AO167:AP167"/>
    <mergeCell ref="AQ167:AR167"/>
    <mergeCell ref="AW161:AX161"/>
    <mergeCell ref="AY161:AZ161"/>
    <mergeCell ref="AI161:AJ161"/>
    <mergeCell ref="AK161:AL161"/>
    <mergeCell ref="AM161:AN161"/>
    <mergeCell ref="AO161:AP161"/>
    <mergeCell ref="AQ161:AR161"/>
    <mergeCell ref="AS161:AT161"/>
    <mergeCell ref="AU161:AV161"/>
    <mergeCell ref="AE159:AF159"/>
    <mergeCell ref="AG159:AH159"/>
    <mergeCell ref="Q159:R159"/>
    <mergeCell ref="S159:T159"/>
    <mergeCell ref="U159:V159"/>
    <mergeCell ref="W159:X159"/>
    <mergeCell ref="Y159:Z159"/>
    <mergeCell ref="AA159:AB159"/>
    <mergeCell ref="AC159:AD159"/>
    <mergeCell ref="Q160:R160"/>
    <mergeCell ref="S160:T160"/>
    <mergeCell ref="U160:V160"/>
    <mergeCell ref="W160:X160"/>
    <mergeCell ref="Y160:Z160"/>
    <mergeCell ref="AA160:AB160"/>
    <mergeCell ref="AC160:AD160"/>
    <mergeCell ref="AS160:AT160"/>
    <mergeCell ref="AU160:AV160"/>
    <mergeCell ref="AW160:AX160"/>
    <mergeCell ref="AY160:AZ160"/>
    <mergeCell ref="BA160:BB160"/>
    <mergeCell ref="BC160:BD160"/>
    <mergeCell ref="C160:D160"/>
    <mergeCell ref="E160:F160"/>
    <mergeCell ref="G160:H160"/>
    <mergeCell ref="I160:J160"/>
    <mergeCell ref="K160:L160"/>
    <mergeCell ref="M160:N160"/>
    <mergeCell ref="O160:P160"/>
    <mergeCell ref="AE160:AF160"/>
    <mergeCell ref="AG160:AH160"/>
    <mergeCell ref="AI160:AJ160"/>
    <mergeCell ref="AK160:AL160"/>
    <mergeCell ref="AM160:AN160"/>
    <mergeCell ref="AO160:AP160"/>
    <mergeCell ref="AQ160:AR160"/>
    <mergeCell ref="C161:D161"/>
    <mergeCell ref="E161:F161"/>
    <mergeCell ref="G161:H161"/>
    <mergeCell ref="I161:J161"/>
    <mergeCell ref="K161:L161"/>
    <mergeCell ref="M161:N161"/>
    <mergeCell ref="O161:P161"/>
    <mergeCell ref="Q163:R163"/>
    <mergeCell ref="S163:T163"/>
    <mergeCell ref="U163:V163"/>
    <mergeCell ref="W163:X163"/>
    <mergeCell ref="Y163:Z163"/>
    <mergeCell ref="AA163:AB163"/>
    <mergeCell ref="AC163:AD163"/>
    <mergeCell ref="C163:D163"/>
    <mergeCell ref="E163:F163"/>
    <mergeCell ref="G163:H163"/>
    <mergeCell ref="I163:J163"/>
    <mergeCell ref="K163:L163"/>
    <mergeCell ref="M163:N163"/>
    <mergeCell ref="O163:P163"/>
    <mergeCell ref="AW164:AX164"/>
    <mergeCell ref="AY164:AZ164"/>
    <mergeCell ref="AI164:AJ164"/>
    <mergeCell ref="AK164:AL164"/>
    <mergeCell ref="AM164:AN164"/>
    <mergeCell ref="AO164:AP164"/>
    <mergeCell ref="AQ164:AR164"/>
    <mergeCell ref="AS164:AT164"/>
    <mergeCell ref="AU164:AV164"/>
    <mergeCell ref="Q162:R162"/>
    <mergeCell ref="S162:T162"/>
    <mergeCell ref="U162:V162"/>
    <mergeCell ref="W162:X162"/>
    <mergeCell ref="Y162:Z162"/>
    <mergeCell ref="AA162:AB162"/>
    <mergeCell ref="AC162:AD162"/>
    <mergeCell ref="AS162:AT162"/>
    <mergeCell ref="AU162:AV162"/>
    <mergeCell ref="AW162:AX162"/>
    <mergeCell ref="AY162:AZ162"/>
    <mergeCell ref="BA162:BB162"/>
    <mergeCell ref="BC162:BD162"/>
    <mergeCell ref="AE162:AF162"/>
    <mergeCell ref="AG162:AH162"/>
    <mergeCell ref="AI162:AJ162"/>
    <mergeCell ref="AK162:AL162"/>
    <mergeCell ref="AM162:AN162"/>
    <mergeCell ref="AO162:AP162"/>
    <mergeCell ref="AQ162:AR162"/>
    <mergeCell ref="C162:D162"/>
    <mergeCell ref="E162:F162"/>
    <mergeCell ref="G162:H162"/>
    <mergeCell ref="I162:J162"/>
    <mergeCell ref="K162:L162"/>
    <mergeCell ref="M162:N162"/>
    <mergeCell ref="O162:P162"/>
    <mergeCell ref="AS163:AT163"/>
    <mergeCell ref="AU163:AV163"/>
    <mergeCell ref="AW163:AX163"/>
    <mergeCell ref="AY163:AZ163"/>
    <mergeCell ref="BA163:BB163"/>
    <mergeCell ref="BC163:BD163"/>
    <mergeCell ref="BA164:BB164"/>
    <mergeCell ref="BC164:BD164"/>
    <mergeCell ref="C164:D164"/>
    <mergeCell ref="E164:F164"/>
    <mergeCell ref="G164:H164"/>
    <mergeCell ref="I164:J164"/>
    <mergeCell ref="K164:L164"/>
    <mergeCell ref="M164:N164"/>
    <mergeCell ref="O164:P164"/>
    <mergeCell ref="AE163:AF163"/>
    <mergeCell ref="AG163:AH163"/>
    <mergeCell ref="AI163:AJ163"/>
    <mergeCell ref="AK163:AL163"/>
    <mergeCell ref="AM163:AN163"/>
    <mergeCell ref="AO163:AP163"/>
    <mergeCell ref="AQ163:AR163"/>
    <mergeCell ref="AW166:AX166"/>
    <mergeCell ref="AY166:AZ166"/>
    <mergeCell ref="AI166:AJ166"/>
    <mergeCell ref="AK166:AL166"/>
    <mergeCell ref="AM166:AN166"/>
    <mergeCell ref="AO166:AP166"/>
    <mergeCell ref="AQ166:AR166"/>
    <mergeCell ref="AS166:AT166"/>
    <mergeCell ref="AU166:AV166"/>
    <mergeCell ref="AE184:AF184"/>
    <mergeCell ref="AG184:AH184"/>
    <mergeCell ref="BA184:BB184"/>
    <mergeCell ref="BC184:BD184"/>
    <mergeCell ref="Q184:R184"/>
    <mergeCell ref="S184:T184"/>
    <mergeCell ref="U184:V184"/>
    <mergeCell ref="W184:X184"/>
    <mergeCell ref="Y184:Z184"/>
    <mergeCell ref="AA184:AB184"/>
    <mergeCell ref="AC184:AD184"/>
    <mergeCell ref="AW172:AX172"/>
    <mergeCell ref="AY172:AZ172"/>
    <mergeCell ref="AI172:AJ172"/>
    <mergeCell ref="AK172:AL172"/>
    <mergeCell ref="AM172:AN172"/>
    <mergeCell ref="AO172:AP172"/>
    <mergeCell ref="AQ172:AR172"/>
    <mergeCell ref="AS172:AT172"/>
    <mergeCell ref="AU172:AV172"/>
    <mergeCell ref="AE170:AF170"/>
    <mergeCell ref="AG170:AH170"/>
    <mergeCell ref="Q170:R170"/>
    <mergeCell ref="S170:T170"/>
    <mergeCell ref="U170:V170"/>
    <mergeCell ref="W170:X170"/>
    <mergeCell ref="Y170:Z170"/>
    <mergeCell ref="AA170:AB170"/>
    <mergeCell ref="AC170:AD170"/>
    <mergeCell ref="Q171:R171"/>
    <mergeCell ref="S171:T171"/>
    <mergeCell ref="U171:V171"/>
    <mergeCell ref="W171:X171"/>
    <mergeCell ref="Y171:Z171"/>
    <mergeCell ref="AA171:AB171"/>
    <mergeCell ref="AC171:AD171"/>
    <mergeCell ref="AS171:AT171"/>
    <mergeCell ref="AU171:AV171"/>
    <mergeCell ref="AW171:AX171"/>
    <mergeCell ref="AY171:AZ171"/>
    <mergeCell ref="BA171:BB171"/>
    <mergeCell ref="BC171:BD171"/>
    <mergeCell ref="BA172:BB172"/>
    <mergeCell ref="BC172:BD172"/>
    <mergeCell ref="C171:D171"/>
    <mergeCell ref="E171:F171"/>
    <mergeCell ref="G171:H171"/>
    <mergeCell ref="I171:J171"/>
    <mergeCell ref="K171:L171"/>
    <mergeCell ref="M171:N171"/>
    <mergeCell ref="O171:P171"/>
    <mergeCell ref="C172:D172"/>
    <mergeCell ref="E172:F172"/>
    <mergeCell ref="G172:H172"/>
    <mergeCell ref="I172:J172"/>
    <mergeCell ref="K172:L172"/>
    <mergeCell ref="M172:N172"/>
    <mergeCell ref="O172:P172"/>
    <mergeCell ref="AE171:AF171"/>
    <mergeCell ref="AG171:AH171"/>
    <mergeCell ref="AI171:AJ171"/>
    <mergeCell ref="AK171:AL171"/>
    <mergeCell ref="AM171:AN171"/>
    <mergeCell ref="AO171:AP171"/>
    <mergeCell ref="AQ171:AR171"/>
    <mergeCell ref="AW174:AX174"/>
    <mergeCell ref="AY174:AZ174"/>
    <mergeCell ref="AI174:AJ174"/>
    <mergeCell ref="AK174:AL174"/>
    <mergeCell ref="AM174:AN174"/>
    <mergeCell ref="AO174:AP174"/>
    <mergeCell ref="AQ174:AR174"/>
    <mergeCell ref="AS174:AT174"/>
    <mergeCell ref="AU174:AV174"/>
    <mergeCell ref="AE172:AF172"/>
    <mergeCell ref="AG172:AH172"/>
    <mergeCell ref="Q172:R172"/>
    <mergeCell ref="S172:T172"/>
    <mergeCell ref="U172:V172"/>
    <mergeCell ref="W172:X172"/>
    <mergeCell ref="Y172:Z172"/>
    <mergeCell ref="AA172:AB172"/>
    <mergeCell ref="AC172:AD172"/>
    <mergeCell ref="Q173:R173"/>
    <mergeCell ref="S173:T173"/>
    <mergeCell ref="U173:V173"/>
    <mergeCell ref="W173:X173"/>
    <mergeCell ref="Y173:Z173"/>
    <mergeCell ref="AA173:AB173"/>
    <mergeCell ref="AC173:AD173"/>
    <mergeCell ref="AS173:AT173"/>
    <mergeCell ref="AU173:AV173"/>
    <mergeCell ref="AW173:AX173"/>
    <mergeCell ref="AY173:AZ173"/>
    <mergeCell ref="BA173:BB173"/>
    <mergeCell ref="BC173:BD173"/>
    <mergeCell ref="BA174:BB174"/>
    <mergeCell ref="BC174:BD174"/>
    <mergeCell ref="C173:D173"/>
    <mergeCell ref="E173:F173"/>
    <mergeCell ref="G173:H173"/>
    <mergeCell ref="I173:J173"/>
    <mergeCell ref="K173:L173"/>
    <mergeCell ref="M173:N173"/>
    <mergeCell ref="O173:P173"/>
    <mergeCell ref="C174:D174"/>
    <mergeCell ref="E174:F174"/>
    <mergeCell ref="G174:H174"/>
    <mergeCell ref="I174:J174"/>
    <mergeCell ref="K174:L174"/>
    <mergeCell ref="M174:N174"/>
    <mergeCell ref="O174:P174"/>
    <mergeCell ref="AE173:AF173"/>
    <mergeCell ref="AG173:AH173"/>
    <mergeCell ref="AI173:AJ173"/>
    <mergeCell ref="AK173:AL173"/>
    <mergeCell ref="AM173:AN173"/>
    <mergeCell ref="AO173:AP173"/>
    <mergeCell ref="AQ173:AR173"/>
    <mergeCell ref="AW176:AX176"/>
    <mergeCell ref="AY176:AZ176"/>
    <mergeCell ref="AI176:AJ176"/>
    <mergeCell ref="AK176:AL176"/>
    <mergeCell ref="AM176:AN176"/>
    <mergeCell ref="AO176:AP176"/>
    <mergeCell ref="AQ176:AR176"/>
    <mergeCell ref="AS176:AT176"/>
    <mergeCell ref="AU176:AV176"/>
    <mergeCell ref="AE174:AF174"/>
    <mergeCell ref="AG174:AH174"/>
    <mergeCell ref="Q174:R174"/>
    <mergeCell ref="S174:T174"/>
    <mergeCell ref="U174:V174"/>
    <mergeCell ref="W174:X174"/>
    <mergeCell ref="Y174:Z174"/>
    <mergeCell ref="AA174:AB174"/>
    <mergeCell ref="AC174:AD174"/>
    <mergeCell ref="Q175:R175"/>
    <mergeCell ref="S175:T175"/>
    <mergeCell ref="U175:V175"/>
    <mergeCell ref="W175:X175"/>
    <mergeCell ref="Y175:Z175"/>
    <mergeCell ref="AA175:AB175"/>
    <mergeCell ref="AC175:AD175"/>
    <mergeCell ref="AS175:AT175"/>
    <mergeCell ref="AU175:AV175"/>
    <mergeCell ref="AW175:AX175"/>
    <mergeCell ref="AY175:AZ175"/>
    <mergeCell ref="BA175:BB175"/>
    <mergeCell ref="BC175:BD175"/>
    <mergeCell ref="BA176:BB176"/>
    <mergeCell ref="BC176:BD176"/>
    <mergeCell ref="C175:D175"/>
    <mergeCell ref="E175:F175"/>
    <mergeCell ref="G175:H175"/>
    <mergeCell ref="I175:J175"/>
    <mergeCell ref="K175:L175"/>
    <mergeCell ref="M175:N175"/>
    <mergeCell ref="O175:P175"/>
    <mergeCell ref="C176:D176"/>
    <mergeCell ref="E176:F176"/>
    <mergeCell ref="G176:H176"/>
    <mergeCell ref="I176:J176"/>
    <mergeCell ref="K176:L176"/>
    <mergeCell ref="M176:N176"/>
    <mergeCell ref="O176:P176"/>
    <mergeCell ref="AE175:AF175"/>
    <mergeCell ref="AG175:AH175"/>
    <mergeCell ref="AI175:AJ175"/>
    <mergeCell ref="AK175:AL175"/>
    <mergeCell ref="AM175:AN175"/>
    <mergeCell ref="AO175:AP175"/>
    <mergeCell ref="AQ175:AR175"/>
    <mergeCell ref="AW178:AX178"/>
    <mergeCell ref="AY178:AZ178"/>
    <mergeCell ref="AI178:AJ178"/>
    <mergeCell ref="AK178:AL178"/>
    <mergeCell ref="AM178:AN178"/>
    <mergeCell ref="AO178:AP178"/>
    <mergeCell ref="AQ178:AR178"/>
    <mergeCell ref="AS178:AT178"/>
    <mergeCell ref="AU178:AV178"/>
    <mergeCell ref="AE176:AF176"/>
    <mergeCell ref="AG176:AH176"/>
    <mergeCell ref="Q176:R176"/>
    <mergeCell ref="S176:T176"/>
    <mergeCell ref="U176:V176"/>
    <mergeCell ref="W176:X176"/>
    <mergeCell ref="Y176:Z176"/>
    <mergeCell ref="AA176:AB176"/>
    <mergeCell ref="AC176:AD176"/>
    <mergeCell ref="Q177:R177"/>
    <mergeCell ref="S177:T177"/>
    <mergeCell ref="U177:V177"/>
    <mergeCell ref="W177:X177"/>
    <mergeCell ref="Y177:Z177"/>
    <mergeCell ref="AA177:AB177"/>
    <mergeCell ref="AC177:AD177"/>
    <mergeCell ref="AS177:AT177"/>
    <mergeCell ref="AU177:AV177"/>
    <mergeCell ref="AW177:AX177"/>
    <mergeCell ref="AY177:AZ177"/>
    <mergeCell ref="BA177:BB177"/>
    <mergeCell ref="BC177:BD177"/>
    <mergeCell ref="BA178:BB178"/>
    <mergeCell ref="BC178:BD178"/>
    <mergeCell ref="C177:D177"/>
    <mergeCell ref="E177:F177"/>
    <mergeCell ref="G177:H177"/>
    <mergeCell ref="I177:J177"/>
    <mergeCell ref="K177:L177"/>
    <mergeCell ref="M177:N177"/>
    <mergeCell ref="O177:P177"/>
    <mergeCell ref="C178:D178"/>
    <mergeCell ref="E178:F178"/>
    <mergeCell ref="G178:H178"/>
    <mergeCell ref="I178:J178"/>
    <mergeCell ref="K178:L178"/>
    <mergeCell ref="M178:N178"/>
    <mergeCell ref="O178:P178"/>
    <mergeCell ref="AE177:AF177"/>
    <mergeCell ref="AG177:AH177"/>
    <mergeCell ref="AI177:AJ177"/>
    <mergeCell ref="AK177:AL177"/>
    <mergeCell ref="AM177:AN177"/>
    <mergeCell ref="AO177:AP177"/>
    <mergeCell ref="AQ177:AR177"/>
    <mergeCell ref="AW180:AX180"/>
    <mergeCell ref="AY180:AZ180"/>
    <mergeCell ref="AI180:AJ180"/>
    <mergeCell ref="AK180:AL180"/>
    <mergeCell ref="AM180:AN180"/>
    <mergeCell ref="AO180:AP180"/>
    <mergeCell ref="AQ180:AR180"/>
    <mergeCell ref="AS180:AT180"/>
    <mergeCell ref="AU180:AV180"/>
    <mergeCell ref="AE178:AF178"/>
    <mergeCell ref="AG178:AH178"/>
    <mergeCell ref="Q178:R178"/>
    <mergeCell ref="S178:T178"/>
    <mergeCell ref="U178:V178"/>
    <mergeCell ref="W178:X178"/>
    <mergeCell ref="Y178:Z178"/>
    <mergeCell ref="AA178:AB178"/>
    <mergeCell ref="AC178:AD178"/>
    <mergeCell ref="Q179:R179"/>
    <mergeCell ref="S179:T179"/>
    <mergeCell ref="U179:V179"/>
    <mergeCell ref="W179:X179"/>
    <mergeCell ref="Y179:Z179"/>
    <mergeCell ref="AA179:AB179"/>
    <mergeCell ref="AC179:AD179"/>
    <mergeCell ref="AS179:AT179"/>
    <mergeCell ref="AU179:AV179"/>
    <mergeCell ref="AW179:AX179"/>
    <mergeCell ref="AY179:AZ179"/>
    <mergeCell ref="BA179:BB179"/>
    <mergeCell ref="BC179:BD179"/>
    <mergeCell ref="BA180:BB180"/>
    <mergeCell ref="BC180:BD180"/>
    <mergeCell ref="C179:D179"/>
    <mergeCell ref="E179:F179"/>
    <mergeCell ref="G179:H179"/>
    <mergeCell ref="I179:J179"/>
    <mergeCell ref="K179:L179"/>
    <mergeCell ref="M179:N179"/>
    <mergeCell ref="O179:P179"/>
    <mergeCell ref="C180:D180"/>
    <mergeCell ref="E180:F180"/>
    <mergeCell ref="G180:H180"/>
    <mergeCell ref="I180:J180"/>
    <mergeCell ref="K180:L180"/>
    <mergeCell ref="M180:N180"/>
    <mergeCell ref="O180:P180"/>
    <mergeCell ref="AE179:AF179"/>
    <mergeCell ref="AG179:AH179"/>
    <mergeCell ref="AI179:AJ179"/>
    <mergeCell ref="AK179:AL179"/>
    <mergeCell ref="AM179:AN179"/>
    <mergeCell ref="AO179:AP179"/>
    <mergeCell ref="AQ179:AR179"/>
    <mergeCell ref="AW182:AX182"/>
    <mergeCell ref="AY182:AZ182"/>
    <mergeCell ref="AI182:AJ182"/>
    <mergeCell ref="AK182:AL182"/>
    <mergeCell ref="AM182:AN182"/>
    <mergeCell ref="AO182:AP182"/>
    <mergeCell ref="AQ182:AR182"/>
    <mergeCell ref="AS182:AT182"/>
    <mergeCell ref="AU182:AV182"/>
    <mergeCell ref="AE180:AF180"/>
    <mergeCell ref="AG180:AH180"/>
    <mergeCell ref="Q180:R180"/>
    <mergeCell ref="S180:T180"/>
    <mergeCell ref="U180:V180"/>
    <mergeCell ref="W180:X180"/>
    <mergeCell ref="Y180:Z180"/>
    <mergeCell ref="AA180:AB180"/>
    <mergeCell ref="AC180:AD180"/>
    <mergeCell ref="Q181:R181"/>
    <mergeCell ref="S181:T181"/>
    <mergeCell ref="U181:V181"/>
    <mergeCell ref="W181:X181"/>
    <mergeCell ref="Y181:Z181"/>
    <mergeCell ref="AA181:AB181"/>
    <mergeCell ref="AC181:AD181"/>
    <mergeCell ref="AS181:AT181"/>
    <mergeCell ref="AU181:AV181"/>
    <mergeCell ref="AW181:AX181"/>
    <mergeCell ref="AY181:AZ181"/>
    <mergeCell ref="BA181:BB181"/>
    <mergeCell ref="BC181:BD181"/>
    <mergeCell ref="BA182:BB182"/>
    <mergeCell ref="BC182:BD182"/>
    <mergeCell ref="C181:D181"/>
    <mergeCell ref="E181:F181"/>
    <mergeCell ref="G181:H181"/>
    <mergeCell ref="I181:J181"/>
    <mergeCell ref="K181:L181"/>
    <mergeCell ref="M181:N181"/>
    <mergeCell ref="O181:P181"/>
    <mergeCell ref="C182:D182"/>
    <mergeCell ref="E182:F182"/>
    <mergeCell ref="G182:H182"/>
    <mergeCell ref="I182:J182"/>
    <mergeCell ref="K182:L182"/>
    <mergeCell ref="M182:N182"/>
    <mergeCell ref="O182:P182"/>
    <mergeCell ref="AE181:AF181"/>
    <mergeCell ref="AG181:AH181"/>
    <mergeCell ref="AI181:AJ181"/>
    <mergeCell ref="AK181:AL181"/>
    <mergeCell ref="AM181:AN181"/>
    <mergeCell ref="AO181:AP181"/>
    <mergeCell ref="AQ181:AR181"/>
    <mergeCell ref="AW193:AX193"/>
    <mergeCell ref="AY193:AZ193"/>
    <mergeCell ref="AI193:AJ193"/>
    <mergeCell ref="AK193:AL193"/>
    <mergeCell ref="AM193:AN193"/>
    <mergeCell ref="AO193:AP193"/>
    <mergeCell ref="AQ193:AR193"/>
    <mergeCell ref="AS193:AT193"/>
    <mergeCell ref="AU193:AV193"/>
    <mergeCell ref="AE191:AF191"/>
    <mergeCell ref="AG191:AH191"/>
    <mergeCell ref="Q191:R191"/>
    <mergeCell ref="S191:T191"/>
    <mergeCell ref="U191:V191"/>
    <mergeCell ref="W191:X191"/>
    <mergeCell ref="Y191:Z191"/>
    <mergeCell ref="AA191:AB191"/>
    <mergeCell ref="AC191:AD191"/>
    <mergeCell ref="Q192:R192"/>
    <mergeCell ref="S192:T192"/>
    <mergeCell ref="U192:V192"/>
    <mergeCell ref="W192:X192"/>
    <mergeCell ref="Y192:Z192"/>
    <mergeCell ref="AA192:AB192"/>
    <mergeCell ref="AC192:AD192"/>
    <mergeCell ref="AS192:AT192"/>
    <mergeCell ref="AU192:AV192"/>
    <mergeCell ref="AW192:AX192"/>
    <mergeCell ref="AY192:AZ192"/>
    <mergeCell ref="BA192:BB192"/>
    <mergeCell ref="BC192:BD192"/>
    <mergeCell ref="BA193:BB193"/>
    <mergeCell ref="BC193:BD193"/>
    <mergeCell ref="C192:D192"/>
    <mergeCell ref="E192:F192"/>
    <mergeCell ref="G192:H192"/>
    <mergeCell ref="I192:J192"/>
    <mergeCell ref="K192:L192"/>
    <mergeCell ref="M192:N192"/>
    <mergeCell ref="O192:P192"/>
    <mergeCell ref="C193:D193"/>
    <mergeCell ref="E193:F193"/>
    <mergeCell ref="G193:H193"/>
    <mergeCell ref="I193:J193"/>
    <mergeCell ref="K193:L193"/>
    <mergeCell ref="M193:N193"/>
    <mergeCell ref="O193:P193"/>
    <mergeCell ref="AE192:AF192"/>
    <mergeCell ref="AG192:AH192"/>
    <mergeCell ref="AI192:AJ192"/>
    <mergeCell ref="AK192:AL192"/>
    <mergeCell ref="AM192:AN192"/>
    <mergeCell ref="AO192:AP192"/>
    <mergeCell ref="AQ192:AR192"/>
    <mergeCell ref="AE187:AF187"/>
    <mergeCell ref="AG187:AH187"/>
    <mergeCell ref="Q187:R187"/>
    <mergeCell ref="S187:T187"/>
    <mergeCell ref="U187:V187"/>
    <mergeCell ref="W187:X187"/>
    <mergeCell ref="Y187:Z187"/>
    <mergeCell ref="AA187:AB187"/>
    <mergeCell ref="AC187:AD187"/>
    <mergeCell ref="Q188:R188"/>
    <mergeCell ref="S188:T188"/>
    <mergeCell ref="U188:V188"/>
    <mergeCell ref="W188:X188"/>
    <mergeCell ref="Y188:Z188"/>
    <mergeCell ref="AA188:AB188"/>
    <mergeCell ref="AC188:AD188"/>
    <mergeCell ref="AS188:AT188"/>
    <mergeCell ref="AU188:AV188"/>
    <mergeCell ref="AW188:AX188"/>
    <mergeCell ref="AY188:AZ188"/>
    <mergeCell ref="BA188:BB188"/>
    <mergeCell ref="BC188:BD188"/>
    <mergeCell ref="BA189:BB189"/>
    <mergeCell ref="BC189:BD189"/>
    <mergeCell ref="C188:D188"/>
    <mergeCell ref="E188:F188"/>
    <mergeCell ref="G188:H188"/>
    <mergeCell ref="I188:J188"/>
    <mergeCell ref="K188:L188"/>
    <mergeCell ref="M188:N188"/>
    <mergeCell ref="O188:P188"/>
    <mergeCell ref="C189:D189"/>
    <mergeCell ref="E189:F189"/>
    <mergeCell ref="G189:H189"/>
    <mergeCell ref="I189:J189"/>
    <mergeCell ref="K189:L189"/>
    <mergeCell ref="M189:N189"/>
    <mergeCell ref="O189:P189"/>
    <mergeCell ref="AE188:AF188"/>
    <mergeCell ref="AG188:AH188"/>
    <mergeCell ref="AI188:AJ188"/>
    <mergeCell ref="AK188:AL188"/>
    <mergeCell ref="AM188:AN188"/>
    <mergeCell ref="AO188:AP188"/>
    <mergeCell ref="AQ188:AR188"/>
    <mergeCell ref="AW191:AX191"/>
    <mergeCell ref="AY191:AZ191"/>
    <mergeCell ref="AI191:AJ191"/>
    <mergeCell ref="AK191:AL191"/>
    <mergeCell ref="AM191:AN191"/>
    <mergeCell ref="AO191:AP191"/>
    <mergeCell ref="AQ191:AR191"/>
    <mergeCell ref="AS191:AT191"/>
    <mergeCell ref="AU191:AV191"/>
    <mergeCell ref="AE189:AF189"/>
    <mergeCell ref="AG189:AH189"/>
    <mergeCell ref="Q189:R189"/>
    <mergeCell ref="S189:T189"/>
    <mergeCell ref="U189:V189"/>
    <mergeCell ref="W189:X189"/>
    <mergeCell ref="Y189:Z189"/>
    <mergeCell ref="AA189:AB189"/>
    <mergeCell ref="AC189:AD189"/>
    <mergeCell ref="Q190:R190"/>
    <mergeCell ref="S190:T190"/>
    <mergeCell ref="U190:V190"/>
    <mergeCell ref="W190:X190"/>
    <mergeCell ref="Y190:Z190"/>
    <mergeCell ref="AA190:AB190"/>
    <mergeCell ref="AC190:AD190"/>
    <mergeCell ref="AS190:AT190"/>
    <mergeCell ref="AU190:AV190"/>
    <mergeCell ref="AW190:AX190"/>
    <mergeCell ref="AY190:AZ190"/>
    <mergeCell ref="BA190:BB190"/>
    <mergeCell ref="BC190:BD190"/>
    <mergeCell ref="BA191:BB191"/>
    <mergeCell ref="BC191:BD191"/>
    <mergeCell ref="C190:D190"/>
    <mergeCell ref="E190:F190"/>
    <mergeCell ref="G190:H190"/>
    <mergeCell ref="I190:J190"/>
    <mergeCell ref="K190:L190"/>
    <mergeCell ref="M190:N190"/>
    <mergeCell ref="O190:P190"/>
    <mergeCell ref="C191:D191"/>
    <mergeCell ref="E191:F191"/>
    <mergeCell ref="G191:H191"/>
    <mergeCell ref="I191:J191"/>
    <mergeCell ref="K191:L191"/>
    <mergeCell ref="M191:N191"/>
    <mergeCell ref="O191:P191"/>
    <mergeCell ref="AE190:AF190"/>
    <mergeCell ref="AG190:AH190"/>
    <mergeCell ref="AI190:AJ190"/>
    <mergeCell ref="AK190:AL190"/>
    <mergeCell ref="AM190:AN190"/>
    <mergeCell ref="AO190:AP190"/>
    <mergeCell ref="AQ190:AR190"/>
    <mergeCell ref="AW184:AX184"/>
    <mergeCell ref="AY184:AZ184"/>
    <mergeCell ref="AI184:AJ184"/>
    <mergeCell ref="AK184:AL184"/>
    <mergeCell ref="AM184:AN184"/>
    <mergeCell ref="AO184:AP184"/>
    <mergeCell ref="AQ184:AR184"/>
    <mergeCell ref="AS184:AT184"/>
    <mergeCell ref="AU184:AV184"/>
    <mergeCell ref="AE182:AF182"/>
    <mergeCell ref="AG182:AH182"/>
    <mergeCell ref="Q182:R182"/>
    <mergeCell ref="S182:T182"/>
    <mergeCell ref="U182:V182"/>
    <mergeCell ref="W182:X182"/>
    <mergeCell ref="Y182:Z182"/>
    <mergeCell ref="AA182:AB182"/>
    <mergeCell ref="AC182:AD182"/>
    <mergeCell ref="Q183:R183"/>
    <mergeCell ref="S183:T183"/>
    <mergeCell ref="U183:V183"/>
    <mergeCell ref="W183:X183"/>
    <mergeCell ref="Y183:Z183"/>
    <mergeCell ref="AA183:AB183"/>
    <mergeCell ref="AC183:AD183"/>
    <mergeCell ref="AS183:AT183"/>
    <mergeCell ref="AU183:AV183"/>
    <mergeCell ref="AW183:AX183"/>
    <mergeCell ref="AY183:AZ183"/>
    <mergeCell ref="BA183:BB183"/>
    <mergeCell ref="BC183:BD183"/>
    <mergeCell ref="C183:D183"/>
    <mergeCell ref="E183:F183"/>
    <mergeCell ref="G183:H183"/>
    <mergeCell ref="I183:J183"/>
    <mergeCell ref="K183:L183"/>
    <mergeCell ref="M183:N183"/>
    <mergeCell ref="O183:P183"/>
    <mergeCell ref="AE183:AF183"/>
    <mergeCell ref="AG183:AH183"/>
    <mergeCell ref="AI183:AJ183"/>
    <mergeCell ref="AK183:AL183"/>
    <mergeCell ref="AM183:AN183"/>
    <mergeCell ref="AO183:AP183"/>
    <mergeCell ref="AQ183:AR183"/>
    <mergeCell ref="C184:D184"/>
    <mergeCell ref="E184:F184"/>
    <mergeCell ref="G184:H184"/>
    <mergeCell ref="I184:J184"/>
    <mergeCell ref="K184:L184"/>
    <mergeCell ref="M184:N184"/>
    <mergeCell ref="O184:P184"/>
    <mergeCell ref="Q186:R186"/>
    <mergeCell ref="S186:T186"/>
    <mergeCell ref="U186:V186"/>
    <mergeCell ref="W186:X186"/>
    <mergeCell ref="Y186:Z186"/>
    <mergeCell ref="AA186:AB186"/>
    <mergeCell ref="AC186:AD186"/>
    <mergeCell ref="C186:D186"/>
    <mergeCell ref="E186:F186"/>
    <mergeCell ref="G186:H186"/>
    <mergeCell ref="I186:J186"/>
    <mergeCell ref="K186:L186"/>
    <mergeCell ref="M186:N186"/>
    <mergeCell ref="O186:P186"/>
    <mergeCell ref="AW187:AX187"/>
    <mergeCell ref="AY187:AZ187"/>
    <mergeCell ref="AI187:AJ187"/>
    <mergeCell ref="AK187:AL187"/>
    <mergeCell ref="AM187:AN187"/>
    <mergeCell ref="AO187:AP187"/>
    <mergeCell ref="AQ187:AR187"/>
    <mergeCell ref="AS187:AT187"/>
    <mergeCell ref="AU187:AV187"/>
    <mergeCell ref="Q185:R185"/>
    <mergeCell ref="S185:T185"/>
    <mergeCell ref="U185:V185"/>
    <mergeCell ref="W185:X185"/>
    <mergeCell ref="Y185:Z185"/>
    <mergeCell ref="AA185:AB185"/>
    <mergeCell ref="AC185:AD185"/>
    <mergeCell ref="AS185:AT185"/>
    <mergeCell ref="AU185:AV185"/>
    <mergeCell ref="AW185:AX185"/>
    <mergeCell ref="AY185:AZ185"/>
    <mergeCell ref="BA185:BB185"/>
    <mergeCell ref="BC185:BD185"/>
    <mergeCell ref="AE185:AF185"/>
    <mergeCell ref="AG185:AH185"/>
    <mergeCell ref="AI185:AJ185"/>
    <mergeCell ref="AK185:AL185"/>
    <mergeCell ref="AM185:AN185"/>
    <mergeCell ref="AO185:AP185"/>
    <mergeCell ref="AQ185:AR185"/>
    <mergeCell ref="C185:D185"/>
    <mergeCell ref="E185:F185"/>
    <mergeCell ref="G185:H185"/>
    <mergeCell ref="I185:J185"/>
    <mergeCell ref="K185:L185"/>
    <mergeCell ref="M185:N185"/>
    <mergeCell ref="O185:P185"/>
    <mergeCell ref="AS186:AT186"/>
    <mergeCell ref="AU186:AV186"/>
    <mergeCell ref="AW186:AX186"/>
    <mergeCell ref="AY186:AZ186"/>
    <mergeCell ref="BA186:BB186"/>
    <mergeCell ref="BC186:BD186"/>
    <mergeCell ref="BA187:BB187"/>
    <mergeCell ref="BC187:BD187"/>
    <mergeCell ref="C187:D187"/>
    <mergeCell ref="E187:F187"/>
    <mergeCell ref="G187:H187"/>
    <mergeCell ref="I187:J187"/>
    <mergeCell ref="K187:L187"/>
    <mergeCell ref="M187:N187"/>
    <mergeCell ref="O187:P187"/>
    <mergeCell ref="AE186:AF186"/>
    <mergeCell ref="AG186:AH186"/>
    <mergeCell ref="AI186:AJ186"/>
    <mergeCell ref="AK186:AL186"/>
    <mergeCell ref="AM186:AN186"/>
    <mergeCell ref="AO186:AP186"/>
    <mergeCell ref="AQ186:AR186"/>
    <mergeCell ref="AW189:AX189"/>
    <mergeCell ref="AY189:AZ189"/>
    <mergeCell ref="AI189:AJ189"/>
    <mergeCell ref="AK189:AL189"/>
    <mergeCell ref="AM189:AN189"/>
    <mergeCell ref="AO189:AP189"/>
    <mergeCell ref="AQ189:AR189"/>
    <mergeCell ref="AS189:AT189"/>
    <mergeCell ref="AU189:AV189"/>
    <mergeCell ref="AE207:AF207"/>
    <mergeCell ref="AG207:AH207"/>
    <mergeCell ref="BA207:BB207"/>
    <mergeCell ref="BC207:BD207"/>
    <mergeCell ref="Q207:R207"/>
    <mergeCell ref="S207:T207"/>
    <mergeCell ref="U207:V207"/>
    <mergeCell ref="W207:X207"/>
    <mergeCell ref="Y207:Z207"/>
    <mergeCell ref="AA207:AB207"/>
    <mergeCell ref="AC207:AD207"/>
    <mergeCell ref="AW195:AX195"/>
    <mergeCell ref="AY195:AZ195"/>
    <mergeCell ref="AI195:AJ195"/>
    <mergeCell ref="AK195:AL195"/>
    <mergeCell ref="AM195:AN195"/>
    <mergeCell ref="AO195:AP195"/>
    <mergeCell ref="AQ195:AR195"/>
    <mergeCell ref="AS195:AT195"/>
    <mergeCell ref="AU195:AV195"/>
    <mergeCell ref="AE193:AF193"/>
    <mergeCell ref="AG193:AH193"/>
    <mergeCell ref="Q193:R193"/>
    <mergeCell ref="S193:T193"/>
    <mergeCell ref="U193:V193"/>
    <mergeCell ref="W193:X193"/>
    <mergeCell ref="Y193:Z193"/>
    <mergeCell ref="AA193:AB193"/>
    <mergeCell ref="AC193:AD193"/>
    <mergeCell ref="Q194:R194"/>
    <mergeCell ref="S194:T194"/>
    <mergeCell ref="U194:V194"/>
    <mergeCell ref="W194:X194"/>
    <mergeCell ref="Y194:Z194"/>
    <mergeCell ref="AA194:AB194"/>
    <mergeCell ref="AC194:AD194"/>
    <mergeCell ref="AS194:AT194"/>
    <mergeCell ref="AU194:AV194"/>
    <mergeCell ref="AW194:AX194"/>
    <mergeCell ref="AY194:AZ194"/>
    <mergeCell ref="BA194:BB194"/>
    <mergeCell ref="BC194:BD194"/>
    <mergeCell ref="BA195:BB195"/>
    <mergeCell ref="BC195:BD195"/>
    <mergeCell ref="C194:D194"/>
    <mergeCell ref="E194:F194"/>
    <mergeCell ref="G194:H194"/>
    <mergeCell ref="I194:J194"/>
    <mergeCell ref="K194:L194"/>
    <mergeCell ref="M194:N194"/>
    <mergeCell ref="O194:P194"/>
    <mergeCell ref="C195:D195"/>
    <mergeCell ref="E195:F195"/>
    <mergeCell ref="G195:H195"/>
    <mergeCell ref="I195:J195"/>
    <mergeCell ref="K195:L195"/>
    <mergeCell ref="M195:N195"/>
    <mergeCell ref="O195:P195"/>
    <mergeCell ref="AE194:AF194"/>
    <mergeCell ref="AG194:AH194"/>
    <mergeCell ref="AI194:AJ194"/>
    <mergeCell ref="AK194:AL194"/>
    <mergeCell ref="AM194:AN194"/>
    <mergeCell ref="AO194:AP194"/>
    <mergeCell ref="AQ194:AR194"/>
    <mergeCell ref="AW197:AX197"/>
    <mergeCell ref="AY197:AZ197"/>
    <mergeCell ref="AI197:AJ197"/>
    <mergeCell ref="AK197:AL197"/>
    <mergeCell ref="AM197:AN197"/>
    <mergeCell ref="AO197:AP197"/>
    <mergeCell ref="AQ197:AR197"/>
    <mergeCell ref="AS197:AT197"/>
    <mergeCell ref="AU197:AV197"/>
    <mergeCell ref="AE195:AF195"/>
    <mergeCell ref="AG195:AH195"/>
    <mergeCell ref="Q195:R195"/>
    <mergeCell ref="S195:T195"/>
    <mergeCell ref="U195:V195"/>
    <mergeCell ref="W195:X195"/>
    <mergeCell ref="Y195:Z195"/>
    <mergeCell ref="AA195:AB195"/>
    <mergeCell ref="AC195:AD195"/>
    <mergeCell ref="Q196:R196"/>
    <mergeCell ref="S196:T196"/>
    <mergeCell ref="U196:V196"/>
    <mergeCell ref="W196:X196"/>
    <mergeCell ref="Y196:Z196"/>
    <mergeCell ref="AA196:AB196"/>
    <mergeCell ref="AC196:AD196"/>
    <mergeCell ref="AS196:AT196"/>
    <mergeCell ref="AU196:AV196"/>
    <mergeCell ref="AW196:AX196"/>
    <mergeCell ref="AY196:AZ196"/>
    <mergeCell ref="BA196:BB196"/>
    <mergeCell ref="BC196:BD196"/>
    <mergeCell ref="BA197:BB197"/>
    <mergeCell ref="BC197:BD197"/>
    <mergeCell ref="C196:D196"/>
    <mergeCell ref="E196:F196"/>
    <mergeCell ref="G196:H196"/>
    <mergeCell ref="I196:J196"/>
    <mergeCell ref="K196:L196"/>
    <mergeCell ref="M196:N196"/>
    <mergeCell ref="O196:P196"/>
    <mergeCell ref="C197:D197"/>
    <mergeCell ref="E197:F197"/>
    <mergeCell ref="G197:H197"/>
    <mergeCell ref="I197:J197"/>
    <mergeCell ref="K197:L197"/>
    <mergeCell ref="M197:N197"/>
    <mergeCell ref="O197:P197"/>
    <mergeCell ref="AE196:AF196"/>
    <mergeCell ref="AG196:AH196"/>
    <mergeCell ref="AI196:AJ196"/>
    <mergeCell ref="AK196:AL196"/>
    <mergeCell ref="AM196:AN196"/>
    <mergeCell ref="AO196:AP196"/>
    <mergeCell ref="AQ196:AR196"/>
    <mergeCell ref="AW199:AX199"/>
    <mergeCell ref="AY199:AZ199"/>
    <mergeCell ref="AI199:AJ199"/>
    <mergeCell ref="AK199:AL199"/>
    <mergeCell ref="AM199:AN199"/>
    <mergeCell ref="AO199:AP199"/>
    <mergeCell ref="AQ199:AR199"/>
    <mergeCell ref="AS199:AT199"/>
    <mergeCell ref="AU199:AV199"/>
    <mergeCell ref="AE197:AF197"/>
    <mergeCell ref="AG197:AH197"/>
    <mergeCell ref="Q197:R197"/>
    <mergeCell ref="S197:T197"/>
    <mergeCell ref="U197:V197"/>
    <mergeCell ref="W197:X197"/>
    <mergeCell ref="Y197:Z197"/>
    <mergeCell ref="AA197:AB197"/>
    <mergeCell ref="AC197:AD197"/>
    <mergeCell ref="Q198:R198"/>
    <mergeCell ref="S198:T198"/>
    <mergeCell ref="U198:V198"/>
    <mergeCell ref="W198:X198"/>
    <mergeCell ref="Y198:Z198"/>
    <mergeCell ref="AA198:AB198"/>
    <mergeCell ref="AC198:AD198"/>
    <mergeCell ref="AS198:AT198"/>
    <mergeCell ref="AU198:AV198"/>
    <mergeCell ref="AW198:AX198"/>
    <mergeCell ref="AY198:AZ198"/>
    <mergeCell ref="BA198:BB198"/>
    <mergeCell ref="BC198:BD198"/>
    <mergeCell ref="BA199:BB199"/>
    <mergeCell ref="BC199:BD199"/>
    <mergeCell ref="C198:D198"/>
    <mergeCell ref="E198:F198"/>
    <mergeCell ref="G198:H198"/>
    <mergeCell ref="I198:J198"/>
    <mergeCell ref="K198:L198"/>
    <mergeCell ref="M198:N198"/>
    <mergeCell ref="O198:P198"/>
    <mergeCell ref="C199:D199"/>
    <mergeCell ref="E199:F199"/>
    <mergeCell ref="G199:H199"/>
    <mergeCell ref="I199:J199"/>
    <mergeCell ref="K199:L199"/>
    <mergeCell ref="M199:N199"/>
    <mergeCell ref="O199:P199"/>
    <mergeCell ref="AE198:AF198"/>
    <mergeCell ref="AG198:AH198"/>
    <mergeCell ref="AI198:AJ198"/>
    <mergeCell ref="AK198:AL198"/>
    <mergeCell ref="AM198:AN198"/>
    <mergeCell ref="AO198:AP198"/>
    <mergeCell ref="AQ198:AR198"/>
    <mergeCell ref="AW201:AX201"/>
    <mergeCell ref="AY201:AZ201"/>
    <mergeCell ref="AI201:AJ201"/>
    <mergeCell ref="AK201:AL201"/>
    <mergeCell ref="AM201:AN201"/>
    <mergeCell ref="AO201:AP201"/>
    <mergeCell ref="AQ201:AR201"/>
    <mergeCell ref="AS201:AT201"/>
    <mergeCell ref="AU201:AV201"/>
    <mergeCell ref="AE199:AF199"/>
    <mergeCell ref="AG199:AH199"/>
    <mergeCell ref="Q199:R199"/>
    <mergeCell ref="S199:T199"/>
    <mergeCell ref="U199:V199"/>
    <mergeCell ref="W199:X199"/>
    <mergeCell ref="Y199:Z199"/>
    <mergeCell ref="AA199:AB199"/>
    <mergeCell ref="AC199:AD199"/>
    <mergeCell ref="Q200:R200"/>
    <mergeCell ref="S200:T200"/>
    <mergeCell ref="U200:V200"/>
    <mergeCell ref="W200:X200"/>
    <mergeCell ref="Y200:Z200"/>
    <mergeCell ref="AA200:AB200"/>
    <mergeCell ref="AC200:AD200"/>
    <mergeCell ref="AS200:AT200"/>
    <mergeCell ref="AU200:AV200"/>
    <mergeCell ref="AW200:AX200"/>
    <mergeCell ref="AY200:AZ200"/>
    <mergeCell ref="BA200:BB200"/>
    <mergeCell ref="BC200:BD200"/>
    <mergeCell ref="BA201:BB201"/>
    <mergeCell ref="BC201:BD201"/>
    <mergeCell ref="C200:D200"/>
    <mergeCell ref="E200:F200"/>
    <mergeCell ref="G200:H200"/>
    <mergeCell ref="I200:J200"/>
    <mergeCell ref="K200:L200"/>
    <mergeCell ref="M200:N200"/>
    <mergeCell ref="O200:P200"/>
    <mergeCell ref="C201:D201"/>
    <mergeCell ref="E201:F201"/>
    <mergeCell ref="G201:H201"/>
    <mergeCell ref="I201:J201"/>
    <mergeCell ref="K201:L201"/>
    <mergeCell ref="M201:N201"/>
    <mergeCell ref="O201:P201"/>
    <mergeCell ref="AE200:AF200"/>
    <mergeCell ref="AG200:AH200"/>
    <mergeCell ref="AI200:AJ200"/>
    <mergeCell ref="AK200:AL200"/>
    <mergeCell ref="AM200:AN200"/>
    <mergeCell ref="AO200:AP200"/>
    <mergeCell ref="AQ200:AR200"/>
    <mergeCell ref="AW203:AX203"/>
    <mergeCell ref="AY203:AZ203"/>
    <mergeCell ref="AI203:AJ203"/>
    <mergeCell ref="AK203:AL203"/>
    <mergeCell ref="AM203:AN203"/>
    <mergeCell ref="AO203:AP203"/>
    <mergeCell ref="AQ203:AR203"/>
    <mergeCell ref="AS203:AT203"/>
    <mergeCell ref="AU203:AV203"/>
    <mergeCell ref="AE201:AF201"/>
    <mergeCell ref="AG201:AH201"/>
    <mergeCell ref="Q201:R201"/>
    <mergeCell ref="S201:T201"/>
    <mergeCell ref="U201:V201"/>
    <mergeCell ref="W201:X201"/>
    <mergeCell ref="Y201:Z201"/>
    <mergeCell ref="AA201:AB201"/>
    <mergeCell ref="AC201:AD201"/>
    <mergeCell ref="Q202:R202"/>
    <mergeCell ref="S202:T202"/>
    <mergeCell ref="U202:V202"/>
    <mergeCell ref="W202:X202"/>
    <mergeCell ref="Y202:Z202"/>
    <mergeCell ref="AA202:AB202"/>
    <mergeCell ref="AC202:AD202"/>
    <mergeCell ref="AS202:AT202"/>
    <mergeCell ref="AU202:AV202"/>
    <mergeCell ref="AW202:AX202"/>
    <mergeCell ref="AY202:AZ202"/>
    <mergeCell ref="BA202:BB202"/>
    <mergeCell ref="BC202:BD202"/>
    <mergeCell ref="BA203:BB203"/>
    <mergeCell ref="BC203:BD203"/>
    <mergeCell ref="C202:D202"/>
    <mergeCell ref="E202:F202"/>
    <mergeCell ref="G202:H202"/>
    <mergeCell ref="I202:J202"/>
    <mergeCell ref="K202:L202"/>
    <mergeCell ref="M202:N202"/>
    <mergeCell ref="O202:P202"/>
    <mergeCell ref="C203:D203"/>
    <mergeCell ref="E203:F203"/>
    <mergeCell ref="G203:H203"/>
    <mergeCell ref="I203:J203"/>
    <mergeCell ref="K203:L203"/>
    <mergeCell ref="M203:N203"/>
    <mergeCell ref="O203:P203"/>
    <mergeCell ref="AE202:AF202"/>
    <mergeCell ref="AG202:AH202"/>
    <mergeCell ref="AI202:AJ202"/>
    <mergeCell ref="AK202:AL202"/>
    <mergeCell ref="AM202:AN202"/>
    <mergeCell ref="AO202:AP202"/>
    <mergeCell ref="AQ202:AR202"/>
    <mergeCell ref="AW205:AX205"/>
    <mergeCell ref="AY205:AZ205"/>
    <mergeCell ref="AI205:AJ205"/>
    <mergeCell ref="AK205:AL205"/>
    <mergeCell ref="AM205:AN205"/>
    <mergeCell ref="AO205:AP205"/>
    <mergeCell ref="AQ205:AR205"/>
    <mergeCell ref="AS205:AT205"/>
    <mergeCell ref="AU205:AV205"/>
    <mergeCell ref="AE203:AF203"/>
    <mergeCell ref="AG203:AH203"/>
    <mergeCell ref="Q203:R203"/>
    <mergeCell ref="S203:T203"/>
    <mergeCell ref="U203:V203"/>
    <mergeCell ref="W203:X203"/>
    <mergeCell ref="Y203:Z203"/>
    <mergeCell ref="AA203:AB203"/>
    <mergeCell ref="AC203:AD203"/>
    <mergeCell ref="Q204:R204"/>
    <mergeCell ref="S204:T204"/>
    <mergeCell ref="U204:V204"/>
    <mergeCell ref="W204:X204"/>
    <mergeCell ref="Y204:Z204"/>
    <mergeCell ref="AA204:AB204"/>
    <mergeCell ref="AC204:AD204"/>
    <mergeCell ref="AS204:AT204"/>
    <mergeCell ref="AU204:AV204"/>
    <mergeCell ref="AW204:AX204"/>
    <mergeCell ref="AY204:AZ204"/>
    <mergeCell ref="BA204:BB204"/>
    <mergeCell ref="BC204:BD204"/>
    <mergeCell ref="BA205:BB205"/>
    <mergeCell ref="BC205:BD205"/>
    <mergeCell ref="C204:D204"/>
    <mergeCell ref="E204:F204"/>
    <mergeCell ref="G204:H204"/>
    <mergeCell ref="I204:J204"/>
    <mergeCell ref="K204:L204"/>
    <mergeCell ref="M204:N204"/>
    <mergeCell ref="O204:P204"/>
    <mergeCell ref="C205:D205"/>
    <mergeCell ref="E205:F205"/>
    <mergeCell ref="G205:H205"/>
    <mergeCell ref="I205:J205"/>
    <mergeCell ref="K205:L205"/>
    <mergeCell ref="M205:N205"/>
    <mergeCell ref="O205:P205"/>
    <mergeCell ref="AE204:AF204"/>
    <mergeCell ref="AG204:AH204"/>
    <mergeCell ref="AI204:AJ204"/>
    <mergeCell ref="AK204:AL204"/>
    <mergeCell ref="AM204:AN204"/>
    <mergeCell ref="AO204:AP204"/>
    <mergeCell ref="AQ204:AR204"/>
    <mergeCell ref="AW216:AX216"/>
    <mergeCell ref="AY216:AZ216"/>
    <mergeCell ref="AI216:AJ216"/>
    <mergeCell ref="AK216:AL216"/>
    <mergeCell ref="AM216:AN216"/>
    <mergeCell ref="AO216:AP216"/>
    <mergeCell ref="AQ216:AR216"/>
    <mergeCell ref="AS216:AT216"/>
    <mergeCell ref="AU216:AV216"/>
    <mergeCell ref="AE214:AF214"/>
    <mergeCell ref="AG214:AH214"/>
    <mergeCell ref="Q214:R214"/>
    <mergeCell ref="S214:T214"/>
    <mergeCell ref="U214:V214"/>
    <mergeCell ref="W214:X214"/>
    <mergeCell ref="Y214:Z214"/>
    <mergeCell ref="AA214:AB214"/>
    <mergeCell ref="AC214:AD214"/>
    <mergeCell ref="Q215:R215"/>
    <mergeCell ref="S215:T215"/>
    <mergeCell ref="U215:V215"/>
    <mergeCell ref="W215:X215"/>
    <mergeCell ref="Y215:Z215"/>
    <mergeCell ref="AA215:AB215"/>
    <mergeCell ref="AC215:AD215"/>
    <mergeCell ref="AS215:AT215"/>
    <mergeCell ref="AU215:AV215"/>
    <mergeCell ref="AW215:AX215"/>
    <mergeCell ref="AY215:AZ215"/>
    <mergeCell ref="BA215:BB215"/>
    <mergeCell ref="BC215:BD215"/>
    <mergeCell ref="BA216:BB216"/>
    <mergeCell ref="BC216:BD216"/>
    <mergeCell ref="C215:D215"/>
    <mergeCell ref="E215:F215"/>
    <mergeCell ref="G215:H215"/>
    <mergeCell ref="I215:J215"/>
    <mergeCell ref="K215:L215"/>
    <mergeCell ref="M215:N215"/>
    <mergeCell ref="O215:P215"/>
    <mergeCell ref="C216:D216"/>
    <mergeCell ref="E216:F216"/>
    <mergeCell ref="G216:H216"/>
    <mergeCell ref="I216:J216"/>
    <mergeCell ref="K216:L216"/>
    <mergeCell ref="M216:N216"/>
    <mergeCell ref="O216:P216"/>
    <mergeCell ref="AE215:AF215"/>
    <mergeCell ref="AG215:AH215"/>
    <mergeCell ref="AI215:AJ215"/>
    <mergeCell ref="AK215:AL215"/>
    <mergeCell ref="AM215:AN215"/>
    <mergeCell ref="AO215:AP215"/>
    <mergeCell ref="AQ215:AR215"/>
    <mergeCell ref="AE210:AF210"/>
    <mergeCell ref="AG210:AH210"/>
    <mergeCell ref="Q210:R210"/>
    <mergeCell ref="S210:T210"/>
    <mergeCell ref="U210:V210"/>
    <mergeCell ref="W210:X210"/>
    <mergeCell ref="Y210:Z210"/>
    <mergeCell ref="AA210:AB210"/>
    <mergeCell ref="AC210:AD210"/>
    <mergeCell ref="Q211:R211"/>
    <mergeCell ref="S211:T211"/>
    <mergeCell ref="U211:V211"/>
    <mergeCell ref="W211:X211"/>
    <mergeCell ref="Y211:Z211"/>
    <mergeCell ref="AA211:AB211"/>
    <mergeCell ref="AC211:AD211"/>
    <mergeCell ref="AS211:AT211"/>
    <mergeCell ref="AU211:AV211"/>
    <mergeCell ref="AW211:AX211"/>
    <mergeCell ref="AY211:AZ211"/>
    <mergeCell ref="BA211:BB211"/>
    <mergeCell ref="BC211:BD211"/>
    <mergeCell ref="BA212:BB212"/>
    <mergeCell ref="BC212:BD212"/>
    <mergeCell ref="C211:D211"/>
    <mergeCell ref="E211:F211"/>
    <mergeCell ref="G211:H211"/>
    <mergeCell ref="I211:J211"/>
    <mergeCell ref="K211:L211"/>
    <mergeCell ref="M211:N211"/>
    <mergeCell ref="O211:P211"/>
    <mergeCell ref="C212:D212"/>
    <mergeCell ref="E212:F212"/>
    <mergeCell ref="G212:H212"/>
    <mergeCell ref="I212:J212"/>
    <mergeCell ref="K212:L212"/>
    <mergeCell ref="M212:N212"/>
    <mergeCell ref="O212:P212"/>
    <mergeCell ref="AE211:AF211"/>
    <mergeCell ref="AG211:AH211"/>
    <mergeCell ref="AI211:AJ211"/>
    <mergeCell ref="AK211:AL211"/>
    <mergeCell ref="AM211:AN211"/>
    <mergeCell ref="AO211:AP211"/>
    <mergeCell ref="AQ211:AR211"/>
    <mergeCell ref="AW214:AX214"/>
    <mergeCell ref="AY214:AZ214"/>
    <mergeCell ref="AI214:AJ214"/>
    <mergeCell ref="AK214:AL214"/>
    <mergeCell ref="AM214:AN214"/>
    <mergeCell ref="AO214:AP214"/>
    <mergeCell ref="AQ214:AR214"/>
    <mergeCell ref="AS214:AT214"/>
    <mergeCell ref="AU214:AV214"/>
    <mergeCell ref="AE212:AF212"/>
    <mergeCell ref="AG212:AH212"/>
    <mergeCell ref="Q212:R212"/>
    <mergeCell ref="S212:T212"/>
    <mergeCell ref="U212:V212"/>
    <mergeCell ref="W212:X212"/>
    <mergeCell ref="Y212:Z212"/>
    <mergeCell ref="AA212:AB212"/>
    <mergeCell ref="AC212:AD212"/>
    <mergeCell ref="Q213:R213"/>
    <mergeCell ref="S213:T213"/>
    <mergeCell ref="U213:V213"/>
    <mergeCell ref="W213:X213"/>
    <mergeCell ref="Y213:Z213"/>
    <mergeCell ref="AA213:AB213"/>
    <mergeCell ref="AC213:AD213"/>
    <mergeCell ref="AS213:AT213"/>
    <mergeCell ref="AU213:AV213"/>
    <mergeCell ref="AW213:AX213"/>
    <mergeCell ref="AY213:AZ213"/>
    <mergeCell ref="BA213:BB213"/>
    <mergeCell ref="BC213:BD213"/>
    <mergeCell ref="BA214:BB214"/>
    <mergeCell ref="BC214:BD214"/>
    <mergeCell ref="C213:D213"/>
    <mergeCell ref="E213:F213"/>
    <mergeCell ref="G213:H213"/>
    <mergeCell ref="I213:J213"/>
    <mergeCell ref="K213:L213"/>
    <mergeCell ref="M213:N213"/>
    <mergeCell ref="O213:P213"/>
    <mergeCell ref="C214:D214"/>
    <mergeCell ref="E214:F214"/>
    <mergeCell ref="G214:H214"/>
    <mergeCell ref="I214:J214"/>
    <mergeCell ref="K214:L214"/>
    <mergeCell ref="M214:N214"/>
    <mergeCell ref="O214:P214"/>
    <mergeCell ref="AE213:AF213"/>
    <mergeCell ref="AG213:AH213"/>
    <mergeCell ref="AI213:AJ213"/>
    <mergeCell ref="AK213:AL213"/>
    <mergeCell ref="AM213:AN213"/>
    <mergeCell ref="AO213:AP213"/>
    <mergeCell ref="AQ213:AR213"/>
    <mergeCell ref="AW207:AX207"/>
    <mergeCell ref="AY207:AZ207"/>
    <mergeCell ref="AI207:AJ207"/>
    <mergeCell ref="AK207:AL207"/>
    <mergeCell ref="AM207:AN207"/>
    <mergeCell ref="AO207:AP207"/>
    <mergeCell ref="AQ207:AR207"/>
    <mergeCell ref="AS207:AT207"/>
    <mergeCell ref="AU207:AV207"/>
    <mergeCell ref="AE205:AF205"/>
    <mergeCell ref="AG205:AH205"/>
    <mergeCell ref="Q205:R205"/>
    <mergeCell ref="S205:T205"/>
    <mergeCell ref="U205:V205"/>
    <mergeCell ref="W205:X205"/>
    <mergeCell ref="Y205:Z205"/>
    <mergeCell ref="AA205:AB205"/>
    <mergeCell ref="AC205:AD205"/>
    <mergeCell ref="Q206:R206"/>
    <mergeCell ref="S206:T206"/>
    <mergeCell ref="U206:V206"/>
    <mergeCell ref="W206:X206"/>
    <mergeCell ref="Y206:Z206"/>
    <mergeCell ref="AA206:AB206"/>
    <mergeCell ref="AC206:AD206"/>
    <mergeCell ref="AS206:AT206"/>
    <mergeCell ref="AU206:AV206"/>
    <mergeCell ref="AW206:AX206"/>
    <mergeCell ref="AY206:AZ206"/>
    <mergeCell ref="BA206:BB206"/>
    <mergeCell ref="BC206:BD206"/>
    <mergeCell ref="C206:D206"/>
    <mergeCell ref="E206:F206"/>
    <mergeCell ref="G206:H206"/>
    <mergeCell ref="I206:J206"/>
    <mergeCell ref="K206:L206"/>
    <mergeCell ref="M206:N206"/>
    <mergeCell ref="O206:P206"/>
    <mergeCell ref="AE206:AF206"/>
    <mergeCell ref="AG206:AH206"/>
    <mergeCell ref="AI206:AJ206"/>
    <mergeCell ref="AK206:AL206"/>
    <mergeCell ref="AM206:AN206"/>
    <mergeCell ref="AO206:AP206"/>
    <mergeCell ref="AQ206:AR206"/>
    <mergeCell ref="C207:D207"/>
    <mergeCell ref="E207:F207"/>
    <mergeCell ref="G207:H207"/>
    <mergeCell ref="I207:J207"/>
    <mergeCell ref="K207:L207"/>
    <mergeCell ref="M207:N207"/>
    <mergeCell ref="O207:P207"/>
    <mergeCell ref="Q209:R209"/>
    <mergeCell ref="S209:T209"/>
    <mergeCell ref="U209:V209"/>
    <mergeCell ref="W209:X209"/>
    <mergeCell ref="Y209:Z209"/>
    <mergeCell ref="AA209:AB209"/>
    <mergeCell ref="AC209:AD209"/>
    <mergeCell ref="C209:D209"/>
    <mergeCell ref="E209:F209"/>
    <mergeCell ref="G209:H209"/>
    <mergeCell ref="I209:J209"/>
    <mergeCell ref="K209:L209"/>
    <mergeCell ref="M209:N209"/>
    <mergeCell ref="O209:P209"/>
    <mergeCell ref="AW210:AX210"/>
    <mergeCell ref="AY210:AZ210"/>
    <mergeCell ref="AI210:AJ210"/>
    <mergeCell ref="AK210:AL210"/>
    <mergeCell ref="AM210:AN210"/>
    <mergeCell ref="AO210:AP210"/>
    <mergeCell ref="AQ210:AR210"/>
    <mergeCell ref="AS210:AT210"/>
    <mergeCell ref="AU210:AV210"/>
    <mergeCell ref="Q208:R208"/>
    <mergeCell ref="S208:T208"/>
    <mergeCell ref="U208:V208"/>
    <mergeCell ref="W208:X208"/>
    <mergeCell ref="Y208:Z208"/>
    <mergeCell ref="AA208:AB208"/>
    <mergeCell ref="AC208:AD208"/>
    <mergeCell ref="AS208:AT208"/>
    <mergeCell ref="AU208:AV208"/>
    <mergeCell ref="AW208:AX208"/>
    <mergeCell ref="AY208:AZ208"/>
    <mergeCell ref="BA208:BB208"/>
    <mergeCell ref="BC208:BD208"/>
    <mergeCell ref="AE208:AF208"/>
    <mergeCell ref="AG208:AH208"/>
    <mergeCell ref="AI208:AJ208"/>
    <mergeCell ref="AK208:AL208"/>
    <mergeCell ref="AM208:AN208"/>
    <mergeCell ref="AO208:AP208"/>
    <mergeCell ref="AQ208:AR208"/>
    <mergeCell ref="C208:D208"/>
    <mergeCell ref="E208:F208"/>
    <mergeCell ref="G208:H208"/>
    <mergeCell ref="I208:J208"/>
    <mergeCell ref="K208:L208"/>
    <mergeCell ref="M208:N208"/>
    <mergeCell ref="O208:P208"/>
    <mergeCell ref="AS209:AT209"/>
    <mergeCell ref="AU209:AV209"/>
    <mergeCell ref="AW209:AX209"/>
    <mergeCell ref="AY209:AZ209"/>
    <mergeCell ref="BA209:BB209"/>
    <mergeCell ref="BC209:BD209"/>
    <mergeCell ref="BA210:BB210"/>
    <mergeCell ref="BC210:BD210"/>
    <mergeCell ref="C210:D210"/>
    <mergeCell ref="E210:F210"/>
    <mergeCell ref="G210:H210"/>
    <mergeCell ref="I210:J210"/>
    <mergeCell ref="K210:L210"/>
    <mergeCell ref="M210:N210"/>
    <mergeCell ref="O210:P210"/>
    <mergeCell ref="AE209:AF209"/>
    <mergeCell ref="AG209:AH209"/>
    <mergeCell ref="AI209:AJ209"/>
    <mergeCell ref="AK209:AL209"/>
    <mergeCell ref="AM209:AN209"/>
    <mergeCell ref="AO209:AP209"/>
    <mergeCell ref="AQ209:AR209"/>
    <mergeCell ref="AW212:AX212"/>
    <mergeCell ref="AY212:AZ212"/>
    <mergeCell ref="AI212:AJ212"/>
    <mergeCell ref="AK212:AL212"/>
    <mergeCell ref="AM212:AN212"/>
    <mergeCell ref="AO212:AP212"/>
    <mergeCell ref="AQ212:AR212"/>
    <mergeCell ref="AS212:AT212"/>
    <mergeCell ref="AU212:AV212"/>
    <mergeCell ref="AE230:AF230"/>
    <mergeCell ref="AG230:AH230"/>
    <mergeCell ref="BA230:BB230"/>
    <mergeCell ref="BC230:BD230"/>
    <mergeCell ref="Q230:R230"/>
    <mergeCell ref="S230:T230"/>
    <mergeCell ref="U230:V230"/>
    <mergeCell ref="W230:X230"/>
    <mergeCell ref="Y230:Z230"/>
    <mergeCell ref="AA230:AB230"/>
    <mergeCell ref="AC230:AD230"/>
    <mergeCell ref="AW218:AX218"/>
    <mergeCell ref="AY218:AZ218"/>
    <mergeCell ref="AI218:AJ218"/>
    <mergeCell ref="AK218:AL218"/>
    <mergeCell ref="AM218:AN218"/>
    <mergeCell ref="AO218:AP218"/>
    <mergeCell ref="AQ218:AR218"/>
    <mergeCell ref="AS218:AT218"/>
    <mergeCell ref="AU218:AV218"/>
    <mergeCell ref="AE216:AF216"/>
    <mergeCell ref="AG216:AH216"/>
    <mergeCell ref="Q216:R216"/>
    <mergeCell ref="S216:T216"/>
    <mergeCell ref="U216:V216"/>
    <mergeCell ref="W216:X216"/>
    <mergeCell ref="Y216:Z216"/>
    <mergeCell ref="AA216:AB216"/>
    <mergeCell ref="AC216:AD216"/>
    <mergeCell ref="Q217:R217"/>
    <mergeCell ref="S217:T217"/>
    <mergeCell ref="U217:V217"/>
    <mergeCell ref="W217:X217"/>
    <mergeCell ref="Y217:Z217"/>
    <mergeCell ref="AA217:AB217"/>
    <mergeCell ref="AC217:AD217"/>
    <mergeCell ref="AS217:AT217"/>
    <mergeCell ref="AU217:AV217"/>
    <mergeCell ref="AW217:AX217"/>
    <mergeCell ref="AY217:AZ217"/>
    <mergeCell ref="BA217:BB217"/>
    <mergeCell ref="BC217:BD217"/>
    <mergeCell ref="BA218:BB218"/>
    <mergeCell ref="BC218:BD218"/>
    <mergeCell ref="C217:D217"/>
    <mergeCell ref="E217:F217"/>
    <mergeCell ref="G217:H217"/>
    <mergeCell ref="I217:J217"/>
    <mergeCell ref="K217:L217"/>
    <mergeCell ref="M217:N217"/>
    <mergeCell ref="O217:P217"/>
    <mergeCell ref="C218:D218"/>
    <mergeCell ref="E218:F218"/>
    <mergeCell ref="G218:H218"/>
    <mergeCell ref="I218:J218"/>
    <mergeCell ref="K218:L218"/>
    <mergeCell ref="M218:N218"/>
    <mergeCell ref="O218:P218"/>
    <mergeCell ref="AE217:AF217"/>
    <mergeCell ref="AG217:AH217"/>
    <mergeCell ref="AI217:AJ217"/>
    <mergeCell ref="AK217:AL217"/>
    <mergeCell ref="AM217:AN217"/>
    <mergeCell ref="AO217:AP217"/>
    <mergeCell ref="AQ217:AR217"/>
    <mergeCell ref="AW220:AX220"/>
    <mergeCell ref="AY220:AZ220"/>
    <mergeCell ref="AI220:AJ220"/>
    <mergeCell ref="AK220:AL220"/>
    <mergeCell ref="AM220:AN220"/>
    <mergeCell ref="AO220:AP220"/>
    <mergeCell ref="AQ220:AR220"/>
    <mergeCell ref="AS220:AT220"/>
    <mergeCell ref="AU220:AV220"/>
    <mergeCell ref="AE218:AF218"/>
    <mergeCell ref="AG218:AH218"/>
    <mergeCell ref="Q218:R218"/>
    <mergeCell ref="S218:T218"/>
    <mergeCell ref="U218:V218"/>
    <mergeCell ref="W218:X218"/>
    <mergeCell ref="Y218:Z218"/>
    <mergeCell ref="AA218:AB218"/>
    <mergeCell ref="AC218:AD218"/>
    <mergeCell ref="Q219:R219"/>
    <mergeCell ref="S219:T219"/>
    <mergeCell ref="U219:V219"/>
    <mergeCell ref="W219:X219"/>
    <mergeCell ref="Y219:Z219"/>
    <mergeCell ref="AA219:AB219"/>
    <mergeCell ref="AC219:AD219"/>
    <mergeCell ref="AS219:AT219"/>
    <mergeCell ref="AU219:AV219"/>
    <mergeCell ref="AW219:AX219"/>
    <mergeCell ref="AY219:AZ219"/>
    <mergeCell ref="BA219:BB219"/>
    <mergeCell ref="BC219:BD219"/>
    <mergeCell ref="BA220:BB220"/>
    <mergeCell ref="BC220:BD220"/>
    <mergeCell ref="C219:D219"/>
    <mergeCell ref="E219:F219"/>
    <mergeCell ref="G219:H219"/>
    <mergeCell ref="I219:J219"/>
    <mergeCell ref="K219:L219"/>
    <mergeCell ref="M219:N219"/>
    <mergeCell ref="O219:P219"/>
    <mergeCell ref="C220:D220"/>
    <mergeCell ref="E220:F220"/>
    <mergeCell ref="G220:H220"/>
    <mergeCell ref="I220:J220"/>
    <mergeCell ref="K220:L220"/>
    <mergeCell ref="M220:N220"/>
    <mergeCell ref="O220:P220"/>
    <mergeCell ref="AE219:AF219"/>
    <mergeCell ref="AG219:AH219"/>
    <mergeCell ref="AI219:AJ219"/>
    <mergeCell ref="AK219:AL219"/>
    <mergeCell ref="AM219:AN219"/>
    <mergeCell ref="AO219:AP219"/>
    <mergeCell ref="AQ219:AR219"/>
    <mergeCell ref="AW222:AX222"/>
    <mergeCell ref="AY222:AZ222"/>
    <mergeCell ref="AI222:AJ222"/>
    <mergeCell ref="AK222:AL222"/>
    <mergeCell ref="AM222:AN222"/>
    <mergeCell ref="AO222:AP222"/>
    <mergeCell ref="AQ222:AR222"/>
    <mergeCell ref="AS222:AT222"/>
    <mergeCell ref="AU222:AV222"/>
    <mergeCell ref="AE220:AF220"/>
    <mergeCell ref="AG220:AH220"/>
    <mergeCell ref="Q220:R220"/>
    <mergeCell ref="S220:T220"/>
    <mergeCell ref="U220:V220"/>
    <mergeCell ref="W220:X220"/>
    <mergeCell ref="Y220:Z220"/>
    <mergeCell ref="AA220:AB220"/>
    <mergeCell ref="AC220:AD220"/>
    <mergeCell ref="Q221:R221"/>
    <mergeCell ref="S221:T221"/>
    <mergeCell ref="U221:V221"/>
    <mergeCell ref="W221:X221"/>
    <mergeCell ref="Y221:Z221"/>
    <mergeCell ref="AA221:AB221"/>
    <mergeCell ref="AC221:AD221"/>
    <mergeCell ref="AS221:AT221"/>
    <mergeCell ref="AU221:AV221"/>
    <mergeCell ref="AW221:AX221"/>
    <mergeCell ref="AY221:AZ221"/>
    <mergeCell ref="BA221:BB221"/>
    <mergeCell ref="BC221:BD221"/>
    <mergeCell ref="BA222:BB222"/>
    <mergeCell ref="BC222:BD222"/>
    <mergeCell ref="C221:D221"/>
    <mergeCell ref="E221:F221"/>
    <mergeCell ref="G221:H221"/>
    <mergeCell ref="I221:J221"/>
    <mergeCell ref="K221:L221"/>
    <mergeCell ref="M221:N221"/>
    <mergeCell ref="O221:P221"/>
    <mergeCell ref="C222:D222"/>
    <mergeCell ref="E222:F222"/>
    <mergeCell ref="G222:H222"/>
    <mergeCell ref="I222:J222"/>
    <mergeCell ref="K222:L222"/>
    <mergeCell ref="M222:N222"/>
    <mergeCell ref="O222:P222"/>
    <mergeCell ref="AE221:AF221"/>
    <mergeCell ref="AG221:AH221"/>
    <mergeCell ref="AI221:AJ221"/>
    <mergeCell ref="AK221:AL221"/>
    <mergeCell ref="AM221:AN221"/>
    <mergeCell ref="AO221:AP221"/>
    <mergeCell ref="AQ221:AR221"/>
    <mergeCell ref="AW224:AX224"/>
    <mergeCell ref="AY224:AZ224"/>
    <mergeCell ref="AI224:AJ224"/>
    <mergeCell ref="AK224:AL224"/>
    <mergeCell ref="AM224:AN224"/>
    <mergeCell ref="AO224:AP224"/>
    <mergeCell ref="AQ224:AR224"/>
    <mergeCell ref="AS224:AT224"/>
    <mergeCell ref="AU224:AV224"/>
    <mergeCell ref="AE222:AF222"/>
    <mergeCell ref="AG222:AH222"/>
    <mergeCell ref="Q222:R222"/>
    <mergeCell ref="S222:T222"/>
    <mergeCell ref="U222:V222"/>
    <mergeCell ref="W222:X222"/>
    <mergeCell ref="Y222:Z222"/>
    <mergeCell ref="AA222:AB222"/>
    <mergeCell ref="AC222:AD222"/>
    <mergeCell ref="Q223:R223"/>
    <mergeCell ref="S223:T223"/>
    <mergeCell ref="U223:V223"/>
    <mergeCell ref="W223:X223"/>
    <mergeCell ref="Y223:Z223"/>
    <mergeCell ref="AA223:AB223"/>
    <mergeCell ref="AC223:AD223"/>
    <mergeCell ref="AS223:AT223"/>
    <mergeCell ref="AU223:AV223"/>
    <mergeCell ref="AW223:AX223"/>
    <mergeCell ref="AY223:AZ223"/>
    <mergeCell ref="BA223:BB223"/>
    <mergeCell ref="BC223:BD223"/>
    <mergeCell ref="BA224:BB224"/>
    <mergeCell ref="BC224:BD224"/>
    <mergeCell ref="C223:D223"/>
    <mergeCell ref="E223:F223"/>
    <mergeCell ref="G223:H223"/>
    <mergeCell ref="I223:J223"/>
    <mergeCell ref="K223:L223"/>
    <mergeCell ref="M223:N223"/>
    <mergeCell ref="O223:P223"/>
    <mergeCell ref="C224:D224"/>
    <mergeCell ref="E224:F224"/>
    <mergeCell ref="G224:H224"/>
    <mergeCell ref="I224:J224"/>
    <mergeCell ref="K224:L224"/>
    <mergeCell ref="M224:N224"/>
    <mergeCell ref="O224:P224"/>
    <mergeCell ref="AE223:AF223"/>
    <mergeCell ref="AG223:AH223"/>
    <mergeCell ref="AI223:AJ223"/>
    <mergeCell ref="AK223:AL223"/>
    <mergeCell ref="AM223:AN223"/>
    <mergeCell ref="AO223:AP223"/>
    <mergeCell ref="AQ223:AR223"/>
    <mergeCell ref="AW226:AX226"/>
    <mergeCell ref="AY226:AZ226"/>
    <mergeCell ref="AI226:AJ226"/>
    <mergeCell ref="AK226:AL226"/>
    <mergeCell ref="AM226:AN226"/>
    <mergeCell ref="AO226:AP226"/>
    <mergeCell ref="AQ226:AR226"/>
    <mergeCell ref="AS226:AT226"/>
    <mergeCell ref="AU226:AV226"/>
    <mergeCell ref="AE224:AF224"/>
    <mergeCell ref="AG224:AH224"/>
    <mergeCell ref="Q224:R224"/>
    <mergeCell ref="S224:T224"/>
    <mergeCell ref="U224:V224"/>
    <mergeCell ref="W224:X224"/>
    <mergeCell ref="Y224:Z224"/>
    <mergeCell ref="AA224:AB224"/>
    <mergeCell ref="AC224:AD224"/>
    <mergeCell ref="Q225:R225"/>
    <mergeCell ref="S225:T225"/>
    <mergeCell ref="U225:V225"/>
    <mergeCell ref="W225:X225"/>
    <mergeCell ref="Y225:Z225"/>
    <mergeCell ref="AA225:AB225"/>
    <mergeCell ref="AC225:AD225"/>
    <mergeCell ref="AS225:AT225"/>
    <mergeCell ref="AU225:AV225"/>
    <mergeCell ref="AW225:AX225"/>
    <mergeCell ref="AY225:AZ225"/>
    <mergeCell ref="BA225:BB225"/>
    <mergeCell ref="BC225:BD225"/>
    <mergeCell ref="BA226:BB226"/>
    <mergeCell ref="BC226:BD226"/>
    <mergeCell ref="C225:D225"/>
    <mergeCell ref="E225:F225"/>
    <mergeCell ref="G225:H225"/>
    <mergeCell ref="I225:J225"/>
    <mergeCell ref="K225:L225"/>
    <mergeCell ref="M225:N225"/>
    <mergeCell ref="O225:P225"/>
    <mergeCell ref="C226:D226"/>
    <mergeCell ref="E226:F226"/>
    <mergeCell ref="G226:H226"/>
    <mergeCell ref="I226:J226"/>
    <mergeCell ref="K226:L226"/>
    <mergeCell ref="M226:N226"/>
    <mergeCell ref="O226:P226"/>
    <mergeCell ref="AE225:AF225"/>
    <mergeCell ref="AG225:AH225"/>
    <mergeCell ref="AI225:AJ225"/>
    <mergeCell ref="AK225:AL225"/>
    <mergeCell ref="AM225:AN225"/>
    <mergeCell ref="AO225:AP225"/>
    <mergeCell ref="AQ225:AR225"/>
    <mergeCell ref="AW228:AX228"/>
    <mergeCell ref="AY228:AZ228"/>
    <mergeCell ref="AI228:AJ228"/>
    <mergeCell ref="AK228:AL228"/>
    <mergeCell ref="AM228:AN228"/>
    <mergeCell ref="AO228:AP228"/>
    <mergeCell ref="AQ228:AR228"/>
    <mergeCell ref="AS228:AT228"/>
    <mergeCell ref="AU228:AV228"/>
    <mergeCell ref="AE226:AF226"/>
    <mergeCell ref="AG226:AH226"/>
    <mergeCell ref="Q226:R226"/>
    <mergeCell ref="S226:T226"/>
    <mergeCell ref="U226:V226"/>
    <mergeCell ref="W226:X226"/>
    <mergeCell ref="Y226:Z226"/>
    <mergeCell ref="AA226:AB226"/>
    <mergeCell ref="AC226:AD226"/>
    <mergeCell ref="Q227:R227"/>
    <mergeCell ref="S227:T227"/>
    <mergeCell ref="U227:V227"/>
    <mergeCell ref="W227:X227"/>
    <mergeCell ref="Y227:Z227"/>
    <mergeCell ref="AA227:AB227"/>
    <mergeCell ref="AC227:AD227"/>
    <mergeCell ref="AS227:AT227"/>
    <mergeCell ref="AU227:AV227"/>
    <mergeCell ref="AW227:AX227"/>
    <mergeCell ref="AY227:AZ227"/>
    <mergeCell ref="BA227:BB227"/>
    <mergeCell ref="BC227:BD227"/>
    <mergeCell ref="BA228:BB228"/>
    <mergeCell ref="BC228:BD228"/>
    <mergeCell ref="C227:D227"/>
    <mergeCell ref="E227:F227"/>
    <mergeCell ref="G227:H227"/>
    <mergeCell ref="I227:J227"/>
    <mergeCell ref="K227:L227"/>
    <mergeCell ref="M227:N227"/>
    <mergeCell ref="O227:P227"/>
    <mergeCell ref="C228:D228"/>
    <mergeCell ref="E228:F228"/>
    <mergeCell ref="G228:H228"/>
    <mergeCell ref="I228:J228"/>
    <mergeCell ref="K228:L228"/>
    <mergeCell ref="M228:N228"/>
    <mergeCell ref="O228:P228"/>
    <mergeCell ref="AE227:AF227"/>
    <mergeCell ref="AG227:AH227"/>
    <mergeCell ref="AI227:AJ227"/>
    <mergeCell ref="AK227:AL227"/>
    <mergeCell ref="AM227:AN227"/>
    <mergeCell ref="AO227:AP227"/>
    <mergeCell ref="AQ227:AR227"/>
    <mergeCell ref="AW239:AX239"/>
    <mergeCell ref="AY239:AZ239"/>
    <mergeCell ref="AI239:AJ239"/>
    <mergeCell ref="AK239:AL239"/>
    <mergeCell ref="AM239:AN239"/>
    <mergeCell ref="AO239:AP239"/>
    <mergeCell ref="AQ239:AR239"/>
    <mergeCell ref="AS239:AT239"/>
    <mergeCell ref="AU239:AV239"/>
    <mergeCell ref="AE237:AF237"/>
    <mergeCell ref="AG237:AH237"/>
    <mergeCell ref="Q237:R237"/>
    <mergeCell ref="S237:T237"/>
    <mergeCell ref="U237:V237"/>
    <mergeCell ref="W237:X237"/>
    <mergeCell ref="Y237:Z237"/>
    <mergeCell ref="AA237:AB237"/>
    <mergeCell ref="AC237:AD237"/>
    <mergeCell ref="Q238:R238"/>
    <mergeCell ref="S238:T238"/>
    <mergeCell ref="U238:V238"/>
    <mergeCell ref="W238:X238"/>
    <mergeCell ref="Y238:Z238"/>
    <mergeCell ref="AA238:AB238"/>
    <mergeCell ref="AC238:AD238"/>
    <mergeCell ref="AS238:AT238"/>
    <mergeCell ref="AU238:AV238"/>
    <mergeCell ref="AW238:AX238"/>
    <mergeCell ref="AY238:AZ238"/>
    <mergeCell ref="BA238:BB238"/>
    <mergeCell ref="BC238:BD238"/>
    <mergeCell ref="BA239:BB239"/>
    <mergeCell ref="BC239:BD239"/>
    <mergeCell ref="C238:D238"/>
    <mergeCell ref="E238:F238"/>
    <mergeCell ref="G238:H238"/>
    <mergeCell ref="I238:J238"/>
    <mergeCell ref="K238:L238"/>
    <mergeCell ref="M238:N238"/>
    <mergeCell ref="O238:P238"/>
    <mergeCell ref="C239:D239"/>
    <mergeCell ref="E239:F239"/>
    <mergeCell ref="G239:H239"/>
    <mergeCell ref="I239:J239"/>
    <mergeCell ref="K239:L239"/>
    <mergeCell ref="M239:N239"/>
    <mergeCell ref="O239:P239"/>
    <mergeCell ref="AE238:AF238"/>
    <mergeCell ref="AG238:AH238"/>
    <mergeCell ref="AI238:AJ238"/>
    <mergeCell ref="AK238:AL238"/>
    <mergeCell ref="AM238:AN238"/>
    <mergeCell ref="AO238:AP238"/>
    <mergeCell ref="AQ238:AR238"/>
    <mergeCell ref="AE835:AF835"/>
    <mergeCell ref="AG835:AH835"/>
    <mergeCell ref="Q835:R835"/>
    <mergeCell ref="S835:T835"/>
    <mergeCell ref="U835:V835"/>
    <mergeCell ref="W835:X835"/>
    <mergeCell ref="Y835:Z835"/>
    <mergeCell ref="AA835:AB835"/>
    <mergeCell ref="AC835:AD835"/>
    <mergeCell ref="Q836:R836"/>
    <mergeCell ref="S836:T836"/>
    <mergeCell ref="U836:V836"/>
    <mergeCell ref="W836:X836"/>
    <mergeCell ref="Y836:Z836"/>
    <mergeCell ref="AA836:AB836"/>
    <mergeCell ref="AC836:AD836"/>
    <mergeCell ref="AS836:AT836"/>
    <mergeCell ref="AU836:AV836"/>
    <mergeCell ref="AW836:AX836"/>
    <mergeCell ref="AY836:AZ836"/>
    <mergeCell ref="BA836:BB836"/>
    <mergeCell ref="BC836:BD836"/>
    <mergeCell ref="BA837:BB837"/>
    <mergeCell ref="BC837:BD837"/>
    <mergeCell ref="C836:D836"/>
    <mergeCell ref="E836:F836"/>
    <mergeCell ref="G836:H836"/>
    <mergeCell ref="I836:J836"/>
    <mergeCell ref="K836:L836"/>
    <mergeCell ref="M836:N836"/>
    <mergeCell ref="O836:P836"/>
    <mergeCell ref="C837:D837"/>
    <mergeCell ref="E837:F837"/>
    <mergeCell ref="G837:H837"/>
    <mergeCell ref="I837:J837"/>
    <mergeCell ref="K837:L837"/>
    <mergeCell ref="M837:N837"/>
    <mergeCell ref="O837:P837"/>
    <mergeCell ref="AE836:AF836"/>
    <mergeCell ref="AG836:AH836"/>
    <mergeCell ref="AI836:AJ836"/>
    <mergeCell ref="AK836:AL836"/>
    <mergeCell ref="AM836:AN836"/>
    <mergeCell ref="AO836:AP836"/>
    <mergeCell ref="AQ836:AR836"/>
    <mergeCell ref="AW839:AX839"/>
    <mergeCell ref="AY839:AZ839"/>
    <mergeCell ref="AI839:AJ839"/>
    <mergeCell ref="AK839:AL839"/>
    <mergeCell ref="AM839:AN839"/>
    <mergeCell ref="AO839:AP839"/>
    <mergeCell ref="AQ839:AR839"/>
    <mergeCell ref="AS839:AT839"/>
    <mergeCell ref="AU839:AV839"/>
    <mergeCell ref="AE837:AF837"/>
    <mergeCell ref="AG837:AH837"/>
    <mergeCell ref="Q837:R837"/>
    <mergeCell ref="S837:T837"/>
    <mergeCell ref="U837:V837"/>
    <mergeCell ref="W837:X837"/>
    <mergeCell ref="Y837:Z837"/>
    <mergeCell ref="AA837:AB837"/>
    <mergeCell ref="AC837:AD837"/>
    <mergeCell ref="Q838:R838"/>
    <mergeCell ref="S838:T838"/>
    <mergeCell ref="U838:V838"/>
    <mergeCell ref="W838:X838"/>
    <mergeCell ref="Y838:Z838"/>
    <mergeCell ref="AA838:AB838"/>
    <mergeCell ref="AC838:AD838"/>
    <mergeCell ref="AS838:AT838"/>
    <mergeCell ref="AU838:AV838"/>
    <mergeCell ref="AW838:AX838"/>
    <mergeCell ref="AY838:AZ838"/>
    <mergeCell ref="BA838:BB838"/>
    <mergeCell ref="BC838:BD838"/>
    <mergeCell ref="BA839:BB839"/>
    <mergeCell ref="BC839:BD839"/>
    <mergeCell ref="C838:D838"/>
    <mergeCell ref="E838:F838"/>
    <mergeCell ref="G838:H838"/>
    <mergeCell ref="I838:J838"/>
    <mergeCell ref="K838:L838"/>
    <mergeCell ref="M838:N838"/>
    <mergeCell ref="O838:P838"/>
    <mergeCell ref="C839:D839"/>
    <mergeCell ref="E839:F839"/>
    <mergeCell ref="G839:H839"/>
    <mergeCell ref="I839:J839"/>
    <mergeCell ref="K839:L839"/>
    <mergeCell ref="M839:N839"/>
    <mergeCell ref="O839:P839"/>
    <mergeCell ref="AE838:AF838"/>
    <mergeCell ref="AG838:AH838"/>
    <mergeCell ref="AI838:AJ838"/>
    <mergeCell ref="AK838:AL838"/>
    <mergeCell ref="AM838:AN838"/>
    <mergeCell ref="AO838:AP838"/>
    <mergeCell ref="AQ838:AR838"/>
    <mergeCell ref="AW832:AX832"/>
    <mergeCell ref="AY832:AZ832"/>
    <mergeCell ref="AI832:AJ832"/>
    <mergeCell ref="AK832:AL832"/>
    <mergeCell ref="AM832:AN832"/>
    <mergeCell ref="AO832:AP832"/>
    <mergeCell ref="AQ832:AR832"/>
    <mergeCell ref="AS832:AT832"/>
    <mergeCell ref="AU832:AV832"/>
    <mergeCell ref="AE830:AF830"/>
    <mergeCell ref="AG830:AH830"/>
    <mergeCell ref="Q830:R830"/>
    <mergeCell ref="S830:T830"/>
    <mergeCell ref="U830:V830"/>
    <mergeCell ref="W830:X830"/>
    <mergeCell ref="Y830:Z830"/>
    <mergeCell ref="AA830:AB830"/>
    <mergeCell ref="AC830:AD830"/>
    <mergeCell ref="Q831:R831"/>
    <mergeCell ref="S831:T831"/>
    <mergeCell ref="U831:V831"/>
    <mergeCell ref="W831:X831"/>
    <mergeCell ref="Y831:Z831"/>
    <mergeCell ref="AA831:AB831"/>
    <mergeCell ref="AC831:AD831"/>
    <mergeCell ref="AS831:AT831"/>
    <mergeCell ref="AU831:AV831"/>
    <mergeCell ref="AW831:AX831"/>
    <mergeCell ref="AY831:AZ831"/>
    <mergeCell ref="BA831:BB831"/>
    <mergeCell ref="BC831:BD831"/>
    <mergeCell ref="C831:D831"/>
    <mergeCell ref="E831:F831"/>
    <mergeCell ref="G831:H831"/>
    <mergeCell ref="I831:J831"/>
    <mergeCell ref="K831:L831"/>
    <mergeCell ref="M831:N831"/>
    <mergeCell ref="O831:P831"/>
    <mergeCell ref="AE831:AF831"/>
    <mergeCell ref="AG831:AH831"/>
    <mergeCell ref="AI831:AJ831"/>
    <mergeCell ref="AK831:AL831"/>
    <mergeCell ref="AM831:AN831"/>
    <mergeCell ref="AO831:AP831"/>
    <mergeCell ref="AQ831:AR831"/>
    <mergeCell ref="C832:D832"/>
    <mergeCell ref="E832:F832"/>
    <mergeCell ref="G832:H832"/>
    <mergeCell ref="I832:J832"/>
    <mergeCell ref="K832:L832"/>
    <mergeCell ref="M832:N832"/>
    <mergeCell ref="O832:P832"/>
    <mergeCell ref="Q834:R834"/>
    <mergeCell ref="S834:T834"/>
    <mergeCell ref="U834:V834"/>
    <mergeCell ref="W834:X834"/>
    <mergeCell ref="Y834:Z834"/>
    <mergeCell ref="AA834:AB834"/>
    <mergeCell ref="AC834:AD834"/>
    <mergeCell ref="C834:D834"/>
    <mergeCell ref="E834:F834"/>
    <mergeCell ref="G834:H834"/>
    <mergeCell ref="I834:J834"/>
    <mergeCell ref="K834:L834"/>
    <mergeCell ref="M834:N834"/>
    <mergeCell ref="O834:P834"/>
    <mergeCell ref="AW835:AX835"/>
    <mergeCell ref="AY835:AZ835"/>
    <mergeCell ref="AI835:AJ835"/>
    <mergeCell ref="AK835:AL835"/>
    <mergeCell ref="AM835:AN835"/>
    <mergeCell ref="AO835:AP835"/>
    <mergeCell ref="AQ835:AR835"/>
    <mergeCell ref="AS835:AT835"/>
    <mergeCell ref="AU835:AV835"/>
    <mergeCell ref="Q833:R833"/>
    <mergeCell ref="S833:T833"/>
    <mergeCell ref="U833:V833"/>
    <mergeCell ref="W833:X833"/>
    <mergeCell ref="Y833:Z833"/>
    <mergeCell ref="AA833:AB833"/>
    <mergeCell ref="AC833:AD833"/>
    <mergeCell ref="AS833:AT833"/>
    <mergeCell ref="AU833:AV833"/>
    <mergeCell ref="AW833:AX833"/>
    <mergeCell ref="AY833:AZ833"/>
    <mergeCell ref="BA833:BB833"/>
    <mergeCell ref="BC833:BD833"/>
    <mergeCell ref="AE833:AF833"/>
    <mergeCell ref="AG833:AH833"/>
    <mergeCell ref="AI833:AJ833"/>
    <mergeCell ref="AK833:AL833"/>
    <mergeCell ref="AM833:AN833"/>
    <mergeCell ref="AO833:AP833"/>
    <mergeCell ref="AQ833:AR833"/>
    <mergeCell ref="C833:D833"/>
    <mergeCell ref="E833:F833"/>
    <mergeCell ref="G833:H833"/>
    <mergeCell ref="I833:J833"/>
    <mergeCell ref="K833:L833"/>
    <mergeCell ref="M833:N833"/>
    <mergeCell ref="O833:P833"/>
    <mergeCell ref="AS834:AT834"/>
    <mergeCell ref="AU834:AV834"/>
    <mergeCell ref="AW834:AX834"/>
    <mergeCell ref="AY834:AZ834"/>
    <mergeCell ref="BA834:BB834"/>
    <mergeCell ref="BC834:BD834"/>
    <mergeCell ref="BA835:BB835"/>
    <mergeCell ref="BC835:BD835"/>
    <mergeCell ref="C835:D835"/>
    <mergeCell ref="E835:F835"/>
    <mergeCell ref="G835:H835"/>
    <mergeCell ref="I835:J835"/>
    <mergeCell ref="K835:L835"/>
    <mergeCell ref="M835:N835"/>
    <mergeCell ref="O835:P835"/>
    <mergeCell ref="AE834:AF834"/>
    <mergeCell ref="AG834:AH834"/>
    <mergeCell ref="AI834:AJ834"/>
    <mergeCell ref="AK834:AL834"/>
    <mergeCell ref="AM834:AN834"/>
    <mergeCell ref="AO834:AP834"/>
    <mergeCell ref="AQ834:AR834"/>
    <mergeCell ref="AW837:AX837"/>
    <mergeCell ref="AY837:AZ837"/>
    <mergeCell ref="AI837:AJ837"/>
    <mergeCell ref="AK837:AL837"/>
    <mergeCell ref="AM837:AN837"/>
    <mergeCell ref="AO837:AP837"/>
    <mergeCell ref="AQ837:AR837"/>
    <mergeCell ref="AS837:AT837"/>
    <mergeCell ref="AU837:AV837"/>
    <mergeCell ref="AE855:AF855"/>
    <mergeCell ref="AG855:AH855"/>
    <mergeCell ref="BA855:BB855"/>
    <mergeCell ref="BC855:BD855"/>
    <mergeCell ref="Q855:R855"/>
    <mergeCell ref="S855:T855"/>
    <mergeCell ref="U855:V855"/>
    <mergeCell ref="W855:X855"/>
    <mergeCell ref="Y855:Z855"/>
    <mergeCell ref="AA855:AB855"/>
    <mergeCell ref="AC855:AD855"/>
    <mergeCell ref="AW843:AX843"/>
    <mergeCell ref="AY843:AZ843"/>
    <mergeCell ref="AI843:AJ843"/>
    <mergeCell ref="AK843:AL843"/>
    <mergeCell ref="AM843:AN843"/>
    <mergeCell ref="AO843:AP843"/>
    <mergeCell ref="AQ843:AR843"/>
    <mergeCell ref="AS843:AT843"/>
    <mergeCell ref="AU843:AV843"/>
    <mergeCell ref="AE841:AF841"/>
    <mergeCell ref="AG841:AH841"/>
    <mergeCell ref="Q841:R841"/>
    <mergeCell ref="S841:T841"/>
    <mergeCell ref="U841:V841"/>
    <mergeCell ref="W841:X841"/>
    <mergeCell ref="Y841:Z841"/>
    <mergeCell ref="AA841:AB841"/>
    <mergeCell ref="AC841:AD841"/>
    <mergeCell ref="Q842:R842"/>
    <mergeCell ref="S842:T842"/>
    <mergeCell ref="U842:V842"/>
    <mergeCell ref="W842:X842"/>
    <mergeCell ref="Y842:Z842"/>
    <mergeCell ref="AA842:AB842"/>
    <mergeCell ref="AC842:AD842"/>
    <mergeCell ref="AS842:AT842"/>
    <mergeCell ref="AU842:AV842"/>
    <mergeCell ref="AW842:AX842"/>
    <mergeCell ref="AY842:AZ842"/>
    <mergeCell ref="BA842:BB842"/>
    <mergeCell ref="BC842:BD842"/>
    <mergeCell ref="BA843:BB843"/>
    <mergeCell ref="BC843:BD843"/>
    <mergeCell ref="C842:D842"/>
    <mergeCell ref="E842:F842"/>
    <mergeCell ref="G842:H842"/>
    <mergeCell ref="I842:J842"/>
    <mergeCell ref="K842:L842"/>
    <mergeCell ref="M842:N842"/>
    <mergeCell ref="O842:P842"/>
    <mergeCell ref="C843:D843"/>
    <mergeCell ref="E843:F843"/>
    <mergeCell ref="G843:H843"/>
    <mergeCell ref="I843:J843"/>
    <mergeCell ref="K843:L843"/>
    <mergeCell ref="M843:N843"/>
    <mergeCell ref="O843:P843"/>
    <mergeCell ref="AE842:AF842"/>
    <mergeCell ref="AG842:AH842"/>
    <mergeCell ref="AI842:AJ842"/>
    <mergeCell ref="AK842:AL842"/>
    <mergeCell ref="AM842:AN842"/>
    <mergeCell ref="AO842:AP842"/>
    <mergeCell ref="AQ842:AR842"/>
    <mergeCell ref="AW845:AX845"/>
    <mergeCell ref="AY845:AZ845"/>
    <mergeCell ref="AI845:AJ845"/>
    <mergeCell ref="AK845:AL845"/>
    <mergeCell ref="AM845:AN845"/>
    <mergeCell ref="AO845:AP845"/>
    <mergeCell ref="AQ845:AR845"/>
    <mergeCell ref="AS845:AT845"/>
    <mergeCell ref="AU845:AV845"/>
    <mergeCell ref="AE843:AF843"/>
    <mergeCell ref="AG843:AH843"/>
    <mergeCell ref="Q843:R843"/>
    <mergeCell ref="S843:T843"/>
    <mergeCell ref="U843:V843"/>
    <mergeCell ref="W843:X843"/>
    <mergeCell ref="Y843:Z843"/>
    <mergeCell ref="AA843:AB843"/>
    <mergeCell ref="AC843:AD843"/>
    <mergeCell ref="Q844:R844"/>
    <mergeCell ref="S844:T844"/>
    <mergeCell ref="U844:V844"/>
    <mergeCell ref="W844:X844"/>
    <mergeCell ref="Y844:Z844"/>
    <mergeCell ref="AA844:AB844"/>
    <mergeCell ref="AC844:AD844"/>
    <mergeCell ref="AS844:AT844"/>
    <mergeCell ref="AU844:AV844"/>
    <mergeCell ref="AW844:AX844"/>
    <mergeCell ref="AY844:AZ844"/>
    <mergeCell ref="BA844:BB844"/>
    <mergeCell ref="BC844:BD844"/>
    <mergeCell ref="BA845:BB845"/>
    <mergeCell ref="BC845:BD845"/>
    <mergeCell ref="C844:D844"/>
    <mergeCell ref="E844:F844"/>
    <mergeCell ref="G844:H844"/>
    <mergeCell ref="I844:J844"/>
    <mergeCell ref="K844:L844"/>
    <mergeCell ref="M844:N844"/>
    <mergeCell ref="O844:P844"/>
    <mergeCell ref="C845:D845"/>
    <mergeCell ref="E845:F845"/>
    <mergeCell ref="G845:H845"/>
    <mergeCell ref="I845:J845"/>
    <mergeCell ref="K845:L845"/>
    <mergeCell ref="M845:N845"/>
    <mergeCell ref="O845:P845"/>
    <mergeCell ref="AE844:AF844"/>
    <mergeCell ref="AG844:AH844"/>
    <mergeCell ref="AI844:AJ844"/>
    <mergeCell ref="AK844:AL844"/>
    <mergeCell ref="AM844:AN844"/>
    <mergeCell ref="AO844:AP844"/>
    <mergeCell ref="AQ844:AR844"/>
    <mergeCell ref="AW847:AX847"/>
    <mergeCell ref="AY847:AZ847"/>
    <mergeCell ref="AI847:AJ847"/>
    <mergeCell ref="AK847:AL847"/>
    <mergeCell ref="AM847:AN847"/>
    <mergeCell ref="AO847:AP847"/>
    <mergeCell ref="AQ847:AR847"/>
    <mergeCell ref="AS847:AT847"/>
    <mergeCell ref="AU847:AV847"/>
    <mergeCell ref="AE845:AF845"/>
    <mergeCell ref="AG845:AH845"/>
    <mergeCell ref="Q845:R845"/>
    <mergeCell ref="S845:T845"/>
    <mergeCell ref="U845:V845"/>
    <mergeCell ref="W845:X845"/>
    <mergeCell ref="Y845:Z845"/>
    <mergeCell ref="AA845:AB845"/>
    <mergeCell ref="AC845:AD845"/>
    <mergeCell ref="Q846:R846"/>
    <mergeCell ref="S846:T846"/>
    <mergeCell ref="U846:V846"/>
    <mergeCell ref="W846:X846"/>
    <mergeCell ref="Y846:Z846"/>
    <mergeCell ref="AA846:AB846"/>
    <mergeCell ref="AC846:AD846"/>
    <mergeCell ref="AS846:AT846"/>
    <mergeCell ref="AU846:AV846"/>
    <mergeCell ref="AW846:AX846"/>
    <mergeCell ref="AY846:AZ846"/>
    <mergeCell ref="BA846:BB846"/>
    <mergeCell ref="BC846:BD846"/>
    <mergeCell ref="BA847:BB847"/>
    <mergeCell ref="BC847:BD847"/>
    <mergeCell ref="C846:D846"/>
    <mergeCell ref="E846:F846"/>
    <mergeCell ref="G846:H846"/>
    <mergeCell ref="I846:J846"/>
    <mergeCell ref="K846:L846"/>
    <mergeCell ref="M846:N846"/>
    <mergeCell ref="O846:P846"/>
    <mergeCell ref="C847:D847"/>
    <mergeCell ref="E847:F847"/>
    <mergeCell ref="G847:H847"/>
    <mergeCell ref="I847:J847"/>
    <mergeCell ref="K847:L847"/>
    <mergeCell ref="M847:N847"/>
    <mergeCell ref="O847:P847"/>
    <mergeCell ref="AE846:AF846"/>
    <mergeCell ref="AG846:AH846"/>
    <mergeCell ref="AI846:AJ846"/>
    <mergeCell ref="AK846:AL846"/>
    <mergeCell ref="AM846:AN846"/>
    <mergeCell ref="AO846:AP846"/>
    <mergeCell ref="AQ846:AR846"/>
    <mergeCell ref="AW849:AX849"/>
    <mergeCell ref="AY849:AZ849"/>
    <mergeCell ref="AI849:AJ849"/>
    <mergeCell ref="AK849:AL849"/>
    <mergeCell ref="AM849:AN849"/>
    <mergeCell ref="AO849:AP849"/>
    <mergeCell ref="AQ849:AR849"/>
    <mergeCell ref="AS849:AT849"/>
    <mergeCell ref="AU849:AV849"/>
    <mergeCell ref="AE847:AF847"/>
    <mergeCell ref="AG847:AH847"/>
    <mergeCell ref="Q847:R847"/>
    <mergeCell ref="S847:T847"/>
    <mergeCell ref="U847:V847"/>
    <mergeCell ref="W847:X847"/>
    <mergeCell ref="Y847:Z847"/>
    <mergeCell ref="AA847:AB847"/>
    <mergeCell ref="AC847:AD847"/>
    <mergeCell ref="Q848:R848"/>
    <mergeCell ref="S848:T848"/>
    <mergeCell ref="U848:V848"/>
    <mergeCell ref="W848:X848"/>
    <mergeCell ref="Y848:Z848"/>
    <mergeCell ref="AA848:AB848"/>
    <mergeCell ref="AC848:AD848"/>
    <mergeCell ref="AS848:AT848"/>
    <mergeCell ref="AU848:AV848"/>
    <mergeCell ref="AW848:AX848"/>
    <mergeCell ref="AY848:AZ848"/>
    <mergeCell ref="BA848:BB848"/>
    <mergeCell ref="BC848:BD848"/>
    <mergeCell ref="BA849:BB849"/>
    <mergeCell ref="BC849:BD849"/>
    <mergeCell ref="C848:D848"/>
    <mergeCell ref="E848:F848"/>
    <mergeCell ref="G848:H848"/>
    <mergeCell ref="I848:J848"/>
    <mergeCell ref="K848:L848"/>
    <mergeCell ref="M848:N848"/>
    <mergeCell ref="O848:P848"/>
    <mergeCell ref="C849:D849"/>
    <mergeCell ref="E849:F849"/>
    <mergeCell ref="G849:H849"/>
    <mergeCell ref="I849:J849"/>
    <mergeCell ref="K849:L849"/>
    <mergeCell ref="M849:N849"/>
    <mergeCell ref="O849:P849"/>
    <mergeCell ref="AE848:AF848"/>
    <mergeCell ref="AG848:AH848"/>
    <mergeCell ref="AI848:AJ848"/>
    <mergeCell ref="AK848:AL848"/>
    <mergeCell ref="AM848:AN848"/>
    <mergeCell ref="AO848:AP848"/>
    <mergeCell ref="AQ848:AR848"/>
    <mergeCell ref="AW851:AX851"/>
    <mergeCell ref="AY851:AZ851"/>
    <mergeCell ref="AI851:AJ851"/>
    <mergeCell ref="AK851:AL851"/>
    <mergeCell ref="AM851:AN851"/>
    <mergeCell ref="AO851:AP851"/>
    <mergeCell ref="AQ851:AR851"/>
    <mergeCell ref="AS851:AT851"/>
    <mergeCell ref="AU851:AV851"/>
    <mergeCell ref="AE849:AF849"/>
    <mergeCell ref="AG849:AH849"/>
    <mergeCell ref="Q849:R849"/>
    <mergeCell ref="S849:T849"/>
    <mergeCell ref="U849:V849"/>
    <mergeCell ref="W849:X849"/>
    <mergeCell ref="Y849:Z849"/>
    <mergeCell ref="AA849:AB849"/>
    <mergeCell ref="AC849:AD849"/>
    <mergeCell ref="Q850:R850"/>
    <mergeCell ref="S850:T850"/>
    <mergeCell ref="U850:V850"/>
    <mergeCell ref="W850:X850"/>
    <mergeCell ref="Y850:Z850"/>
    <mergeCell ref="AA850:AB850"/>
    <mergeCell ref="AC850:AD850"/>
    <mergeCell ref="AS850:AT850"/>
    <mergeCell ref="AU850:AV850"/>
    <mergeCell ref="AW850:AX850"/>
    <mergeCell ref="AY850:AZ850"/>
    <mergeCell ref="BA850:BB850"/>
    <mergeCell ref="BC850:BD850"/>
    <mergeCell ref="BA851:BB851"/>
    <mergeCell ref="BC851:BD851"/>
    <mergeCell ref="C850:D850"/>
    <mergeCell ref="E850:F850"/>
    <mergeCell ref="G850:H850"/>
    <mergeCell ref="I850:J850"/>
    <mergeCell ref="K850:L850"/>
    <mergeCell ref="M850:N850"/>
    <mergeCell ref="O850:P850"/>
    <mergeCell ref="C851:D851"/>
    <mergeCell ref="E851:F851"/>
    <mergeCell ref="G851:H851"/>
    <mergeCell ref="I851:J851"/>
    <mergeCell ref="K851:L851"/>
    <mergeCell ref="M851:N851"/>
    <mergeCell ref="O851:P851"/>
    <mergeCell ref="AE850:AF850"/>
    <mergeCell ref="AG850:AH850"/>
    <mergeCell ref="AI850:AJ850"/>
    <mergeCell ref="AK850:AL850"/>
    <mergeCell ref="AM850:AN850"/>
    <mergeCell ref="AO850:AP850"/>
    <mergeCell ref="AQ850:AR850"/>
    <mergeCell ref="AW853:AX853"/>
    <mergeCell ref="AY853:AZ853"/>
    <mergeCell ref="AI853:AJ853"/>
    <mergeCell ref="AK853:AL853"/>
    <mergeCell ref="AM853:AN853"/>
    <mergeCell ref="AO853:AP853"/>
    <mergeCell ref="AQ853:AR853"/>
    <mergeCell ref="AS853:AT853"/>
    <mergeCell ref="AU853:AV853"/>
    <mergeCell ref="AE851:AF851"/>
    <mergeCell ref="AG851:AH851"/>
    <mergeCell ref="Q851:R851"/>
    <mergeCell ref="S851:T851"/>
    <mergeCell ref="U851:V851"/>
    <mergeCell ref="W851:X851"/>
    <mergeCell ref="Y851:Z851"/>
    <mergeCell ref="AA851:AB851"/>
    <mergeCell ref="AC851:AD851"/>
    <mergeCell ref="Q852:R852"/>
    <mergeCell ref="S852:T852"/>
    <mergeCell ref="U852:V852"/>
    <mergeCell ref="W852:X852"/>
    <mergeCell ref="Y852:Z852"/>
    <mergeCell ref="AA852:AB852"/>
    <mergeCell ref="AC852:AD852"/>
    <mergeCell ref="AS852:AT852"/>
    <mergeCell ref="AU852:AV852"/>
    <mergeCell ref="AW852:AX852"/>
    <mergeCell ref="AY852:AZ852"/>
    <mergeCell ref="BA852:BB852"/>
    <mergeCell ref="BC852:BD852"/>
    <mergeCell ref="BA853:BB853"/>
    <mergeCell ref="BC853:BD853"/>
    <mergeCell ref="C852:D852"/>
    <mergeCell ref="E852:F852"/>
    <mergeCell ref="G852:H852"/>
    <mergeCell ref="I852:J852"/>
    <mergeCell ref="K852:L852"/>
    <mergeCell ref="M852:N852"/>
    <mergeCell ref="O852:P852"/>
    <mergeCell ref="C853:D853"/>
    <mergeCell ref="E853:F853"/>
    <mergeCell ref="G853:H853"/>
    <mergeCell ref="I853:J853"/>
    <mergeCell ref="K853:L853"/>
    <mergeCell ref="M853:N853"/>
    <mergeCell ref="O853:P853"/>
    <mergeCell ref="AE852:AF852"/>
    <mergeCell ref="AG852:AH852"/>
    <mergeCell ref="AI852:AJ852"/>
    <mergeCell ref="AK852:AL852"/>
    <mergeCell ref="AM852:AN852"/>
    <mergeCell ref="AO852:AP852"/>
    <mergeCell ref="AQ852:AR852"/>
    <mergeCell ref="AW864:AX864"/>
    <mergeCell ref="AY864:AZ864"/>
    <mergeCell ref="AI864:AJ864"/>
    <mergeCell ref="AK864:AL864"/>
    <mergeCell ref="AM864:AN864"/>
    <mergeCell ref="AO864:AP864"/>
    <mergeCell ref="AQ864:AR864"/>
    <mergeCell ref="AS864:AT864"/>
    <mergeCell ref="AU864:AV864"/>
    <mergeCell ref="AE862:AF862"/>
    <mergeCell ref="AG862:AH862"/>
    <mergeCell ref="Q862:R862"/>
    <mergeCell ref="S862:T862"/>
    <mergeCell ref="U862:V862"/>
    <mergeCell ref="W862:X862"/>
    <mergeCell ref="Y862:Z862"/>
    <mergeCell ref="AA862:AB862"/>
    <mergeCell ref="AC862:AD862"/>
    <mergeCell ref="Q863:R863"/>
    <mergeCell ref="S863:T863"/>
    <mergeCell ref="U863:V863"/>
    <mergeCell ref="W863:X863"/>
    <mergeCell ref="Y863:Z863"/>
    <mergeCell ref="AA863:AB863"/>
    <mergeCell ref="AC863:AD863"/>
    <mergeCell ref="AS863:AT863"/>
    <mergeCell ref="AU863:AV863"/>
    <mergeCell ref="AW863:AX863"/>
    <mergeCell ref="AY863:AZ863"/>
    <mergeCell ref="BA863:BB863"/>
    <mergeCell ref="BC863:BD863"/>
    <mergeCell ref="BA864:BB864"/>
    <mergeCell ref="BC864:BD864"/>
    <mergeCell ref="C863:D863"/>
    <mergeCell ref="E863:F863"/>
    <mergeCell ref="G863:H863"/>
    <mergeCell ref="I863:J863"/>
    <mergeCell ref="K863:L863"/>
    <mergeCell ref="M863:N863"/>
    <mergeCell ref="O863:P863"/>
    <mergeCell ref="C864:D864"/>
    <mergeCell ref="E864:F864"/>
    <mergeCell ref="G864:H864"/>
    <mergeCell ref="I864:J864"/>
    <mergeCell ref="K864:L864"/>
    <mergeCell ref="M864:N864"/>
    <mergeCell ref="O864:P864"/>
    <mergeCell ref="AE863:AF863"/>
    <mergeCell ref="AG863:AH863"/>
    <mergeCell ref="AI863:AJ863"/>
    <mergeCell ref="AK863:AL863"/>
    <mergeCell ref="AM863:AN863"/>
    <mergeCell ref="AO863:AP863"/>
    <mergeCell ref="AQ863:AR863"/>
    <mergeCell ref="AE233:AF233"/>
    <mergeCell ref="AG233:AH233"/>
    <mergeCell ref="Q233:R233"/>
    <mergeCell ref="S233:T233"/>
    <mergeCell ref="U233:V233"/>
    <mergeCell ref="W233:X233"/>
    <mergeCell ref="Y233:Z233"/>
    <mergeCell ref="AA233:AB233"/>
    <mergeCell ref="AC233:AD233"/>
    <mergeCell ref="Q234:R234"/>
    <mergeCell ref="S234:T234"/>
    <mergeCell ref="U234:V234"/>
    <mergeCell ref="W234:X234"/>
    <mergeCell ref="Y234:Z234"/>
    <mergeCell ref="AA234:AB234"/>
    <mergeCell ref="AC234:AD234"/>
    <mergeCell ref="AS234:AT234"/>
    <mergeCell ref="AU234:AV234"/>
    <mergeCell ref="AW234:AX234"/>
    <mergeCell ref="AY234:AZ234"/>
    <mergeCell ref="BA234:BB234"/>
    <mergeCell ref="BC234:BD234"/>
    <mergeCell ref="BA235:BB235"/>
    <mergeCell ref="BC235:BD235"/>
    <mergeCell ref="C234:D234"/>
    <mergeCell ref="E234:F234"/>
    <mergeCell ref="G234:H234"/>
    <mergeCell ref="I234:J234"/>
    <mergeCell ref="K234:L234"/>
    <mergeCell ref="M234:N234"/>
    <mergeCell ref="O234:P234"/>
    <mergeCell ref="C235:D235"/>
    <mergeCell ref="E235:F235"/>
    <mergeCell ref="G235:H235"/>
    <mergeCell ref="I235:J235"/>
    <mergeCell ref="K235:L235"/>
    <mergeCell ref="M235:N235"/>
    <mergeCell ref="O235:P235"/>
    <mergeCell ref="AE234:AF234"/>
    <mergeCell ref="AG234:AH234"/>
    <mergeCell ref="AI234:AJ234"/>
    <mergeCell ref="AK234:AL234"/>
    <mergeCell ref="AM234:AN234"/>
    <mergeCell ref="AO234:AP234"/>
    <mergeCell ref="AQ234:AR234"/>
    <mergeCell ref="AW237:AX237"/>
    <mergeCell ref="AY237:AZ237"/>
    <mergeCell ref="AI237:AJ237"/>
    <mergeCell ref="AK237:AL237"/>
    <mergeCell ref="AM237:AN237"/>
    <mergeCell ref="AO237:AP237"/>
    <mergeCell ref="AQ237:AR237"/>
    <mergeCell ref="AS237:AT237"/>
    <mergeCell ref="AU237:AV237"/>
    <mergeCell ref="AE235:AF235"/>
    <mergeCell ref="AG235:AH235"/>
    <mergeCell ref="Q235:R235"/>
    <mergeCell ref="S235:T235"/>
    <mergeCell ref="U235:V235"/>
    <mergeCell ref="W235:X235"/>
    <mergeCell ref="Y235:Z235"/>
    <mergeCell ref="AA235:AB235"/>
    <mergeCell ref="AC235:AD235"/>
    <mergeCell ref="Q236:R236"/>
    <mergeCell ref="S236:T236"/>
    <mergeCell ref="U236:V236"/>
    <mergeCell ref="W236:X236"/>
    <mergeCell ref="Y236:Z236"/>
    <mergeCell ref="AA236:AB236"/>
    <mergeCell ref="AC236:AD236"/>
    <mergeCell ref="AS236:AT236"/>
    <mergeCell ref="AU236:AV236"/>
    <mergeCell ref="AW236:AX236"/>
    <mergeCell ref="AY236:AZ236"/>
    <mergeCell ref="BA236:BB236"/>
    <mergeCell ref="BC236:BD236"/>
    <mergeCell ref="BA237:BB237"/>
    <mergeCell ref="BC237:BD237"/>
    <mergeCell ref="C236:D236"/>
    <mergeCell ref="E236:F236"/>
    <mergeCell ref="G236:H236"/>
    <mergeCell ref="I236:J236"/>
    <mergeCell ref="K236:L236"/>
    <mergeCell ref="M236:N236"/>
    <mergeCell ref="O236:P236"/>
    <mergeCell ref="C237:D237"/>
    <mergeCell ref="E237:F237"/>
    <mergeCell ref="G237:H237"/>
    <mergeCell ref="I237:J237"/>
    <mergeCell ref="K237:L237"/>
    <mergeCell ref="M237:N237"/>
    <mergeCell ref="O237:P237"/>
    <mergeCell ref="AE236:AF236"/>
    <mergeCell ref="AG236:AH236"/>
    <mergeCell ref="AI236:AJ236"/>
    <mergeCell ref="AK236:AL236"/>
    <mergeCell ref="AM236:AN236"/>
    <mergeCell ref="AO236:AP236"/>
    <mergeCell ref="AQ236:AR236"/>
    <mergeCell ref="AW230:AX230"/>
    <mergeCell ref="AY230:AZ230"/>
    <mergeCell ref="AI230:AJ230"/>
    <mergeCell ref="AK230:AL230"/>
    <mergeCell ref="AM230:AN230"/>
    <mergeCell ref="AO230:AP230"/>
    <mergeCell ref="AQ230:AR230"/>
    <mergeCell ref="AS230:AT230"/>
    <mergeCell ref="AU230:AV230"/>
    <mergeCell ref="AE228:AF228"/>
    <mergeCell ref="AG228:AH228"/>
    <mergeCell ref="Q228:R228"/>
    <mergeCell ref="S228:T228"/>
    <mergeCell ref="U228:V228"/>
    <mergeCell ref="W228:X228"/>
    <mergeCell ref="Y228:Z228"/>
    <mergeCell ref="AA228:AB228"/>
    <mergeCell ref="AC228:AD228"/>
    <mergeCell ref="Q229:R229"/>
    <mergeCell ref="S229:T229"/>
    <mergeCell ref="U229:V229"/>
    <mergeCell ref="W229:X229"/>
    <mergeCell ref="Y229:Z229"/>
    <mergeCell ref="AA229:AB229"/>
    <mergeCell ref="AC229:AD229"/>
    <mergeCell ref="AS229:AT229"/>
    <mergeCell ref="AU229:AV229"/>
    <mergeCell ref="AW229:AX229"/>
    <mergeCell ref="AY229:AZ229"/>
    <mergeCell ref="BA229:BB229"/>
    <mergeCell ref="BC229:BD229"/>
    <mergeCell ref="C229:D229"/>
    <mergeCell ref="E229:F229"/>
    <mergeCell ref="G229:H229"/>
    <mergeCell ref="I229:J229"/>
    <mergeCell ref="K229:L229"/>
    <mergeCell ref="M229:N229"/>
    <mergeCell ref="O229:P229"/>
    <mergeCell ref="AE229:AF229"/>
    <mergeCell ref="AG229:AH229"/>
    <mergeCell ref="AI229:AJ229"/>
    <mergeCell ref="AK229:AL229"/>
    <mergeCell ref="AM229:AN229"/>
    <mergeCell ref="AO229:AP229"/>
    <mergeCell ref="AQ229:AR229"/>
    <mergeCell ref="C230:D230"/>
    <mergeCell ref="E230:F230"/>
    <mergeCell ref="G230:H230"/>
    <mergeCell ref="I230:J230"/>
    <mergeCell ref="K230:L230"/>
    <mergeCell ref="M230:N230"/>
    <mergeCell ref="O230:P230"/>
    <mergeCell ref="Q232:R232"/>
    <mergeCell ref="S232:T232"/>
    <mergeCell ref="U232:V232"/>
    <mergeCell ref="W232:X232"/>
    <mergeCell ref="Y232:Z232"/>
    <mergeCell ref="AA232:AB232"/>
    <mergeCell ref="AC232:AD232"/>
    <mergeCell ref="C232:D232"/>
    <mergeCell ref="E232:F232"/>
    <mergeCell ref="G232:H232"/>
    <mergeCell ref="I232:J232"/>
    <mergeCell ref="K232:L232"/>
    <mergeCell ref="M232:N232"/>
    <mergeCell ref="O232:P232"/>
    <mergeCell ref="AW233:AX233"/>
    <mergeCell ref="AY233:AZ233"/>
    <mergeCell ref="AI233:AJ233"/>
    <mergeCell ref="AK233:AL233"/>
    <mergeCell ref="AM233:AN233"/>
    <mergeCell ref="AO233:AP233"/>
    <mergeCell ref="AQ233:AR233"/>
    <mergeCell ref="AS233:AT233"/>
    <mergeCell ref="AU233:AV233"/>
    <mergeCell ref="Q231:R231"/>
    <mergeCell ref="S231:T231"/>
    <mergeCell ref="U231:V231"/>
    <mergeCell ref="W231:X231"/>
    <mergeCell ref="Y231:Z231"/>
    <mergeCell ref="AA231:AB231"/>
    <mergeCell ref="AC231:AD231"/>
    <mergeCell ref="AS231:AT231"/>
    <mergeCell ref="AU231:AV231"/>
    <mergeCell ref="AW231:AX231"/>
    <mergeCell ref="AY231:AZ231"/>
    <mergeCell ref="BA231:BB231"/>
    <mergeCell ref="BC231:BD231"/>
    <mergeCell ref="AE231:AF231"/>
    <mergeCell ref="AG231:AH231"/>
    <mergeCell ref="AI231:AJ231"/>
    <mergeCell ref="AK231:AL231"/>
    <mergeCell ref="AM231:AN231"/>
    <mergeCell ref="AO231:AP231"/>
    <mergeCell ref="AQ231:AR231"/>
    <mergeCell ref="C231:D231"/>
    <mergeCell ref="E231:F231"/>
    <mergeCell ref="G231:H231"/>
    <mergeCell ref="I231:J231"/>
    <mergeCell ref="K231:L231"/>
    <mergeCell ref="M231:N231"/>
    <mergeCell ref="O231:P231"/>
    <mergeCell ref="AS232:AT232"/>
    <mergeCell ref="AU232:AV232"/>
    <mergeCell ref="AW232:AX232"/>
    <mergeCell ref="AY232:AZ232"/>
    <mergeCell ref="BA232:BB232"/>
    <mergeCell ref="BC232:BD232"/>
    <mergeCell ref="BA233:BB233"/>
    <mergeCell ref="BC233:BD233"/>
    <mergeCell ref="C233:D233"/>
    <mergeCell ref="E233:F233"/>
    <mergeCell ref="G233:H233"/>
    <mergeCell ref="I233:J233"/>
    <mergeCell ref="K233:L233"/>
    <mergeCell ref="M233:N233"/>
    <mergeCell ref="O233:P233"/>
    <mergeCell ref="AE232:AF232"/>
    <mergeCell ref="AG232:AH232"/>
    <mergeCell ref="AI232:AJ232"/>
    <mergeCell ref="AK232:AL232"/>
    <mergeCell ref="AM232:AN232"/>
    <mergeCell ref="AO232:AP232"/>
    <mergeCell ref="AQ232:AR232"/>
    <mergeCell ref="AW235:AX235"/>
    <mergeCell ref="AY235:AZ235"/>
    <mergeCell ref="AI235:AJ235"/>
    <mergeCell ref="AK235:AL235"/>
    <mergeCell ref="AM235:AN235"/>
    <mergeCell ref="AO235:AP235"/>
    <mergeCell ref="AQ235:AR235"/>
    <mergeCell ref="AS235:AT235"/>
    <mergeCell ref="AU235:AV235"/>
    <mergeCell ref="AE253:AF253"/>
    <mergeCell ref="AG253:AH253"/>
    <mergeCell ref="BA253:BB253"/>
    <mergeCell ref="BC253:BD253"/>
    <mergeCell ref="Q253:R253"/>
    <mergeCell ref="S253:T253"/>
    <mergeCell ref="U253:V253"/>
    <mergeCell ref="W253:X253"/>
    <mergeCell ref="Y253:Z253"/>
    <mergeCell ref="AA253:AB253"/>
    <mergeCell ref="AC253:AD253"/>
    <mergeCell ref="AW241:AX241"/>
    <mergeCell ref="AY241:AZ241"/>
    <mergeCell ref="AI241:AJ241"/>
    <mergeCell ref="AK241:AL241"/>
    <mergeCell ref="AM241:AN241"/>
    <mergeCell ref="AO241:AP241"/>
    <mergeCell ref="AQ241:AR241"/>
    <mergeCell ref="AS241:AT241"/>
    <mergeCell ref="AU241:AV241"/>
    <mergeCell ref="AE239:AF239"/>
    <mergeCell ref="AG239:AH239"/>
    <mergeCell ref="Q239:R239"/>
    <mergeCell ref="S239:T239"/>
    <mergeCell ref="U239:V239"/>
    <mergeCell ref="W239:X239"/>
    <mergeCell ref="Y239:Z239"/>
    <mergeCell ref="AA239:AB239"/>
    <mergeCell ref="AC239:AD239"/>
    <mergeCell ref="Q240:R240"/>
    <mergeCell ref="S240:T240"/>
    <mergeCell ref="U240:V240"/>
    <mergeCell ref="W240:X240"/>
    <mergeCell ref="Y240:Z240"/>
    <mergeCell ref="AA240:AB240"/>
    <mergeCell ref="AC240:AD240"/>
    <mergeCell ref="AS240:AT240"/>
    <mergeCell ref="AU240:AV240"/>
    <mergeCell ref="AW240:AX240"/>
    <mergeCell ref="AY240:AZ240"/>
    <mergeCell ref="BA240:BB240"/>
    <mergeCell ref="BC240:BD240"/>
    <mergeCell ref="BA241:BB241"/>
    <mergeCell ref="BC241:BD241"/>
    <mergeCell ref="C240:D240"/>
    <mergeCell ref="E240:F240"/>
    <mergeCell ref="G240:H240"/>
    <mergeCell ref="I240:J240"/>
    <mergeCell ref="K240:L240"/>
    <mergeCell ref="M240:N240"/>
    <mergeCell ref="O240:P240"/>
    <mergeCell ref="C241:D241"/>
    <mergeCell ref="E241:F241"/>
    <mergeCell ref="G241:H241"/>
    <mergeCell ref="I241:J241"/>
    <mergeCell ref="K241:L241"/>
    <mergeCell ref="M241:N241"/>
    <mergeCell ref="O241:P241"/>
    <mergeCell ref="AE240:AF240"/>
    <mergeCell ref="AG240:AH240"/>
    <mergeCell ref="AI240:AJ240"/>
    <mergeCell ref="AK240:AL240"/>
    <mergeCell ref="AM240:AN240"/>
    <mergeCell ref="AO240:AP240"/>
    <mergeCell ref="AQ240:AR240"/>
    <mergeCell ref="AW243:AX243"/>
    <mergeCell ref="AY243:AZ243"/>
    <mergeCell ref="AI243:AJ243"/>
    <mergeCell ref="AK243:AL243"/>
    <mergeCell ref="AM243:AN243"/>
    <mergeCell ref="AO243:AP243"/>
    <mergeCell ref="AQ243:AR243"/>
    <mergeCell ref="AS243:AT243"/>
    <mergeCell ref="AU243:AV243"/>
    <mergeCell ref="AE241:AF241"/>
    <mergeCell ref="AG241:AH241"/>
    <mergeCell ref="Q241:R241"/>
    <mergeCell ref="S241:T241"/>
    <mergeCell ref="U241:V241"/>
    <mergeCell ref="W241:X241"/>
    <mergeCell ref="Y241:Z241"/>
    <mergeCell ref="AA241:AB241"/>
    <mergeCell ref="AC241:AD241"/>
    <mergeCell ref="Q242:R242"/>
    <mergeCell ref="S242:T242"/>
    <mergeCell ref="U242:V242"/>
    <mergeCell ref="W242:X242"/>
    <mergeCell ref="Y242:Z242"/>
    <mergeCell ref="AA242:AB242"/>
    <mergeCell ref="AC242:AD242"/>
    <mergeCell ref="AS242:AT242"/>
    <mergeCell ref="AU242:AV242"/>
    <mergeCell ref="AW242:AX242"/>
    <mergeCell ref="AY242:AZ242"/>
    <mergeCell ref="BA242:BB242"/>
    <mergeCell ref="BC242:BD242"/>
    <mergeCell ref="BA243:BB243"/>
    <mergeCell ref="BC243:BD243"/>
    <mergeCell ref="C242:D242"/>
    <mergeCell ref="E242:F242"/>
    <mergeCell ref="G242:H242"/>
    <mergeCell ref="I242:J242"/>
    <mergeCell ref="K242:L242"/>
    <mergeCell ref="M242:N242"/>
    <mergeCell ref="O242:P242"/>
    <mergeCell ref="C243:D243"/>
    <mergeCell ref="E243:F243"/>
    <mergeCell ref="G243:H243"/>
    <mergeCell ref="I243:J243"/>
    <mergeCell ref="K243:L243"/>
    <mergeCell ref="M243:N243"/>
    <mergeCell ref="O243:P243"/>
    <mergeCell ref="AE242:AF242"/>
    <mergeCell ref="AG242:AH242"/>
    <mergeCell ref="AI242:AJ242"/>
    <mergeCell ref="AK242:AL242"/>
    <mergeCell ref="AM242:AN242"/>
    <mergeCell ref="AO242:AP242"/>
    <mergeCell ref="AQ242:AR242"/>
    <mergeCell ref="AW245:AX245"/>
    <mergeCell ref="AY245:AZ245"/>
    <mergeCell ref="AI245:AJ245"/>
    <mergeCell ref="AK245:AL245"/>
    <mergeCell ref="AM245:AN245"/>
    <mergeCell ref="AO245:AP245"/>
    <mergeCell ref="AQ245:AR245"/>
    <mergeCell ref="AS245:AT245"/>
    <mergeCell ref="AU245:AV245"/>
    <mergeCell ref="AE243:AF243"/>
    <mergeCell ref="AG243:AH243"/>
    <mergeCell ref="Q243:R243"/>
    <mergeCell ref="S243:T243"/>
    <mergeCell ref="U243:V243"/>
    <mergeCell ref="W243:X243"/>
    <mergeCell ref="Y243:Z243"/>
    <mergeCell ref="AA243:AB243"/>
    <mergeCell ref="AC243:AD243"/>
    <mergeCell ref="Q244:R244"/>
    <mergeCell ref="S244:T244"/>
    <mergeCell ref="U244:V244"/>
    <mergeCell ref="W244:X244"/>
    <mergeCell ref="Y244:Z244"/>
    <mergeCell ref="AA244:AB244"/>
    <mergeCell ref="AC244:AD244"/>
    <mergeCell ref="AS244:AT244"/>
    <mergeCell ref="AU244:AV244"/>
    <mergeCell ref="AW244:AX244"/>
    <mergeCell ref="AY244:AZ244"/>
    <mergeCell ref="BA244:BB244"/>
    <mergeCell ref="BC244:BD244"/>
    <mergeCell ref="BA245:BB245"/>
    <mergeCell ref="BC245:BD245"/>
    <mergeCell ref="C244:D244"/>
    <mergeCell ref="E244:F244"/>
    <mergeCell ref="G244:H244"/>
    <mergeCell ref="I244:J244"/>
    <mergeCell ref="K244:L244"/>
    <mergeCell ref="M244:N244"/>
    <mergeCell ref="O244:P244"/>
    <mergeCell ref="C245:D245"/>
    <mergeCell ref="E245:F245"/>
    <mergeCell ref="G245:H245"/>
    <mergeCell ref="I245:J245"/>
    <mergeCell ref="K245:L245"/>
    <mergeCell ref="M245:N245"/>
    <mergeCell ref="O245:P245"/>
    <mergeCell ref="AE244:AF244"/>
    <mergeCell ref="AG244:AH244"/>
    <mergeCell ref="AI244:AJ244"/>
    <mergeCell ref="AK244:AL244"/>
    <mergeCell ref="AM244:AN244"/>
    <mergeCell ref="AO244:AP244"/>
    <mergeCell ref="AQ244:AR244"/>
    <mergeCell ref="AW247:AX247"/>
    <mergeCell ref="AY247:AZ247"/>
    <mergeCell ref="AI247:AJ247"/>
    <mergeCell ref="AK247:AL247"/>
    <mergeCell ref="AM247:AN247"/>
    <mergeCell ref="AO247:AP247"/>
    <mergeCell ref="AQ247:AR247"/>
    <mergeCell ref="AS247:AT247"/>
    <mergeCell ref="AU247:AV247"/>
    <mergeCell ref="AE245:AF245"/>
    <mergeCell ref="AG245:AH245"/>
    <mergeCell ref="Q245:R245"/>
    <mergeCell ref="S245:T245"/>
    <mergeCell ref="U245:V245"/>
    <mergeCell ref="W245:X245"/>
    <mergeCell ref="Y245:Z245"/>
    <mergeCell ref="AA245:AB245"/>
    <mergeCell ref="AC245:AD245"/>
    <mergeCell ref="Q246:R246"/>
    <mergeCell ref="S246:T246"/>
    <mergeCell ref="U246:V246"/>
    <mergeCell ref="W246:X246"/>
    <mergeCell ref="Y246:Z246"/>
    <mergeCell ref="AA246:AB246"/>
    <mergeCell ref="AC246:AD246"/>
    <mergeCell ref="AS246:AT246"/>
    <mergeCell ref="AU246:AV246"/>
    <mergeCell ref="AW246:AX246"/>
    <mergeCell ref="AY246:AZ246"/>
    <mergeCell ref="BA246:BB246"/>
    <mergeCell ref="BC246:BD246"/>
    <mergeCell ref="BA247:BB247"/>
    <mergeCell ref="BC247:BD247"/>
    <mergeCell ref="C246:D246"/>
    <mergeCell ref="E246:F246"/>
    <mergeCell ref="G246:H246"/>
    <mergeCell ref="I246:J246"/>
    <mergeCell ref="K246:L246"/>
    <mergeCell ref="M246:N246"/>
    <mergeCell ref="O246:P246"/>
    <mergeCell ref="C247:D247"/>
    <mergeCell ref="E247:F247"/>
    <mergeCell ref="G247:H247"/>
    <mergeCell ref="I247:J247"/>
    <mergeCell ref="K247:L247"/>
    <mergeCell ref="M247:N247"/>
    <mergeCell ref="O247:P247"/>
    <mergeCell ref="AE246:AF246"/>
    <mergeCell ref="AG246:AH246"/>
    <mergeCell ref="AI246:AJ246"/>
    <mergeCell ref="AK246:AL246"/>
    <mergeCell ref="AM246:AN246"/>
    <mergeCell ref="AO246:AP246"/>
    <mergeCell ref="AQ246:AR246"/>
    <mergeCell ref="AW249:AX249"/>
    <mergeCell ref="AY249:AZ249"/>
    <mergeCell ref="AI249:AJ249"/>
    <mergeCell ref="AK249:AL249"/>
    <mergeCell ref="AM249:AN249"/>
    <mergeCell ref="AO249:AP249"/>
    <mergeCell ref="AQ249:AR249"/>
    <mergeCell ref="AS249:AT249"/>
    <mergeCell ref="AU249:AV249"/>
    <mergeCell ref="AE247:AF247"/>
    <mergeCell ref="AG247:AH247"/>
    <mergeCell ref="Q247:R247"/>
    <mergeCell ref="S247:T247"/>
    <mergeCell ref="U247:V247"/>
    <mergeCell ref="W247:X247"/>
    <mergeCell ref="Y247:Z247"/>
    <mergeCell ref="AA247:AB247"/>
    <mergeCell ref="AC247:AD247"/>
    <mergeCell ref="Q248:R248"/>
    <mergeCell ref="S248:T248"/>
    <mergeCell ref="U248:V248"/>
    <mergeCell ref="W248:X248"/>
    <mergeCell ref="Y248:Z248"/>
    <mergeCell ref="AA248:AB248"/>
    <mergeCell ref="AC248:AD248"/>
    <mergeCell ref="AS248:AT248"/>
    <mergeCell ref="AU248:AV248"/>
    <mergeCell ref="AW248:AX248"/>
    <mergeCell ref="AY248:AZ248"/>
    <mergeCell ref="BA248:BB248"/>
    <mergeCell ref="BC248:BD248"/>
    <mergeCell ref="BA249:BB249"/>
    <mergeCell ref="BC249:BD249"/>
    <mergeCell ref="C248:D248"/>
    <mergeCell ref="E248:F248"/>
    <mergeCell ref="G248:H248"/>
    <mergeCell ref="I248:J248"/>
    <mergeCell ref="K248:L248"/>
    <mergeCell ref="M248:N248"/>
    <mergeCell ref="O248:P248"/>
    <mergeCell ref="C249:D249"/>
    <mergeCell ref="E249:F249"/>
    <mergeCell ref="G249:H249"/>
    <mergeCell ref="I249:J249"/>
    <mergeCell ref="K249:L249"/>
    <mergeCell ref="M249:N249"/>
    <mergeCell ref="O249:P249"/>
    <mergeCell ref="AE248:AF248"/>
    <mergeCell ref="AG248:AH248"/>
    <mergeCell ref="AI248:AJ248"/>
    <mergeCell ref="AK248:AL248"/>
    <mergeCell ref="AM248:AN248"/>
    <mergeCell ref="AO248:AP248"/>
    <mergeCell ref="AQ248:AR248"/>
    <mergeCell ref="AW251:AX251"/>
    <mergeCell ref="AY251:AZ251"/>
    <mergeCell ref="AI251:AJ251"/>
    <mergeCell ref="AK251:AL251"/>
    <mergeCell ref="AM251:AN251"/>
    <mergeCell ref="AO251:AP251"/>
    <mergeCell ref="AQ251:AR251"/>
    <mergeCell ref="AS251:AT251"/>
    <mergeCell ref="AU251:AV251"/>
    <mergeCell ref="AE249:AF249"/>
    <mergeCell ref="AG249:AH249"/>
    <mergeCell ref="Q249:R249"/>
    <mergeCell ref="S249:T249"/>
    <mergeCell ref="U249:V249"/>
    <mergeCell ref="W249:X249"/>
    <mergeCell ref="Y249:Z249"/>
    <mergeCell ref="AA249:AB249"/>
    <mergeCell ref="AC249:AD249"/>
    <mergeCell ref="Q250:R250"/>
    <mergeCell ref="S250:T250"/>
    <mergeCell ref="U250:V250"/>
    <mergeCell ref="W250:X250"/>
    <mergeCell ref="Y250:Z250"/>
    <mergeCell ref="AA250:AB250"/>
    <mergeCell ref="AC250:AD250"/>
    <mergeCell ref="AS250:AT250"/>
    <mergeCell ref="AU250:AV250"/>
    <mergeCell ref="AW250:AX250"/>
    <mergeCell ref="AY250:AZ250"/>
    <mergeCell ref="BA250:BB250"/>
    <mergeCell ref="BC250:BD250"/>
    <mergeCell ref="BA251:BB251"/>
    <mergeCell ref="BC251:BD251"/>
    <mergeCell ref="C250:D250"/>
    <mergeCell ref="E250:F250"/>
    <mergeCell ref="G250:H250"/>
    <mergeCell ref="I250:J250"/>
    <mergeCell ref="K250:L250"/>
    <mergeCell ref="M250:N250"/>
    <mergeCell ref="O250:P250"/>
    <mergeCell ref="C251:D251"/>
    <mergeCell ref="E251:F251"/>
    <mergeCell ref="G251:H251"/>
    <mergeCell ref="I251:J251"/>
    <mergeCell ref="K251:L251"/>
    <mergeCell ref="M251:N251"/>
    <mergeCell ref="O251:P251"/>
    <mergeCell ref="AE250:AF250"/>
    <mergeCell ref="AG250:AH250"/>
    <mergeCell ref="AI250:AJ250"/>
    <mergeCell ref="AK250:AL250"/>
    <mergeCell ref="AM250:AN250"/>
    <mergeCell ref="AO250:AP250"/>
    <mergeCell ref="AQ250:AR250"/>
    <mergeCell ref="AW325:AX325"/>
    <mergeCell ref="AY325:AZ325"/>
    <mergeCell ref="AI325:AJ325"/>
    <mergeCell ref="AK325:AL325"/>
    <mergeCell ref="AM325:AN325"/>
    <mergeCell ref="AO325:AP325"/>
    <mergeCell ref="AQ325:AR325"/>
    <mergeCell ref="AS325:AT325"/>
    <mergeCell ref="AU325:AV325"/>
    <mergeCell ref="AE323:AF323"/>
    <mergeCell ref="AG323:AH323"/>
    <mergeCell ref="Q323:R323"/>
    <mergeCell ref="S323:T323"/>
    <mergeCell ref="U323:V323"/>
    <mergeCell ref="W323:X323"/>
    <mergeCell ref="Y323:Z323"/>
    <mergeCell ref="AA323:AB323"/>
    <mergeCell ref="AC323:AD323"/>
    <mergeCell ref="Q324:R324"/>
    <mergeCell ref="S324:T324"/>
    <mergeCell ref="U324:V324"/>
    <mergeCell ref="W324:X324"/>
    <mergeCell ref="Y324:Z324"/>
    <mergeCell ref="AA324:AB324"/>
    <mergeCell ref="AC324:AD324"/>
    <mergeCell ref="AS324:AT324"/>
    <mergeCell ref="AU324:AV324"/>
    <mergeCell ref="AW324:AX324"/>
    <mergeCell ref="AY324:AZ324"/>
    <mergeCell ref="BA324:BB324"/>
    <mergeCell ref="BC324:BD324"/>
    <mergeCell ref="BA325:BB325"/>
    <mergeCell ref="BC325:BD325"/>
    <mergeCell ref="C324:D324"/>
    <mergeCell ref="E324:F324"/>
    <mergeCell ref="G324:H324"/>
    <mergeCell ref="I324:J324"/>
    <mergeCell ref="K324:L324"/>
    <mergeCell ref="M324:N324"/>
    <mergeCell ref="O324:P324"/>
    <mergeCell ref="C325:D325"/>
    <mergeCell ref="E325:F325"/>
    <mergeCell ref="G325:H325"/>
    <mergeCell ref="I325:J325"/>
    <mergeCell ref="K325:L325"/>
    <mergeCell ref="M325:N325"/>
    <mergeCell ref="O325:P325"/>
    <mergeCell ref="AE324:AF324"/>
    <mergeCell ref="AG324:AH324"/>
    <mergeCell ref="AI324:AJ324"/>
    <mergeCell ref="AK324:AL324"/>
    <mergeCell ref="AM324:AN324"/>
    <mergeCell ref="AO324:AP324"/>
    <mergeCell ref="AQ324:AR324"/>
    <mergeCell ref="AE265:AF265"/>
    <mergeCell ref="AG265:AH265"/>
    <mergeCell ref="Q265:R265"/>
    <mergeCell ref="S265:T265"/>
    <mergeCell ref="U265:V265"/>
    <mergeCell ref="W265:X265"/>
    <mergeCell ref="Y265:Z265"/>
    <mergeCell ref="AA265:AB265"/>
    <mergeCell ref="AC265:AD265"/>
    <mergeCell ref="Q266:R266"/>
    <mergeCell ref="S266:T266"/>
    <mergeCell ref="U266:V266"/>
    <mergeCell ref="W266:X266"/>
    <mergeCell ref="Y266:Z266"/>
    <mergeCell ref="AA266:AB266"/>
    <mergeCell ref="AC266:AD266"/>
    <mergeCell ref="AS266:AT266"/>
    <mergeCell ref="AU266:AV266"/>
    <mergeCell ref="AW266:AX266"/>
    <mergeCell ref="AY266:AZ266"/>
    <mergeCell ref="BA266:BB266"/>
    <mergeCell ref="BC266:BD266"/>
    <mergeCell ref="BA267:BB267"/>
    <mergeCell ref="BC267:BD267"/>
    <mergeCell ref="C266:D266"/>
    <mergeCell ref="E266:F266"/>
    <mergeCell ref="G266:H266"/>
    <mergeCell ref="I266:J266"/>
    <mergeCell ref="K266:L266"/>
    <mergeCell ref="M266:N266"/>
    <mergeCell ref="O266:P266"/>
    <mergeCell ref="C267:D267"/>
    <mergeCell ref="E267:F267"/>
    <mergeCell ref="G267:H267"/>
    <mergeCell ref="I267:J267"/>
    <mergeCell ref="K267:L267"/>
    <mergeCell ref="M267:N267"/>
    <mergeCell ref="O267:P267"/>
    <mergeCell ref="AE266:AF266"/>
    <mergeCell ref="AG266:AH266"/>
    <mergeCell ref="AI266:AJ266"/>
    <mergeCell ref="AK266:AL266"/>
    <mergeCell ref="AM266:AN266"/>
    <mergeCell ref="AO266:AP266"/>
    <mergeCell ref="AQ266:AR266"/>
    <mergeCell ref="AW269:AX269"/>
    <mergeCell ref="AY269:AZ269"/>
    <mergeCell ref="AI269:AJ269"/>
    <mergeCell ref="AK269:AL269"/>
    <mergeCell ref="AM269:AN269"/>
    <mergeCell ref="AO269:AP269"/>
    <mergeCell ref="AQ269:AR269"/>
    <mergeCell ref="AS269:AT269"/>
    <mergeCell ref="AU269:AV269"/>
    <mergeCell ref="AE267:AF267"/>
    <mergeCell ref="AG267:AH267"/>
    <mergeCell ref="Q267:R267"/>
    <mergeCell ref="S267:T267"/>
    <mergeCell ref="U267:V267"/>
    <mergeCell ref="W267:X267"/>
    <mergeCell ref="Y267:Z267"/>
    <mergeCell ref="AA267:AB267"/>
    <mergeCell ref="AC267:AD267"/>
    <mergeCell ref="Q268:R268"/>
    <mergeCell ref="S268:T268"/>
    <mergeCell ref="U268:V268"/>
    <mergeCell ref="W268:X268"/>
    <mergeCell ref="Y268:Z268"/>
    <mergeCell ref="AA268:AB268"/>
    <mergeCell ref="AC268:AD268"/>
    <mergeCell ref="AS268:AT268"/>
    <mergeCell ref="AU268:AV268"/>
    <mergeCell ref="AW268:AX268"/>
    <mergeCell ref="AY268:AZ268"/>
    <mergeCell ref="BA268:BB268"/>
    <mergeCell ref="BC268:BD268"/>
    <mergeCell ref="BA269:BB269"/>
    <mergeCell ref="BC269:BD269"/>
    <mergeCell ref="C268:D268"/>
    <mergeCell ref="E268:F268"/>
    <mergeCell ref="G268:H268"/>
    <mergeCell ref="I268:J268"/>
    <mergeCell ref="K268:L268"/>
    <mergeCell ref="M268:N268"/>
    <mergeCell ref="O268:P268"/>
    <mergeCell ref="C269:D269"/>
    <mergeCell ref="E269:F269"/>
    <mergeCell ref="G269:H269"/>
    <mergeCell ref="I269:J269"/>
    <mergeCell ref="K269:L269"/>
    <mergeCell ref="M269:N269"/>
    <mergeCell ref="O269:P269"/>
    <mergeCell ref="AE268:AF268"/>
    <mergeCell ref="AG268:AH268"/>
    <mergeCell ref="AI268:AJ268"/>
    <mergeCell ref="AK268:AL268"/>
    <mergeCell ref="AM268:AN268"/>
    <mergeCell ref="AO268:AP268"/>
    <mergeCell ref="AQ268:AR268"/>
    <mergeCell ref="AW262:AX262"/>
    <mergeCell ref="AY262:AZ262"/>
    <mergeCell ref="AI262:AJ262"/>
    <mergeCell ref="AK262:AL262"/>
    <mergeCell ref="AM262:AN262"/>
    <mergeCell ref="AO262:AP262"/>
    <mergeCell ref="AQ262:AR262"/>
    <mergeCell ref="AS262:AT262"/>
    <mergeCell ref="AU262:AV262"/>
    <mergeCell ref="AE260:AF260"/>
    <mergeCell ref="AG260:AH260"/>
    <mergeCell ref="Q260:R260"/>
    <mergeCell ref="S260:T260"/>
    <mergeCell ref="U260:V260"/>
    <mergeCell ref="W260:X260"/>
    <mergeCell ref="Y260:Z260"/>
    <mergeCell ref="AA260:AB260"/>
    <mergeCell ref="AC260:AD260"/>
    <mergeCell ref="Q261:R261"/>
    <mergeCell ref="S261:T261"/>
    <mergeCell ref="U261:V261"/>
    <mergeCell ref="W261:X261"/>
    <mergeCell ref="Y261:Z261"/>
    <mergeCell ref="AA261:AB261"/>
    <mergeCell ref="AC261:AD261"/>
    <mergeCell ref="AS261:AT261"/>
    <mergeCell ref="AU261:AV261"/>
    <mergeCell ref="AW261:AX261"/>
    <mergeCell ref="AY261:AZ261"/>
    <mergeCell ref="BA261:BB261"/>
    <mergeCell ref="BC261:BD261"/>
    <mergeCell ref="C261:D261"/>
    <mergeCell ref="E261:F261"/>
    <mergeCell ref="G261:H261"/>
    <mergeCell ref="I261:J261"/>
    <mergeCell ref="K261:L261"/>
    <mergeCell ref="M261:N261"/>
    <mergeCell ref="O261:P261"/>
    <mergeCell ref="AE261:AF261"/>
    <mergeCell ref="AG261:AH261"/>
    <mergeCell ref="AI261:AJ261"/>
    <mergeCell ref="AK261:AL261"/>
    <mergeCell ref="AM261:AN261"/>
    <mergeCell ref="AO261:AP261"/>
    <mergeCell ref="AQ261:AR261"/>
    <mergeCell ref="C262:D262"/>
    <mergeCell ref="E262:F262"/>
    <mergeCell ref="G262:H262"/>
    <mergeCell ref="I262:J262"/>
    <mergeCell ref="K262:L262"/>
    <mergeCell ref="M262:N262"/>
    <mergeCell ref="O262:P262"/>
    <mergeCell ref="Q264:R264"/>
    <mergeCell ref="S264:T264"/>
    <mergeCell ref="U264:V264"/>
    <mergeCell ref="W264:X264"/>
    <mergeCell ref="Y264:Z264"/>
    <mergeCell ref="AA264:AB264"/>
    <mergeCell ref="AC264:AD264"/>
    <mergeCell ref="C264:D264"/>
    <mergeCell ref="E264:F264"/>
    <mergeCell ref="G264:H264"/>
    <mergeCell ref="I264:J264"/>
    <mergeCell ref="K264:L264"/>
    <mergeCell ref="M264:N264"/>
    <mergeCell ref="O264:P264"/>
    <mergeCell ref="AW265:AX265"/>
    <mergeCell ref="AY265:AZ265"/>
    <mergeCell ref="AI265:AJ265"/>
    <mergeCell ref="AK265:AL265"/>
    <mergeCell ref="AM265:AN265"/>
    <mergeCell ref="AO265:AP265"/>
    <mergeCell ref="AQ265:AR265"/>
    <mergeCell ref="AS265:AT265"/>
    <mergeCell ref="AU265:AV265"/>
    <mergeCell ref="Q263:R263"/>
    <mergeCell ref="S263:T263"/>
    <mergeCell ref="U263:V263"/>
    <mergeCell ref="W263:X263"/>
    <mergeCell ref="Y263:Z263"/>
    <mergeCell ref="AA263:AB263"/>
    <mergeCell ref="AC263:AD263"/>
    <mergeCell ref="AS263:AT263"/>
    <mergeCell ref="AU263:AV263"/>
    <mergeCell ref="AW263:AX263"/>
    <mergeCell ref="AY263:AZ263"/>
    <mergeCell ref="BA263:BB263"/>
    <mergeCell ref="BC263:BD263"/>
    <mergeCell ref="AE263:AF263"/>
    <mergeCell ref="AG263:AH263"/>
    <mergeCell ref="AI263:AJ263"/>
    <mergeCell ref="AK263:AL263"/>
    <mergeCell ref="AM263:AN263"/>
    <mergeCell ref="AO263:AP263"/>
    <mergeCell ref="AQ263:AR263"/>
    <mergeCell ref="C263:D263"/>
    <mergeCell ref="E263:F263"/>
    <mergeCell ref="G263:H263"/>
    <mergeCell ref="I263:J263"/>
    <mergeCell ref="K263:L263"/>
    <mergeCell ref="M263:N263"/>
    <mergeCell ref="O263:P263"/>
    <mergeCell ref="AS264:AT264"/>
    <mergeCell ref="AU264:AV264"/>
    <mergeCell ref="AW264:AX264"/>
    <mergeCell ref="AY264:AZ264"/>
    <mergeCell ref="BA264:BB264"/>
    <mergeCell ref="BC264:BD264"/>
    <mergeCell ref="BA265:BB265"/>
    <mergeCell ref="BC265:BD265"/>
    <mergeCell ref="C265:D265"/>
    <mergeCell ref="E265:F265"/>
    <mergeCell ref="G265:H265"/>
    <mergeCell ref="I265:J265"/>
    <mergeCell ref="K265:L265"/>
    <mergeCell ref="M265:N265"/>
    <mergeCell ref="O265:P265"/>
    <mergeCell ref="AE264:AF264"/>
    <mergeCell ref="AG264:AH264"/>
    <mergeCell ref="AI264:AJ264"/>
    <mergeCell ref="AK264:AL264"/>
    <mergeCell ref="AM264:AN264"/>
    <mergeCell ref="AO264:AP264"/>
    <mergeCell ref="AQ264:AR264"/>
    <mergeCell ref="AW267:AX267"/>
    <mergeCell ref="AY267:AZ267"/>
    <mergeCell ref="AI267:AJ267"/>
    <mergeCell ref="AK267:AL267"/>
    <mergeCell ref="AM267:AN267"/>
    <mergeCell ref="AO267:AP267"/>
    <mergeCell ref="AQ267:AR267"/>
    <mergeCell ref="AS267:AT267"/>
    <mergeCell ref="AU267:AV267"/>
    <mergeCell ref="AE271:AF271"/>
    <mergeCell ref="AG271:AH271"/>
    <mergeCell ref="BA271:BB271"/>
    <mergeCell ref="BC271:BD271"/>
    <mergeCell ref="Q271:R271"/>
    <mergeCell ref="S271:T271"/>
    <mergeCell ref="U271:V271"/>
    <mergeCell ref="W271:X271"/>
    <mergeCell ref="Y271:Z271"/>
    <mergeCell ref="AA271:AB271"/>
    <mergeCell ref="AC271:AD271"/>
    <mergeCell ref="AE274:AF274"/>
    <mergeCell ref="AG274:AH274"/>
    <mergeCell ref="Q274:R274"/>
    <mergeCell ref="S274:T274"/>
    <mergeCell ref="U274:V274"/>
    <mergeCell ref="W274:X274"/>
    <mergeCell ref="Y274:Z274"/>
    <mergeCell ref="AA274:AB274"/>
    <mergeCell ref="AC274:AD274"/>
    <mergeCell ref="Q275:R275"/>
    <mergeCell ref="S275:T275"/>
    <mergeCell ref="U275:V275"/>
    <mergeCell ref="W275:X275"/>
    <mergeCell ref="Y275:Z275"/>
    <mergeCell ref="AA275:AB275"/>
    <mergeCell ref="AC275:AD275"/>
    <mergeCell ref="AS275:AT275"/>
    <mergeCell ref="AU275:AV275"/>
    <mergeCell ref="AW275:AX275"/>
    <mergeCell ref="AY275:AZ275"/>
    <mergeCell ref="BA275:BB275"/>
    <mergeCell ref="BC275:BD275"/>
    <mergeCell ref="BA276:BB276"/>
    <mergeCell ref="BC276:BD276"/>
    <mergeCell ref="C275:D275"/>
    <mergeCell ref="E275:F275"/>
    <mergeCell ref="G275:H275"/>
    <mergeCell ref="I275:J275"/>
    <mergeCell ref="K275:L275"/>
    <mergeCell ref="M275:N275"/>
    <mergeCell ref="O275:P275"/>
    <mergeCell ref="C276:D276"/>
    <mergeCell ref="E276:F276"/>
    <mergeCell ref="G276:H276"/>
    <mergeCell ref="I276:J276"/>
    <mergeCell ref="K276:L276"/>
    <mergeCell ref="M276:N276"/>
    <mergeCell ref="O276:P276"/>
    <mergeCell ref="AE275:AF275"/>
    <mergeCell ref="AG275:AH275"/>
    <mergeCell ref="AI275:AJ275"/>
    <mergeCell ref="AK275:AL275"/>
    <mergeCell ref="AM275:AN275"/>
    <mergeCell ref="AO275:AP275"/>
    <mergeCell ref="AQ275:AR275"/>
    <mergeCell ref="AW278:AX278"/>
    <mergeCell ref="AY278:AZ278"/>
    <mergeCell ref="AI278:AJ278"/>
    <mergeCell ref="AK278:AL278"/>
    <mergeCell ref="AM278:AN278"/>
    <mergeCell ref="AO278:AP278"/>
    <mergeCell ref="AQ278:AR278"/>
    <mergeCell ref="AS278:AT278"/>
    <mergeCell ref="AU278:AV278"/>
    <mergeCell ref="AE276:AF276"/>
    <mergeCell ref="AG276:AH276"/>
    <mergeCell ref="Q276:R276"/>
    <mergeCell ref="S276:T276"/>
    <mergeCell ref="U276:V276"/>
    <mergeCell ref="W276:X276"/>
    <mergeCell ref="Y276:Z276"/>
    <mergeCell ref="AA276:AB276"/>
    <mergeCell ref="AC276:AD276"/>
    <mergeCell ref="Q277:R277"/>
    <mergeCell ref="S277:T277"/>
    <mergeCell ref="U277:V277"/>
    <mergeCell ref="W277:X277"/>
    <mergeCell ref="Y277:Z277"/>
    <mergeCell ref="AA277:AB277"/>
    <mergeCell ref="AC277:AD277"/>
    <mergeCell ref="AS277:AT277"/>
    <mergeCell ref="AU277:AV277"/>
    <mergeCell ref="AW277:AX277"/>
    <mergeCell ref="AY277:AZ277"/>
    <mergeCell ref="BA277:BB277"/>
    <mergeCell ref="BC277:BD277"/>
    <mergeCell ref="BA278:BB278"/>
    <mergeCell ref="BC278:BD278"/>
    <mergeCell ref="C277:D277"/>
    <mergeCell ref="E277:F277"/>
    <mergeCell ref="G277:H277"/>
    <mergeCell ref="I277:J277"/>
    <mergeCell ref="K277:L277"/>
    <mergeCell ref="M277:N277"/>
    <mergeCell ref="O277:P277"/>
    <mergeCell ref="C278:D278"/>
    <mergeCell ref="E278:F278"/>
    <mergeCell ref="G278:H278"/>
    <mergeCell ref="I278:J278"/>
    <mergeCell ref="K278:L278"/>
    <mergeCell ref="M278:N278"/>
    <mergeCell ref="O278:P278"/>
    <mergeCell ref="AE277:AF277"/>
    <mergeCell ref="AG277:AH277"/>
    <mergeCell ref="AI277:AJ277"/>
    <mergeCell ref="AK277:AL277"/>
    <mergeCell ref="AM277:AN277"/>
    <mergeCell ref="AO277:AP277"/>
    <mergeCell ref="AQ277:AR277"/>
    <mergeCell ref="AW271:AX271"/>
    <mergeCell ref="AY271:AZ271"/>
    <mergeCell ref="AI271:AJ271"/>
    <mergeCell ref="AK271:AL271"/>
    <mergeCell ref="AM271:AN271"/>
    <mergeCell ref="AO271:AP271"/>
    <mergeCell ref="AQ271:AR271"/>
    <mergeCell ref="AS271:AT271"/>
    <mergeCell ref="AU271:AV271"/>
    <mergeCell ref="AE269:AF269"/>
    <mergeCell ref="AG269:AH269"/>
    <mergeCell ref="Q269:R269"/>
    <mergeCell ref="S269:T269"/>
    <mergeCell ref="U269:V269"/>
    <mergeCell ref="W269:X269"/>
    <mergeCell ref="Y269:Z269"/>
    <mergeCell ref="AA269:AB269"/>
    <mergeCell ref="AC269:AD269"/>
    <mergeCell ref="Q270:R270"/>
    <mergeCell ref="S270:T270"/>
    <mergeCell ref="U270:V270"/>
    <mergeCell ref="W270:X270"/>
    <mergeCell ref="Y270:Z270"/>
    <mergeCell ref="AA270:AB270"/>
    <mergeCell ref="AC270:AD270"/>
    <mergeCell ref="AS270:AT270"/>
    <mergeCell ref="AU270:AV270"/>
    <mergeCell ref="AW270:AX270"/>
    <mergeCell ref="AY270:AZ270"/>
    <mergeCell ref="BA270:BB270"/>
    <mergeCell ref="BC270:BD270"/>
    <mergeCell ref="C270:D270"/>
    <mergeCell ref="E270:F270"/>
    <mergeCell ref="G270:H270"/>
    <mergeCell ref="I270:J270"/>
    <mergeCell ref="K270:L270"/>
    <mergeCell ref="M270:N270"/>
    <mergeCell ref="O270:P270"/>
    <mergeCell ref="AE270:AF270"/>
    <mergeCell ref="AG270:AH270"/>
    <mergeCell ref="AI270:AJ270"/>
    <mergeCell ref="AK270:AL270"/>
    <mergeCell ref="AM270:AN270"/>
    <mergeCell ref="AO270:AP270"/>
    <mergeCell ref="AQ270:AR270"/>
    <mergeCell ref="C271:D271"/>
    <mergeCell ref="E271:F271"/>
    <mergeCell ref="G271:H271"/>
    <mergeCell ref="I271:J271"/>
    <mergeCell ref="K271:L271"/>
    <mergeCell ref="M271:N271"/>
    <mergeCell ref="O271:P271"/>
    <mergeCell ref="Q273:R273"/>
    <mergeCell ref="S273:T273"/>
    <mergeCell ref="U273:V273"/>
    <mergeCell ref="W273:X273"/>
    <mergeCell ref="Y273:Z273"/>
    <mergeCell ref="AA273:AB273"/>
    <mergeCell ref="AC273:AD273"/>
    <mergeCell ref="C273:D273"/>
    <mergeCell ref="E273:F273"/>
    <mergeCell ref="G273:H273"/>
    <mergeCell ref="I273:J273"/>
    <mergeCell ref="K273:L273"/>
    <mergeCell ref="M273:N273"/>
    <mergeCell ref="O273:P273"/>
    <mergeCell ref="AW274:AX274"/>
    <mergeCell ref="AY274:AZ274"/>
    <mergeCell ref="AI274:AJ274"/>
    <mergeCell ref="AK274:AL274"/>
    <mergeCell ref="AM274:AN274"/>
    <mergeCell ref="AO274:AP274"/>
    <mergeCell ref="AQ274:AR274"/>
    <mergeCell ref="AS274:AT274"/>
    <mergeCell ref="AU274:AV274"/>
    <mergeCell ref="Q272:R272"/>
    <mergeCell ref="S272:T272"/>
    <mergeCell ref="U272:V272"/>
    <mergeCell ref="W272:X272"/>
    <mergeCell ref="Y272:Z272"/>
    <mergeCell ref="AA272:AB272"/>
    <mergeCell ref="AC272:AD272"/>
    <mergeCell ref="AS272:AT272"/>
    <mergeCell ref="AU272:AV272"/>
    <mergeCell ref="AW272:AX272"/>
    <mergeCell ref="AY272:AZ272"/>
    <mergeCell ref="BA272:BB272"/>
    <mergeCell ref="BC272:BD272"/>
    <mergeCell ref="AE272:AF272"/>
    <mergeCell ref="AG272:AH272"/>
    <mergeCell ref="AI272:AJ272"/>
    <mergeCell ref="AK272:AL272"/>
    <mergeCell ref="AM272:AN272"/>
    <mergeCell ref="AO272:AP272"/>
    <mergeCell ref="AQ272:AR272"/>
    <mergeCell ref="C272:D272"/>
    <mergeCell ref="E272:F272"/>
    <mergeCell ref="G272:H272"/>
    <mergeCell ref="I272:J272"/>
    <mergeCell ref="K272:L272"/>
    <mergeCell ref="M272:N272"/>
    <mergeCell ref="O272:P272"/>
    <mergeCell ref="AS273:AT273"/>
    <mergeCell ref="AU273:AV273"/>
    <mergeCell ref="AW273:AX273"/>
    <mergeCell ref="AY273:AZ273"/>
    <mergeCell ref="BA273:BB273"/>
    <mergeCell ref="BC273:BD273"/>
    <mergeCell ref="BA274:BB274"/>
    <mergeCell ref="BC274:BD274"/>
    <mergeCell ref="C274:D274"/>
    <mergeCell ref="E274:F274"/>
    <mergeCell ref="G274:H274"/>
    <mergeCell ref="I274:J274"/>
    <mergeCell ref="K274:L274"/>
    <mergeCell ref="M274:N274"/>
    <mergeCell ref="O274:P274"/>
    <mergeCell ref="AE273:AF273"/>
    <mergeCell ref="AG273:AH273"/>
    <mergeCell ref="AI273:AJ273"/>
    <mergeCell ref="AK273:AL273"/>
    <mergeCell ref="AM273:AN273"/>
    <mergeCell ref="AO273:AP273"/>
    <mergeCell ref="AQ273:AR273"/>
    <mergeCell ref="AW276:AX276"/>
    <mergeCell ref="AY276:AZ276"/>
    <mergeCell ref="AI276:AJ276"/>
    <mergeCell ref="AK276:AL276"/>
    <mergeCell ref="AM276:AN276"/>
    <mergeCell ref="AO276:AP276"/>
    <mergeCell ref="AQ276:AR276"/>
    <mergeCell ref="AS276:AT276"/>
    <mergeCell ref="AU276:AV276"/>
    <mergeCell ref="AE280:AF280"/>
    <mergeCell ref="AG280:AH280"/>
    <mergeCell ref="BA280:BB280"/>
    <mergeCell ref="BC280:BD280"/>
    <mergeCell ref="Q280:R280"/>
    <mergeCell ref="S280:T280"/>
    <mergeCell ref="U280:V280"/>
    <mergeCell ref="W280:X280"/>
    <mergeCell ref="Y280:Z280"/>
    <mergeCell ref="AA280:AB280"/>
    <mergeCell ref="AC280:AD280"/>
    <mergeCell ref="AE283:AF283"/>
    <mergeCell ref="AG283:AH283"/>
    <mergeCell ref="Q283:R283"/>
    <mergeCell ref="S283:T283"/>
    <mergeCell ref="U283:V283"/>
    <mergeCell ref="W283:X283"/>
    <mergeCell ref="Y283:Z283"/>
    <mergeCell ref="AA283:AB283"/>
    <mergeCell ref="AC283:AD283"/>
    <mergeCell ref="Q284:R284"/>
    <mergeCell ref="S284:T284"/>
    <mergeCell ref="U284:V284"/>
    <mergeCell ref="W284:X284"/>
    <mergeCell ref="Y284:Z284"/>
    <mergeCell ref="AA284:AB284"/>
    <mergeCell ref="AC284:AD284"/>
    <mergeCell ref="AS284:AT284"/>
    <mergeCell ref="AU284:AV284"/>
    <mergeCell ref="AW284:AX284"/>
    <mergeCell ref="AY284:AZ284"/>
    <mergeCell ref="BA284:BB284"/>
    <mergeCell ref="BC284:BD284"/>
    <mergeCell ref="BA285:BB285"/>
    <mergeCell ref="BC285:BD285"/>
    <mergeCell ref="C284:D284"/>
    <mergeCell ref="E284:F284"/>
    <mergeCell ref="G284:H284"/>
    <mergeCell ref="I284:J284"/>
    <mergeCell ref="K284:L284"/>
    <mergeCell ref="M284:N284"/>
    <mergeCell ref="O284:P284"/>
    <mergeCell ref="C285:D285"/>
    <mergeCell ref="E285:F285"/>
    <mergeCell ref="G285:H285"/>
    <mergeCell ref="I285:J285"/>
    <mergeCell ref="K285:L285"/>
    <mergeCell ref="M285:N285"/>
    <mergeCell ref="O285:P285"/>
    <mergeCell ref="AE284:AF284"/>
    <mergeCell ref="AG284:AH284"/>
    <mergeCell ref="AI284:AJ284"/>
    <mergeCell ref="AK284:AL284"/>
    <mergeCell ref="AM284:AN284"/>
    <mergeCell ref="AO284:AP284"/>
    <mergeCell ref="AQ284:AR284"/>
    <mergeCell ref="AW287:AX287"/>
    <mergeCell ref="AY287:AZ287"/>
    <mergeCell ref="AI287:AJ287"/>
    <mergeCell ref="AK287:AL287"/>
    <mergeCell ref="AM287:AN287"/>
    <mergeCell ref="AO287:AP287"/>
    <mergeCell ref="AQ287:AR287"/>
    <mergeCell ref="AS287:AT287"/>
    <mergeCell ref="AU287:AV287"/>
    <mergeCell ref="AE285:AF285"/>
    <mergeCell ref="AG285:AH285"/>
    <mergeCell ref="Q285:R285"/>
    <mergeCell ref="S285:T285"/>
    <mergeCell ref="U285:V285"/>
    <mergeCell ref="W285:X285"/>
    <mergeCell ref="Y285:Z285"/>
    <mergeCell ref="AA285:AB285"/>
    <mergeCell ref="AC285:AD285"/>
    <mergeCell ref="Q286:R286"/>
    <mergeCell ref="S286:T286"/>
    <mergeCell ref="U286:V286"/>
    <mergeCell ref="W286:X286"/>
    <mergeCell ref="Y286:Z286"/>
    <mergeCell ref="AA286:AB286"/>
    <mergeCell ref="AC286:AD286"/>
    <mergeCell ref="AS286:AT286"/>
    <mergeCell ref="AU286:AV286"/>
    <mergeCell ref="AW286:AX286"/>
    <mergeCell ref="AY286:AZ286"/>
    <mergeCell ref="BA286:BB286"/>
    <mergeCell ref="BC286:BD286"/>
    <mergeCell ref="BA287:BB287"/>
    <mergeCell ref="BC287:BD287"/>
    <mergeCell ref="C286:D286"/>
    <mergeCell ref="E286:F286"/>
    <mergeCell ref="G286:H286"/>
    <mergeCell ref="I286:J286"/>
    <mergeCell ref="K286:L286"/>
    <mergeCell ref="M286:N286"/>
    <mergeCell ref="O286:P286"/>
    <mergeCell ref="C287:D287"/>
    <mergeCell ref="E287:F287"/>
    <mergeCell ref="G287:H287"/>
    <mergeCell ref="I287:J287"/>
    <mergeCell ref="K287:L287"/>
    <mergeCell ref="M287:N287"/>
    <mergeCell ref="O287:P287"/>
    <mergeCell ref="AE286:AF286"/>
    <mergeCell ref="AG286:AH286"/>
    <mergeCell ref="AI286:AJ286"/>
    <mergeCell ref="AK286:AL286"/>
    <mergeCell ref="AM286:AN286"/>
    <mergeCell ref="AO286:AP286"/>
    <mergeCell ref="AQ286:AR286"/>
    <mergeCell ref="AW280:AX280"/>
    <mergeCell ref="AY280:AZ280"/>
    <mergeCell ref="AI280:AJ280"/>
    <mergeCell ref="AK280:AL280"/>
    <mergeCell ref="AM280:AN280"/>
    <mergeCell ref="AO280:AP280"/>
    <mergeCell ref="AQ280:AR280"/>
    <mergeCell ref="AS280:AT280"/>
    <mergeCell ref="AU280:AV280"/>
    <mergeCell ref="AE278:AF278"/>
    <mergeCell ref="AG278:AH278"/>
    <mergeCell ref="Q278:R278"/>
    <mergeCell ref="S278:T278"/>
    <mergeCell ref="U278:V278"/>
    <mergeCell ref="W278:X278"/>
    <mergeCell ref="Y278:Z278"/>
    <mergeCell ref="AA278:AB278"/>
    <mergeCell ref="AC278:AD278"/>
    <mergeCell ref="Q279:R279"/>
    <mergeCell ref="S279:T279"/>
    <mergeCell ref="U279:V279"/>
    <mergeCell ref="W279:X279"/>
    <mergeCell ref="Y279:Z279"/>
    <mergeCell ref="AA279:AB279"/>
    <mergeCell ref="AC279:AD279"/>
    <mergeCell ref="AS279:AT279"/>
    <mergeCell ref="AU279:AV279"/>
    <mergeCell ref="AW279:AX279"/>
    <mergeCell ref="AY279:AZ279"/>
    <mergeCell ref="BA279:BB279"/>
    <mergeCell ref="BC279:BD279"/>
    <mergeCell ref="C279:D279"/>
    <mergeCell ref="E279:F279"/>
    <mergeCell ref="G279:H279"/>
    <mergeCell ref="I279:J279"/>
    <mergeCell ref="K279:L279"/>
    <mergeCell ref="M279:N279"/>
    <mergeCell ref="O279:P279"/>
    <mergeCell ref="AE279:AF279"/>
    <mergeCell ref="AG279:AH279"/>
    <mergeCell ref="AI279:AJ279"/>
    <mergeCell ref="AK279:AL279"/>
    <mergeCell ref="AM279:AN279"/>
    <mergeCell ref="AO279:AP279"/>
    <mergeCell ref="AQ279:AR279"/>
    <mergeCell ref="C280:D280"/>
    <mergeCell ref="E280:F280"/>
    <mergeCell ref="G280:H280"/>
    <mergeCell ref="I280:J280"/>
    <mergeCell ref="K280:L280"/>
    <mergeCell ref="M280:N280"/>
    <mergeCell ref="O280:P280"/>
    <mergeCell ref="Q282:R282"/>
    <mergeCell ref="S282:T282"/>
    <mergeCell ref="U282:V282"/>
    <mergeCell ref="W282:X282"/>
    <mergeCell ref="Y282:Z282"/>
    <mergeCell ref="AA282:AB282"/>
    <mergeCell ref="AC282:AD282"/>
    <mergeCell ref="C282:D282"/>
    <mergeCell ref="E282:F282"/>
    <mergeCell ref="G282:H282"/>
    <mergeCell ref="I282:J282"/>
    <mergeCell ref="K282:L282"/>
    <mergeCell ref="M282:N282"/>
    <mergeCell ref="O282:P282"/>
    <mergeCell ref="AW283:AX283"/>
    <mergeCell ref="AY283:AZ283"/>
    <mergeCell ref="AI283:AJ283"/>
    <mergeCell ref="AK283:AL283"/>
    <mergeCell ref="AM283:AN283"/>
    <mergeCell ref="AO283:AP283"/>
    <mergeCell ref="AQ283:AR283"/>
    <mergeCell ref="AS283:AT283"/>
    <mergeCell ref="AU283:AV283"/>
    <mergeCell ref="Q281:R281"/>
    <mergeCell ref="S281:T281"/>
    <mergeCell ref="U281:V281"/>
    <mergeCell ref="W281:X281"/>
    <mergeCell ref="Y281:Z281"/>
    <mergeCell ref="AA281:AB281"/>
    <mergeCell ref="AC281:AD281"/>
    <mergeCell ref="AS281:AT281"/>
    <mergeCell ref="AU281:AV281"/>
    <mergeCell ref="AW281:AX281"/>
    <mergeCell ref="AY281:AZ281"/>
    <mergeCell ref="BA281:BB281"/>
    <mergeCell ref="BC281:BD281"/>
    <mergeCell ref="AE281:AF281"/>
    <mergeCell ref="AG281:AH281"/>
    <mergeCell ref="AI281:AJ281"/>
    <mergeCell ref="AK281:AL281"/>
    <mergeCell ref="AM281:AN281"/>
    <mergeCell ref="AO281:AP281"/>
    <mergeCell ref="AQ281:AR281"/>
    <mergeCell ref="C281:D281"/>
    <mergeCell ref="E281:F281"/>
    <mergeCell ref="G281:H281"/>
    <mergeCell ref="I281:J281"/>
    <mergeCell ref="K281:L281"/>
    <mergeCell ref="M281:N281"/>
    <mergeCell ref="O281:P281"/>
    <mergeCell ref="AS282:AT282"/>
    <mergeCell ref="AU282:AV282"/>
    <mergeCell ref="AW282:AX282"/>
    <mergeCell ref="AY282:AZ282"/>
    <mergeCell ref="BA282:BB282"/>
    <mergeCell ref="BC282:BD282"/>
    <mergeCell ref="BA283:BB283"/>
    <mergeCell ref="BC283:BD283"/>
    <mergeCell ref="C283:D283"/>
    <mergeCell ref="E283:F283"/>
    <mergeCell ref="G283:H283"/>
    <mergeCell ref="I283:J283"/>
    <mergeCell ref="K283:L283"/>
    <mergeCell ref="M283:N283"/>
    <mergeCell ref="O283:P283"/>
    <mergeCell ref="AE282:AF282"/>
    <mergeCell ref="AG282:AH282"/>
    <mergeCell ref="AI282:AJ282"/>
    <mergeCell ref="AK282:AL282"/>
    <mergeCell ref="AM282:AN282"/>
    <mergeCell ref="AO282:AP282"/>
    <mergeCell ref="AQ282:AR282"/>
    <mergeCell ref="AW285:AX285"/>
    <mergeCell ref="AY285:AZ285"/>
    <mergeCell ref="AI285:AJ285"/>
    <mergeCell ref="AK285:AL285"/>
    <mergeCell ref="AM285:AN285"/>
    <mergeCell ref="AO285:AP285"/>
    <mergeCell ref="AQ285:AR285"/>
    <mergeCell ref="AS285:AT285"/>
    <mergeCell ref="AU285:AV285"/>
    <mergeCell ref="AE289:AF289"/>
    <mergeCell ref="AG289:AH289"/>
    <mergeCell ref="BA289:BB289"/>
    <mergeCell ref="BC289:BD289"/>
    <mergeCell ref="Q289:R289"/>
    <mergeCell ref="S289:T289"/>
    <mergeCell ref="U289:V289"/>
    <mergeCell ref="W289:X289"/>
    <mergeCell ref="Y289:Z289"/>
    <mergeCell ref="AA289:AB289"/>
    <mergeCell ref="AC289:AD289"/>
    <mergeCell ref="AE292:AF292"/>
    <mergeCell ref="AG292:AH292"/>
    <mergeCell ref="Q292:R292"/>
    <mergeCell ref="S292:T292"/>
    <mergeCell ref="U292:V292"/>
    <mergeCell ref="W292:X292"/>
    <mergeCell ref="Y292:Z292"/>
    <mergeCell ref="AA292:AB292"/>
    <mergeCell ref="AC292:AD292"/>
    <mergeCell ref="Q293:R293"/>
    <mergeCell ref="S293:T293"/>
    <mergeCell ref="U293:V293"/>
    <mergeCell ref="W293:X293"/>
    <mergeCell ref="Y293:Z293"/>
    <mergeCell ref="AA293:AB293"/>
    <mergeCell ref="AC293:AD293"/>
    <mergeCell ref="AS293:AT293"/>
    <mergeCell ref="AU293:AV293"/>
    <mergeCell ref="AW293:AX293"/>
    <mergeCell ref="AY293:AZ293"/>
    <mergeCell ref="BA293:BB293"/>
    <mergeCell ref="BC293:BD293"/>
    <mergeCell ref="BA294:BB294"/>
    <mergeCell ref="BC294:BD294"/>
    <mergeCell ref="C293:D293"/>
    <mergeCell ref="E293:F293"/>
    <mergeCell ref="G293:H293"/>
    <mergeCell ref="I293:J293"/>
    <mergeCell ref="K293:L293"/>
    <mergeCell ref="M293:N293"/>
    <mergeCell ref="O293:P293"/>
    <mergeCell ref="C294:D294"/>
    <mergeCell ref="E294:F294"/>
    <mergeCell ref="G294:H294"/>
    <mergeCell ref="I294:J294"/>
    <mergeCell ref="K294:L294"/>
    <mergeCell ref="M294:N294"/>
    <mergeCell ref="O294:P294"/>
    <mergeCell ref="AE293:AF293"/>
    <mergeCell ref="AG293:AH293"/>
    <mergeCell ref="AI293:AJ293"/>
    <mergeCell ref="AK293:AL293"/>
    <mergeCell ref="AM293:AN293"/>
    <mergeCell ref="AO293:AP293"/>
    <mergeCell ref="AQ293:AR293"/>
    <mergeCell ref="AW296:AX296"/>
    <mergeCell ref="AY296:AZ296"/>
    <mergeCell ref="AI296:AJ296"/>
    <mergeCell ref="AK296:AL296"/>
    <mergeCell ref="AM296:AN296"/>
    <mergeCell ref="AO296:AP296"/>
    <mergeCell ref="AQ296:AR296"/>
    <mergeCell ref="AS296:AT296"/>
    <mergeCell ref="AU296:AV296"/>
    <mergeCell ref="AE294:AF294"/>
    <mergeCell ref="AG294:AH294"/>
    <mergeCell ref="Q294:R294"/>
    <mergeCell ref="S294:T294"/>
    <mergeCell ref="U294:V294"/>
    <mergeCell ref="W294:X294"/>
    <mergeCell ref="Y294:Z294"/>
    <mergeCell ref="AA294:AB294"/>
    <mergeCell ref="AC294:AD294"/>
    <mergeCell ref="Q295:R295"/>
    <mergeCell ref="S295:T295"/>
    <mergeCell ref="U295:V295"/>
    <mergeCell ref="W295:X295"/>
    <mergeCell ref="Y295:Z295"/>
    <mergeCell ref="AA295:AB295"/>
    <mergeCell ref="AC295:AD295"/>
    <mergeCell ref="AS295:AT295"/>
    <mergeCell ref="AU295:AV295"/>
    <mergeCell ref="AW295:AX295"/>
    <mergeCell ref="AY295:AZ295"/>
    <mergeCell ref="BA295:BB295"/>
    <mergeCell ref="BC295:BD295"/>
    <mergeCell ref="BA296:BB296"/>
    <mergeCell ref="BC296:BD296"/>
    <mergeCell ref="C295:D295"/>
    <mergeCell ref="E295:F295"/>
    <mergeCell ref="G295:H295"/>
    <mergeCell ref="I295:J295"/>
    <mergeCell ref="K295:L295"/>
    <mergeCell ref="M295:N295"/>
    <mergeCell ref="O295:P295"/>
    <mergeCell ref="C296:D296"/>
    <mergeCell ref="E296:F296"/>
    <mergeCell ref="G296:H296"/>
    <mergeCell ref="I296:J296"/>
    <mergeCell ref="K296:L296"/>
    <mergeCell ref="M296:N296"/>
    <mergeCell ref="O296:P296"/>
    <mergeCell ref="AE295:AF295"/>
    <mergeCell ref="AG295:AH295"/>
    <mergeCell ref="AI295:AJ295"/>
    <mergeCell ref="AK295:AL295"/>
    <mergeCell ref="AM295:AN295"/>
    <mergeCell ref="AO295:AP295"/>
    <mergeCell ref="AQ295:AR295"/>
    <mergeCell ref="AW289:AX289"/>
    <mergeCell ref="AY289:AZ289"/>
    <mergeCell ref="AI289:AJ289"/>
    <mergeCell ref="AK289:AL289"/>
    <mergeCell ref="AM289:AN289"/>
    <mergeCell ref="AO289:AP289"/>
    <mergeCell ref="AQ289:AR289"/>
    <mergeCell ref="AS289:AT289"/>
    <mergeCell ref="AU289:AV289"/>
    <mergeCell ref="AE287:AF287"/>
    <mergeCell ref="AG287:AH287"/>
    <mergeCell ref="Q287:R287"/>
    <mergeCell ref="S287:T287"/>
    <mergeCell ref="U287:V287"/>
    <mergeCell ref="W287:X287"/>
    <mergeCell ref="Y287:Z287"/>
    <mergeCell ref="AA287:AB287"/>
    <mergeCell ref="AC287:AD287"/>
    <mergeCell ref="Q288:R288"/>
    <mergeCell ref="S288:T288"/>
    <mergeCell ref="U288:V288"/>
    <mergeCell ref="W288:X288"/>
    <mergeCell ref="Y288:Z288"/>
    <mergeCell ref="AA288:AB288"/>
    <mergeCell ref="AC288:AD288"/>
    <mergeCell ref="AS288:AT288"/>
    <mergeCell ref="AU288:AV288"/>
    <mergeCell ref="AW288:AX288"/>
    <mergeCell ref="AY288:AZ288"/>
    <mergeCell ref="BA288:BB288"/>
    <mergeCell ref="BC288:BD288"/>
    <mergeCell ref="C288:D288"/>
    <mergeCell ref="E288:F288"/>
    <mergeCell ref="G288:H288"/>
    <mergeCell ref="I288:J288"/>
    <mergeCell ref="K288:L288"/>
    <mergeCell ref="M288:N288"/>
    <mergeCell ref="O288:P288"/>
    <mergeCell ref="AE288:AF288"/>
    <mergeCell ref="AG288:AH288"/>
    <mergeCell ref="AI288:AJ288"/>
    <mergeCell ref="AK288:AL288"/>
    <mergeCell ref="AM288:AN288"/>
    <mergeCell ref="AO288:AP288"/>
    <mergeCell ref="AQ288:AR288"/>
    <mergeCell ref="C289:D289"/>
    <mergeCell ref="E289:F289"/>
    <mergeCell ref="G289:H289"/>
    <mergeCell ref="I289:J289"/>
    <mergeCell ref="K289:L289"/>
    <mergeCell ref="M289:N289"/>
    <mergeCell ref="O289:P289"/>
    <mergeCell ref="Q291:R291"/>
    <mergeCell ref="S291:T291"/>
    <mergeCell ref="U291:V291"/>
    <mergeCell ref="W291:X291"/>
    <mergeCell ref="Y291:Z291"/>
    <mergeCell ref="AA291:AB291"/>
    <mergeCell ref="AC291:AD291"/>
    <mergeCell ref="C291:D291"/>
    <mergeCell ref="E291:F291"/>
    <mergeCell ref="G291:H291"/>
    <mergeCell ref="I291:J291"/>
    <mergeCell ref="K291:L291"/>
    <mergeCell ref="M291:N291"/>
    <mergeCell ref="O291:P291"/>
    <mergeCell ref="AW292:AX292"/>
    <mergeCell ref="AY292:AZ292"/>
    <mergeCell ref="AI292:AJ292"/>
    <mergeCell ref="AK292:AL292"/>
    <mergeCell ref="AM292:AN292"/>
    <mergeCell ref="AO292:AP292"/>
    <mergeCell ref="AQ292:AR292"/>
    <mergeCell ref="AS292:AT292"/>
    <mergeCell ref="AU292:AV292"/>
    <mergeCell ref="Q290:R290"/>
    <mergeCell ref="S290:T290"/>
    <mergeCell ref="U290:V290"/>
    <mergeCell ref="W290:X290"/>
    <mergeCell ref="Y290:Z290"/>
    <mergeCell ref="AA290:AB290"/>
    <mergeCell ref="AC290:AD290"/>
    <mergeCell ref="AS290:AT290"/>
    <mergeCell ref="AU290:AV290"/>
    <mergeCell ref="AW290:AX290"/>
    <mergeCell ref="AY290:AZ290"/>
    <mergeCell ref="BA290:BB290"/>
    <mergeCell ref="BC290:BD290"/>
    <mergeCell ref="AE290:AF290"/>
    <mergeCell ref="AG290:AH290"/>
    <mergeCell ref="AI290:AJ290"/>
    <mergeCell ref="AK290:AL290"/>
    <mergeCell ref="AM290:AN290"/>
    <mergeCell ref="AO290:AP290"/>
    <mergeCell ref="AQ290:AR290"/>
    <mergeCell ref="C290:D290"/>
    <mergeCell ref="E290:F290"/>
    <mergeCell ref="G290:H290"/>
    <mergeCell ref="I290:J290"/>
    <mergeCell ref="K290:L290"/>
    <mergeCell ref="M290:N290"/>
    <mergeCell ref="O290:P290"/>
    <mergeCell ref="AS291:AT291"/>
    <mergeCell ref="AU291:AV291"/>
    <mergeCell ref="AW291:AX291"/>
    <mergeCell ref="AY291:AZ291"/>
    <mergeCell ref="BA291:BB291"/>
    <mergeCell ref="BC291:BD291"/>
    <mergeCell ref="BA292:BB292"/>
    <mergeCell ref="BC292:BD292"/>
    <mergeCell ref="C292:D292"/>
    <mergeCell ref="E292:F292"/>
    <mergeCell ref="G292:H292"/>
    <mergeCell ref="I292:J292"/>
    <mergeCell ref="K292:L292"/>
    <mergeCell ref="M292:N292"/>
    <mergeCell ref="O292:P292"/>
    <mergeCell ref="AE291:AF291"/>
    <mergeCell ref="AG291:AH291"/>
    <mergeCell ref="AI291:AJ291"/>
    <mergeCell ref="AK291:AL291"/>
    <mergeCell ref="AM291:AN291"/>
    <mergeCell ref="AO291:AP291"/>
    <mergeCell ref="AQ291:AR291"/>
    <mergeCell ref="AW294:AX294"/>
    <mergeCell ref="AY294:AZ294"/>
    <mergeCell ref="AI294:AJ294"/>
    <mergeCell ref="AK294:AL294"/>
    <mergeCell ref="AM294:AN294"/>
    <mergeCell ref="AO294:AP294"/>
    <mergeCell ref="AQ294:AR294"/>
    <mergeCell ref="AS294:AT294"/>
    <mergeCell ref="AU294:AV294"/>
    <mergeCell ref="AE298:AF298"/>
    <mergeCell ref="AG298:AH298"/>
    <mergeCell ref="BA298:BB298"/>
    <mergeCell ref="BC298:BD298"/>
    <mergeCell ref="Q298:R298"/>
    <mergeCell ref="S298:T298"/>
    <mergeCell ref="U298:V298"/>
    <mergeCell ref="W298:X298"/>
    <mergeCell ref="Y298:Z298"/>
    <mergeCell ref="AA298:AB298"/>
    <mergeCell ref="AC298:AD298"/>
    <mergeCell ref="AE301:AF301"/>
    <mergeCell ref="AG301:AH301"/>
    <mergeCell ref="Q301:R301"/>
    <mergeCell ref="S301:T301"/>
    <mergeCell ref="U301:V301"/>
    <mergeCell ref="W301:X301"/>
    <mergeCell ref="Y301:Z301"/>
    <mergeCell ref="AA301:AB301"/>
    <mergeCell ref="AC301:AD301"/>
    <mergeCell ref="Q302:R302"/>
    <mergeCell ref="S302:T302"/>
    <mergeCell ref="U302:V302"/>
    <mergeCell ref="W302:X302"/>
    <mergeCell ref="Y302:Z302"/>
    <mergeCell ref="AA302:AB302"/>
    <mergeCell ref="AC302:AD302"/>
    <mergeCell ref="AS302:AT302"/>
    <mergeCell ref="AU302:AV302"/>
    <mergeCell ref="AW302:AX302"/>
    <mergeCell ref="AY302:AZ302"/>
    <mergeCell ref="BA302:BB302"/>
    <mergeCell ref="BC302:BD302"/>
    <mergeCell ref="BA303:BB303"/>
    <mergeCell ref="BC303:BD303"/>
    <mergeCell ref="C302:D302"/>
    <mergeCell ref="E302:F302"/>
    <mergeCell ref="G302:H302"/>
    <mergeCell ref="I302:J302"/>
    <mergeCell ref="K302:L302"/>
    <mergeCell ref="M302:N302"/>
    <mergeCell ref="O302:P302"/>
    <mergeCell ref="C303:D303"/>
    <mergeCell ref="E303:F303"/>
    <mergeCell ref="G303:H303"/>
    <mergeCell ref="I303:J303"/>
    <mergeCell ref="K303:L303"/>
    <mergeCell ref="M303:N303"/>
    <mergeCell ref="O303:P303"/>
    <mergeCell ref="AE302:AF302"/>
    <mergeCell ref="AG302:AH302"/>
    <mergeCell ref="AI302:AJ302"/>
    <mergeCell ref="AK302:AL302"/>
    <mergeCell ref="AM302:AN302"/>
    <mergeCell ref="AO302:AP302"/>
    <mergeCell ref="AQ302:AR302"/>
    <mergeCell ref="AW305:AX305"/>
    <mergeCell ref="AY305:AZ305"/>
    <mergeCell ref="AI305:AJ305"/>
    <mergeCell ref="AK305:AL305"/>
    <mergeCell ref="AM305:AN305"/>
    <mergeCell ref="AO305:AP305"/>
    <mergeCell ref="AQ305:AR305"/>
    <mergeCell ref="AS305:AT305"/>
    <mergeCell ref="AU305:AV305"/>
    <mergeCell ref="AE303:AF303"/>
    <mergeCell ref="AG303:AH303"/>
    <mergeCell ref="Q303:R303"/>
    <mergeCell ref="S303:T303"/>
    <mergeCell ref="U303:V303"/>
    <mergeCell ref="W303:X303"/>
    <mergeCell ref="Y303:Z303"/>
    <mergeCell ref="AA303:AB303"/>
    <mergeCell ref="AC303:AD303"/>
    <mergeCell ref="Q304:R304"/>
    <mergeCell ref="S304:T304"/>
    <mergeCell ref="U304:V304"/>
    <mergeCell ref="W304:X304"/>
    <mergeCell ref="Y304:Z304"/>
    <mergeCell ref="AA304:AB304"/>
    <mergeCell ref="AC304:AD304"/>
    <mergeCell ref="AS304:AT304"/>
    <mergeCell ref="AU304:AV304"/>
    <mergeCell ref="AW304:AX304"/>
    <mergeCell ref="AY304:AZ304"/>
    <mergeCell ref="BA304:BB304"/>
    <mergeCell ref="BC304:BD304"/>
    <mergeCell ref="BA305:BB305"/>
    <mergeCell ref="BC305:BD305"/>
    <mergeCell ref="C304:D304"/>
    <mergeCell ref="E304:F304"/>
    <mergeCell ref="G304:H304"/>
    <mergeCell ref="I304:J304"/>
    <mergeCell ref="K304:L304"/>
    <mergeCell ref="M304:N304"/>
    <mergeCell ref="O304:P304"/>
    <mergeCell ref="C305:D305"/>
    <mergeCell ref="E305:F305"/>
    <mergeCell ref="G305:H305"/>
    <mergeCell ref="I305:J305"/>
    <mergeCell ref="K305:L305"/>
    <mergeCell ref="M305:N305"/>
    <mergeCell ref="O305:P305"/>
    <mergeCell ref="AE304:AF304"/>
    <mergeCell ref="AG304:AH304"/>
    <mergeCell ref="AI304:AJ304"/>
    <mergeCell ref="AK304:AL304"/>
    <mergeCell ref="AM304:AN304"/>
    <mergeCell ref="AO304:AP304"/>
    <mergeCell ref="AQ304:AR304"/>
    <mergeCell ref="AW298:AX298"/>
    <mergeCell ref="AY298:AZ298"/>
    <mergeCell ref="AI298:AJ298"/>
    <mergeCell ref="AK298:AL298"/>
    <mergeCell ref="AM298:AN298"/>
    <mergeCell ref="AO298:AP298"/>
    <mergeCell ref="AQ298:AR298"/>
    <mergeCell ref="AS298:AT298"/>
    <mergeCell ref="AU298:AV298"/>
    <mergeCell ref="AE296:AF296"/>
    <mergeCell ref="AG296:AH296"/>
    <mergeCell ref="Q296:R296"/>
    <mergeCell ref="S296:T296"/>
    <mergeCell ref="U296:V296"/>
    <mergeCell ref="W296:X296"/>
    <mergeCell ref="Y296:Z296"/>
    <mergeCell ref="AA296:AB296"/>
    <mergeCell ref="AC296:AD296"/>
    <mergeCell ref="Q297:R297"/>
    <mergeCell ref="S297:T297"/>
    <mergeCell ref="U297:V297"/>
    <mergeCell ref="W297:X297"/>
    <mergeCell ref="Y297:Z297"/>
    <mergeCell ref="AA297:AB297"/>
    <mergeCell ref="AC297:AD297"/>
    <mergeCell ref="AS297:AT297"/>
    <mergeCell ref="AU297:AV297"/>
    <mergeCell ref="AW297:AX297"/>
    <mergeCell ref="AY297:AZ297"/>
    <mergeCell ref="BA297:BB297"/>
    <mergeCell ref="BC297:BD297"/>
    <mergeCell ref="C297:D297"/>
    <mergeCell ref="E297:F297"/>
    <mergeCell ref="G297:H297"/>
    <mergeCell ref="I297:J297"/>
    <mergeCell ref="K297:L297"/>
    <mergeCell ref="M297:N297"/>
    <mergeCell ref="O297:P297"/>
    <mergeCell ref="AE297:AF297"/>
    <mergeCell ref="AG297:AH297"/>
    <mergeCell ref="AI297:AJ297"/>
    <mergeCell ref="AK297:AL297"/>
    <mergeCell ref="AM297:AN297"/>
    <mergeCell ref="AO297:AP297"/>
    <mergeCell ref="AQ297:AR297"/>
    <mergeCell ref="C298:D298"/>
    <mergeCell ref="E298:F298"/>
    <mergeCell ref="G298:H298"/>
    <mergeCell ref="I298:J298"/>
    <mergeCell ref="K298:L298"/>
    <mergeCell ref="M298:N298"/>
    <mergeCell ref="O298:P298"/>
    <mergeCell ref="Q300:R300"/>
    <mergeCell ref="S300:T300"/>
    <mergeCell ref="U300:V300"/>
    <mergeCell ref="W300:X300"/>
    <mergeCell ref="Y300:Z300"/>
    <mergeCell ref="AA300:AB300"/>
    <mergeCell ref="AC300:AD300"/>
    <mergeCell ref="C300:D300"/>
    <mergeCell ref="E300:F300"/>
    <mergeCell ref="G300:H300"/>
    <mergeCell ref="I300:J300"/>
    <mergeCell ref="K300:L300"/>
    <mergeCell ref="M300:N300"/>
    <mergeCell ref="O300:P300"/>
    <mergeCell ref="AW301:AX301"/>
    <mergeCell ref="AY301:AZ301"/>
    <mergeCell ref="AI301:AJ301"/>
    <mergeCell ref="AK301:AL301"/>
    <mergeCell ref="AM301:AN301"/>
    <mergeCell ref="AO301:AP301"/>
    <mergeCell ref="AQ301:AR301"/>
    <mergeCell ref="AS301:AT301"/>
    <mergeCell ref="AU301:AV301"/>
    <mergeCell ref="Q299:R299"/>
    <mergeCell ref="S299:T299"/>
    <mergeCell ref="U299:V299"/>
    <mergeCell ref="W299:X299"/>
    <mergeCell ref="Y299:Z299"/>
    <mergeCell ref="AA299:AB299"/>
    <mergeCell ref="AC299:AD299"/>
    <mergeCell ref="AS299:AT299"/>
    <mergeCell ref="AU299:AV299"/>
    <mergeCell ref="AW299:AX299"/>
    <mergeCell ref="AY299:AZ299"/>
    <mergeCell ref="BA299:BB299"/>
    <mergeCell ref="BC299:BD299"/>
    <mergeCell ref="AE299:AF299"/>
    <mergeCell ref="AG299:AH299"/>
    <mergeCell ref="AI299:AJ299"/>
    <mergeCell ref="AK299:AL299"/>
    <mergeCell ref="AM299:AN299"/>
    <mergeCell ref="AO299:AP299"/>
    <mergeCell ref="AQ299:AR299"/>
    <mergeCell ref="C299:D299"/>
    <mergeCell ref="E299:F299"/>
    <mergeCell ref="G299:H299"/>
    <mergeCell ref="I299:J299"/>
    <mergeCell ref="K299:L299"/>
    <mergeCell ref="M299:N299"/>
    <mergeCell ref="O299:P299"/>
    <mergeCell ref="AS300:AT300"/>
    <mergeCell ref="AU300:AV300"/>
    <mergeCell ref="AW300:AX300"/>
    <mergeCell ref="AY300:AZ300"/>
    <mergeCell ref="BA300:BB300"/>
    <mergeCell ref="BC300:BD300"/>
    <mergeCell ref="BA301:BB301"/>
    <mergeCell ref="BC301:BD301"/>
    <mergeCell ref="C301:D301"/>
    <mergeCell ref="E301:F301"/>
    <mergeCell ref="G301:H301"/>
    <mergeCell ref="I301:J301"/>
    <mergeCell ref="K301:L301"/>
    <mergeCell ref="M301:N301"/>
    <mergeCell ref="O301:P301"/>
    <mergeCell ref="AE300:AF300"/>
    <mergeCell ref="AG300:AH300"/>
    <mergeCell ref="AI300:AJ300"/>
    <mergeCell ref="AK300:AL300"/>
    <mergeCell ref="AM300:AN300"/>
    <mergeCell ref="AO300:AP300"/>
    <mergeCell ref="AQ300:AR300"/>
    <mergeCell ref="AW303:AX303"/>
    <mergeCell ref="AY303:AZ303"/>
    <mergeCell ref="AI303:AJ303"/>
    <mergeCell ref="AK303:AL303"/>
    <mergeCell ref="AM303:AN303"/>
    <mergeCell ref="AO303:AP303"/>
    <mergeCell ref="AQ303:AR303"/>
    <mergeCell ref="AS303:AT303"/>
    <mergeCell ref="AU303:AV303"/>
    <mergeCell ref="AE307:AF307"/>
    <mergeCell ref="AG307:AH307"/>
    <mergeCell ref="BA307:BB307"/>
    <mergeCell ref="BC307:BD307"/>
    <mergeCell ref="Q307:R307"/>
    <mergeCell ref="S307:T307"/>
    <mergeCell ref="U307:V307"/>
    <mergeCell ref="W307:X307"/>
    <mergeCell ref="Y307:Z307"/>
    <mergeCell ref="AA307:AB307"/>
    <mergeCell ref="AC307:AD307"/>
    <mergeCell ref="AE310:AF310"/>
    <mergeCell ref="AG310:AH310"/>
    <mergeCell ref="Q310:R310"/>
    <mergeCell ref="S310:T310"/>
    <mergeCell ref="U310:V310"/>
    <mergeCell ref="W310:X310"/>
    <mergeCell ref="Y310:Z310"/>
    <mergeCell ref="AA310:AB310"/>
    <mergeCell ref="AC310:AD310"/>
    <mergeCell ref="Q311:R311"/>
    <mergeCell ref="S311:T311"/>
    <mergeCell ref="U311:V311"/>
    <mergeCell ref="W311:X311"/>
    <mergeCell ref="Y311:Z311"/>
    <mergeCell ref="AA311:AB311"/>
    <mergeCell ref="AC311:AD311"/>
    <mergeCell ref="AS311:AT311"/>
    <mergeCell ref="AU311:AV311"/>
    <mergeCell ref="AW311:AX311"/>
    <mergeCell ref="AY311:AZ311"/>
    <mergeCell ref="BA311:BB311"/>
    <mergeCell ref="BC311:BD311"/>
    <mergeCell ref="BA312:BB312"/>
    <mergeCell ref="BC312:BD312"/>
    <mergeCell ref="C311:D311"/>
    <mergeCell ref="E311:F311"/>
    <mergeCell ref="G311:H311"/>
    <mergeCell ref="I311:J311"/>
    <mergeCell ref="K311:L311"/>
    <mergeCell ref="M311:N311"/>
    <mergeCell ref="O311:P311"/>
    <mergeCell ref="C312:D312"/>
    <mergeCell ref="E312:F312"/>
    <mergeCell ref="G312:H312"/>
    <mergeCell ref="I312:J312"/>
    <mergeCell ref="K312:L312"/>
    <mergeCell ref="M312:N312"/>
    <mergeCell ref="O312:P312"/>
    <mergeCell ref="AE311:AF311"/>
    <mergeCell ref="AG311:AH311"/>
    <mergeCell ref="AI311:AJ311"/>
    <mergeCell ref="AK311:AL311"/>
    <mergeCell ref="AM311:AN311"/>
    <mergeCell ref="AO311:AP311"/>
    <mergeCell ref="AQ311:AR311"/>
    <mergeCell ref="AW314:AX314"/>
    <mergeCell ref="AY314:AZ314"/>
    <mergeCell ref="AI314:AJ314"/>
    <mergeCell ref="AK314:AL314"/>
    <mergeCell ref="AM314:AN314"/>
    <mergeCell ref="AO314:AP314"/>
    <mergeCell ref="AQ314:AR314"/>
    <mergeCell ref="AS314:AT314"/>
    <mergeCell ref="AU314:AV314"/>
    <mergeCell ref="AE312:AF312"/>
    <mergeCell ref="AG312:AH312"/>
    <mergeCell ref="Q312:R312"/>
    <mergeCell ref="S312:T312"/>
    <mergeCell ref="U312:V312"/>
    <mergeCell ref="W312:X312"/>
    <mergeCell ref="Y312:Z312"/>
    <mergeCell ref="AA312:AB312"/>
    <mergeCell ref="AC312:AD312"/>
    <mergeCell ref="Q313:R313"/>
    <mergeCell ref="S313:T313"/>
    <mergeCell ref="U313:V313"/>
    <mergeCell ref="W313:X313"/>
    <mergeCell ref="Y313:Z313"/>
    <mergeCell ref="AA313:AB313"/>
    <mergeCell ref="AC313:AD313"/>
    <mergeCell ref="AS313:AT313"/>
    <mergeCell ref="AU313:AV313"/>
    <mergeCell ref="AW313:AX313"/>
    <mergeCell ref="AY313:AZ313"/>
    <mergeCell ref="BA313:BB313"/>
    <mergeCell ref="BC313:BD313"/>
    <mergeCell ref="BA314:BB314"/>
    <mergeCell ref="BC314:BD314"/>
    <mergeCell ref="C313:D313"/>
    <mergeCell ref="E313:F313"/>
    <mergeCell ref="G313:H313"/>
    <mergeCell ref="I313:J313"/>
    <mergeCell ref="K313:L313"/>
    <mergeCell ref="M313:N313"/>
    <mergeCell ref="O313:P313"/>
    <mergeCell ref="C314:D314"/>
    <mergeCell ref="E314:F314"/>
    <mergeCell ref="G314:H314"/>
    <mergeCell ref="I314:J314"/>
    <mergeCell ref="K314:L314"/>
    <mergeCell ref="M314:N314"/>
    <mergeCell ref="O314:P314"/>
    <mergeCell ref="AE313:AF313"/>
    <mergeCell ref="AG313:AH313"/>
    <mergeCell ref="AI313:AJ313"/>
    <mergeCell ref="AK313:AL313"/>
    <mergeCell ref="AM313:AN313"/>
    <mergeCell ref="AO313:AP313"/>
    <mergeCell ref="AQ313:AR313"/>
    <mergeCell ref="AW307:AX307"/>
    <mergeCell ref="AY307:AZ307"/>
    <mergeCell ref="AI307:AJ307"/>
    <mergeCell ref="AK307:AL307"/>
    <mergeCell ref="AM307:AN307"/>
    <mergeCell ref="AO307:AP307"/>
    <mergeCell ref="AQ307:AR307"/>
    <mergeCell ref="AS307:AT307"/>
    <mergeCell ref="AU307:AV307"/>
    <mergeCell ref="AE305:AF305"/>
    <mergeCell ref="AG305:AH305"/>
    <mergeCell ref="Q305:R305"/>
    <mergeCell ref="S305:T305"/>
    <mergeCell ref="U305:V305"/>
    <mergeCell ref="W305:X305"/>
    <mergeCell ref="Y305:Z305"/>
    <mergeCell ref="AA305:AB305"/>
    <mergeCell ref="AC305:AD305"/>
    <mergeCell ref="Q306:R306"/>
    <mergeCell ref="S306:T306"/>
    <mergeCell ref="U306:V306"/>
    <mergeCell ref="W306:X306"/>
    <mergeCell ref="Y306:Z306"/>
    <mergeCell ref="AA306:AB306"/>
    <mergeCell ref="AC306:AD306"/>
    <mergeCell ref="AS306:AT306"/>
    <mergeCell ref="AU306:AV306"/>
    <mergeCell ref="AW306:AX306"/>
    <mergeCell ref="AY306:AZ306"/>
    <mergeCell ref="BA306:BB306"/>
    <mergeCell ref="BC306:BD306"/>
    <mergeCell ref="C306:D306"/>
    <mergeCell ref="E306:F306"/>
    <mergeCell ref="G306:H306"/>
    <mergeCell ref="I306:J306"/>
    <mergeCell ref="K306:L306"/>
    <mergeCell ref="M306:N306"/>
    <mergeCell ref="O306:P306"/>
    <mergeCell ref="AE306:AF306"/>
    <mergeCell ref="AG306:AH306"/>
    <mergeCell ref="AI306:AJ306"/>
    <mergeCell ref="AK306:AL306"/>
    <mergeCell ref="AM306:AN306"/>
    <mergeCell ref="AO306:AP306"/>
    <mergeCell ref="AQ306:AR306"/>
    <mergeCell ref="C307:D307"/>
    <mergeCell ref="E307:F307"/>
    <mergeCell ref="G307:H307"/>
    <mergeCell ref="I307:J307"/>
    <mergeCell ref="K307:L307"/>
    <mergeCell ref="M307:N307"/>
    <mergeCell ref="O307:P307"/>
    <mergeCell ref="Q309:R309"/>
    <mergeCell ref="S309:T309"/>
    <mergeCell ref="U309:V309"/>
    <mergeCell ref="W309:X309"/>
    <mergeCell ref="Y309:Z309"/>
    <mergeCell ref="AA309:AB309"/>
    <mergeCell ref="AC309:AD309"/>
    <mergeCell ref="C309:D309"/>
    <mergeCell ref="E309:F309"/>
    <mergeCell ref="G309:H309"/>
    <mergeCell ref="I309:J309"/>
    <mergeCell ref="K309:L309"/>
    <mergeCell ref="M309:N309"/>
    <mergeCell ref="O309:P309"/>
    <mergeCell ref="AW310:AX310"/>
    <mergeCell ref="AY310:AZ310"/>
    <mergeCell ref="AI310:AJ310"/>
    <mergeCell ref="AK310:AL310"/>
    <mergeCell ref="AM310:AN310"/>
    <mergeCell ref="AO310:AP310"/>
    <mergeCell ref="AQ310:AR310"/>
    <mergeCell ref="AS310:AT310"/>
    <mergeCell ref="AU310:AV310"/>
    <mergeCell ref="Q308:R308"/>
    <mergeCell ref="S308:T308"/>
    <mergeCell ref="U308:V308"/>
    <mergeCell ref="W308:X308"/>
    <mergeCell ref="Y308:Z308"/>
    <mergeCell ref="AA308:AB308"/>
    <mergeCell ref="AC308:AD308"/>
    <mergeCell ref="AS308:AT308"/>
    <mergeCell ref="AU308:AV308"/>
    <mergeCell ref="AW308:AX308"/>
    <mergeCell ref="AY308:AZ308"/>
    <mergeCell ref="BA308:BB308"/>
    <mergeCell ref="BC308:BD308"/>
    <mergeCell ref="AE308:AF308"/>
    <mergeCell ref="AG308:AH308"/>
    <mergeCell ref="AI308:AJ308"/>
    <mergeCell ref="AK308:AL308"/>
    <mergeCell ref="AM308:AN308"/>
    <mergeCell ref="AO308:AP308"/>
    <mergeCell ref="AQ308:AR308"/>
    <mergeCell ref="C308:D308"/>
    <mergeCell ref="E308:F308"/>
    <mergeCell ref="G308:H308"/>
    <mergeCell ref="I308:J308"/>
    <mergeCell ref="K308:L308"/>
    <mergeCell ref="M308:N308"/>
    <mergeCell ref="O308:P308"/>
    <mergeCell ref="AS309:AT309"/>
    <mergeCell ref="AU309:AV309"/>
    <mergeCell ref="AW309:AX309"/>
    <mergeCell ref="AY309:AZ309"/>
    <mergeCell ref="BA309:BB309"/>
    <mergeCell ref="BC309:BD309"/>
    <mergeCell ref="BA310:BB310"/>
    <mergeCell ref="BC310:BD310"/>
    <mergeCell ref="C310:D310"/>
    <mergeCell ref="E310:F310"/>
    <mergeCell ref="G310:H310"/>
    <mergeCell ref="I310:J310"/>
    <mergeCell ref="K310:L310"/>
    <mergeCell ref="M310:N310"/>
    <mergeCell ref="O310:P310"/>
    <mergeCell ref="AE309:AF309"/>
    <mergeCell ref="AG309:AH309"/>
    <mergeCell ref="AI309:AJ309"/>
    <mergeCell ref="AK309:AL309"/>
    <mergeCell ref="AM309:AN309"/>
    <mergeCell ref="AO309:AP309"/>
    <mergeCell ref="AQ309:AR309"/>
    <mergeCell ref="AW312:AX312"/>
    <mergeCell ref="AY312:AZ312"/>
    <mergeCell ref="AI312:AJ312"/>
    <mergeCell ref="AK312:AL312"/>
    <mergeCell ref="AM312:AN312"/>
    <mergeCell ref="AO312:AP312"/>
    <mergeCell ref="AQ312:AR312"/>
    <mergeCell ref="AS312:AT312"/>
    <mergeCell ref="AU312:AV312"/>
    <mergeCell ref="AE316:AF316"/>
    <mergeCell ref="AG316:AH316"/>
    <mergeCell ref="BA316:BB316"/>
    <mergeCell ref="BC316:BD316"/>
    <mergeCell ref="Q316:R316"/>
    <mergeCell ref="S316:T316"/>
    <mergeCell ref="U316:V316"/>
    <mergeCell ref="W316:X316"/>
    <mergeCell ref="Y316:Z316"/>
    <mergeCell ref="AA316:AB316"/>
    <mergeCell ref="AC316:AD316"/>
    <mergeCell ref="AE342:AF342"/>
    <mergeCell ref="AG342:AH342"/>
    <mergeCell ref="Q342:R342"/>
    <mergeCell ref="S342:T342"/>
    <mergeCell ref="U342:V342"/>
    <mergeCell ref="W342:X342"/>
    <mergeCell ref="Y342:Z342"/>
    <mergeCell ref="AA342:AB342"/>
    <mergeCell ref="AC342:AD342"/>
    <mergeCell ref="Q343:R343"/>
    <mergeCell ref="S343:T343"/>
    <mergeCell ref="U343:V343"/>
    <mergeCell ref="W343:X343"/>
    <mergeCell ref="Y343:Z343"/>
    <mergeCell ref="AA343:AB343"/>
    <mergeCell ref="AC343:AD343"/>
    <mergeCell ref="AS343:AT343"/>
    <mergeCell ref="AU343:AV343"/>
    <mergeCell ref="AW343:AX343"/>
    <mergeCell ref="AY343:AZ343"/>
    <mergeCell ref="BA343:BB343"/>
    <mergeCell ref="BC343:BD343"/>
    <mergeCell ref="BA344:BB344"/>
    <mergeCell ref="BC344:BD344"/>
    <mergeCell ref="C343:D343"/>
    <mergeCell ref="E343:F343"/>
    <mergeCell ref="G343:H343"/>
    <mergeCell ref="I343:J343"/>
    <mergeCell ref="K343:L343"/>
    <mergeCell ref="M343:N343"/>
    <mergeCell ref="O343:P343"/>
    <mergeCell ref="C344:D344"/>
    <mergeCell ref="E344:F344"/>
    <mergeCell ref="G344:H344"/>
    <mergeCell ref="I344:J344"/>
    <mergeCell ref="K344:L344"/>
    <mergeCell ref="M344:N344"/>
    <mergeCell ref="O344:P344"/>
    <mergeCell ref="AE343:AF343"/>
    <mergeCell ref="AG343:AH343"/>
    <mergeCell ref="AI343:AJ343"/>
    <mergeCell ref="AK343:AL343"/>
    <mergeCell ref="AM343:AN343"/>
    <mergeCell ref="AO343:AP343"/>
    <mergeCell ref="AQ343:AR343"/>
    <mergeCell ref="AW346:AX346"/>
    <mergeCell ref="AY346:AZ346"/>
    <mergeCell ref="AI346:AJ346"/>
    <mergeCell ref="AK346:AL346"/>
    <mergeCell ref="AM346:AN346"/>
    <mergeCell ref="AO346:AP346"/>
    <mergeCell ref="AQ346:AR346"/>
    <mergeCell ref="AS346:AT346"/>
    <mergeCell ref="AU346:AV346"/>
    <mergeCell ref="AE344:AF344"/>
    <mergeCell ref="AG344:AH344"/>
    <mergeCell ref="Q344:R344"/>
    <mergeCell ref="S344:T344"/>
    <mergeCell ref="U344:V344"/>
    <mergeCell ref="W344:X344"/>
    <mergeCell ref="Y344:Z344"/>
    <mergeCell ref="AA344:AB344"/>
    <mergeCell ref="AC344:AD344"/>
    <mergeCell ref="Q345:R345"/>
    <mergeCell ref="S345:T345"/>
    <mergeCell ref="U345:V345"/>
    <mergeCell ref="W345:X345"/>
    <mergeCell ref="Y345:Z345"/>
    <mergeCell ref="AA345:AB345"/>
    <mergeCell ref="AC345:AD345"/>
    <mergeCell ref="AS345:AT345"/>
    <mergeCell ref="AU345:AV345"/>
    <mergeCell ref="AW345:AX345"/>
    <mergeCell ref="AY345:AZ345"/>
    <mergeCell ref="BA345:BB345"/>
    <mergeCell ref="BC345:BD345"/>
    <mergeCell ref="BA346:BB346"/>
    <mergeCell ref="BC346:BD346"/>
    <mergeCell ref="C345:D345"/>
    <mergeCell ref="E345:F345"/>
    <mergeCell ref="G345:H345"/>
    <mergeCell ref="I345:J345"/>
    <mergeCell ref="K345:L345"/>
    <mergeCell ref="M345:N345"/>
    <mergeCell ref="O345:P345"/>
    <mergeCell ref="C346:D346"/>
    <mergeCell ref="E346:F346"/>
    <mergeCell ref="G346:H346"/>
    <mergeCell ref="I346:J346"/>
    <mergeCell ref="K346:L346"/>
    <mergeCell ref="M346:N346"/>
    <mergeCell ref="O346:P346"/>
    <mergeCell ref="AE345:AF345"/>
    <mergeCell ref="AG345:AH345"/>
    <mergeCell ref="AI345:AJ345"/>
    <mergeCell ref="AK345:AL345"/>
    <mergeCell ref="AM345:AN345"/>
    <mergeCell ref="AO345:AP345"/>
    <mergeCell ref="AQ345:AR345"/>
    <mergeCell ref="AW339:AX339"/>
    <mergeCell ref="AY339:AZ339"/>
    <mergeCell ref="AI339:AJ339"/>
    <mergeCell ref="AK339:AL339"/>
    <mergeCell ref="AM339:AN339"/>
    <mergeCell ref="AO339:AP339"/>
    <mergeCell ref="AQ339:AR339"/>
    <mergeCell ref="AS339:AT339"/>
    <mergeCell ref="AU339:AV339"/>
    <mergeCell ref="AE337:AF337"/>
    <mergeCell ref="AG337:AH337"/>
    <mergeCell ref="Q337:R337"/>
    <mergeCell ref="S337:T337"/>
    <mergeCell ref="U337:V337"/>
    <mergeCell ref="W337:X337"/>
    <mergeCell ref="Y337:Z337"/>
    <mergeCell ref="AA337:AB337"/>
    <mergeCell ref="AC337:AD337"/>
    <mergeCell ref="Q338:R338"/>
    <mergeCell ref="S338:T338"/>
    <mergeCell ref="U338:V338"/>
    <mergeCell ref="W338:X338"/>
    <mergeCell ref="Y338:Z338"/>
    <mergeCell ref="AA338:AB338"/>
    <mergeCell ref="AC338:AD338"/>
    <mergeCell ref="AS338:AT338"/>
    <mergeCell ref="AU338:AV338"/>
    <mergeCell ref="AW338:AX338"/>
    <mergeCell ref="AY338:AZ338"/>
    <mergeCell ref="BA338:BB338"/>
    <mergeCell ref="BC338:BD338"/>
    <mergeCell ref="C338:D338"/>
    <mergeCell ref="E338:F338"/>
    <mergeCell ref="G338:H338"/>
    <mergeCell ref="I338:J338"/>
    <mergeCell ref="K338:L338"/>
    <mergeCell ref="M338:N338"/>
    <mergeCell ref="O338:P338"/>
    <mergeCell ref="AE338:AF338"/>
    <mergeCell ref="AG338:AH338"/>
    <mergeCell ref="AI338:AJ338"/>
    <mergeCell ref="AK338:AL338"/>
    <mergeCell ref="AM338:AN338"/>
    <mergeCell ref="AO338:AP338"/>
    <mergeCell ref="AQ338:AR338"/>
    <mergeCell ref="C339:D339"/>
    <mergeCell ref="E339:F339"/>
    <mergeCell ref="G339:H339"/>
    <mergeCell ref="I339:J339"/>
    <mergeCell ref="K339:L339"/>
    <mergeCell ref="M339:N339"/>
    <mergeCell ref="O339:P339"/>
    <mergeCell ref="Q341:R341"/>
    <mergeCell ref="S341:T341"/>
    <mergeCell ref="U341:V341"/>
    <mergeCell ref="W341:X341"/>
    <mergeCell ref="Y341:Z341"/>
    <mergeCell ref="AA341:AB341"/>
    <mergeCell ref="AC341:AD341"/>
    <mergeCell ref="C341:D341"/>
    <mergeCell ref="E341:F341"/>
    <mergeCell ref="G341:H341"/>
    <mergeCell ref="I341:J341"/>
    <mergeCell ref="K341:L341"/>
    <mergeCell ref="M341:N341"/>
    <mergeCell ref="O341:P341"/>
    <mergeCell ref="AW342:AX342"/>
    <mergeCell ref="AY342:AZ342"/>
    <mergeCell ref="AI342:AJ342"/>
    <mergeCell ref="AK342:AL342"/>
    <mergeCell ref="AM342:AN342"/>
    <mergeCell ref="AO342:AP342"/>
    <mergeCell ref="AQ342:AR342"/>
    <mergeCell ref="AS342:AT342"/>
    <mergeCell ref="AU342:AV342"/>
    <mergeCell ref="Q340:R340"/>
    <mergeCell ref="S340:T340"/>
    <mergeCell ref="U340:V340"/>
    <mergeCell ref="W340:X340"/>
    <mergeCell ref="Y340:Z340"/>
    <mergeCell ref="AA340:AB340"/>
    <mergeCell ref="AC340:AD340"/>
    <mergeCell ref="AS340:AT340"/>
    <mergeCell ref="AU340:AV340"/>
    <mergeCell ref="AW340:AX340"/>
    <mergeCell ref="AY340:AZ340"/>
    <mergeCell ref="BA340:BB340"/>
    <mergeCell ref="BC340:BD340"/>
    <mergeCell ref="AE340:AF340"/>
    <mergeCell ref="AG340:AH340"/>
    <mergeCell ref="AI340:AJ340"/>
    <mergeCell ref="AK340:AL340"/>
    <mergeCell ref="AM340:AN340"/>
    <mergeCell ref="AO340:AP340"/>
    <mergeCell ref="AQ340:AR340"/>
    <mergeCell ref="C340:D340"/>
    <mergeCell ref="E340:F340"/>
    <mergeCell ref="G340:H340"/>
    <mergeCell ref="I340:J340"/>
    <mergeCell ref="K340:L340"/>
    <mergeCell ref="M340:N340"/>
    <mergeCell ref="O340:P340"/>
    <mergeCell ref="AS341:AT341"/>
    <mergeCell ref="AU341:AV341"/>
    <mergeCell ref="AW341:AX341"/>
    <mergeCell ref="AY341:AZ341"/>
    <mergeCell ref="BA341:BB341"/>
    <mergeCell ref="BC341:BD341"/>
    <mergeCell ref="BA342:BB342"/>
    <mergeCell ref="BC342:BD342"/>
    <mergeCell ref="C342:D342"/>
    <mergeCell ref="E342:F342"/>
    <mergeCell ref="G342:H342"/>
    <mergeCell ref="I342:J342"/>
    <mergeCell ref="K342:L342"/>
    <mergeCell ref="M342:N342"/>
    <mergeCell ref="O342:P342"/>
    <mergeCell ref="AE341:AF341"/>
    <mergeCell ref="AG341:AH341"/>
    <mergeCell ref="AI341:AJ341"/>
    <mergeCell ref="AK341:AL341"/>
    <mergeCell ref="AM341:AN341"/>
    <mergeCell ref="AO341:AP341"/>
    <mergeCell ref="AQ341:AR341"/>
    <mergeCell ref="AW344:AX344"/>
    <mergeCell ref="AY344:AZ344"/>
    <mergeCell ref="AI344:AJ344"/>
    <mergeCell ref="AK344:AL344"/>
    <mergeCell ref="AM344:AN344"/>
    <mergeCell ref="AO344:AP344"/>
    <mergeCell ref="AQ344:AR344"/>
    <mergeCell ref="AS344:AT344"/>
    <mergeCell ref="AU344:AV344"/>
    <mergeCell ref="AE348:AF348"/>
    <mergeCell ref="AG348:AH348"/>
    <mergeCell ref="BA348:BB348"/>
    <mergeCell ref="BC348:BD348"/>
    <mergeCell ref="Q348:R348"/>
    <mergeCell ref="S348:T348"/>
    <mergeCell ref="U348:V348"/>
    <mergeCell ref="W348:X348"/>
    <mergeCell ref="Y348:Z348"/>
    <mergeCell ref="AA348:AB348"/>
    <mergeCell ref="AC348:AD348"/>
    <mergeCell ref="AE319:AF319"/>
    <mergeCell ref="AG319:AH319"/>
    <mergeCell ref="Q319:R319"/>
    <mergeCell ref="S319:T319"/>
    <mergeCell ref="U319:V319"/>
    <mergeCell ref="W319:X319"/>
    <mergeCell ref="Y319:Z319"/>
    <mergeCell ref="AA319:AB319"/>
    <mergeCell ref="AC319:AD319"/>
    <mergeCell ref="Q320:R320"/>
    <mergeCell ref="S320:T320"/>
    <mergeCell ref="U320:V320"/>
    <mergeCell ref="W320:X320"/>
    <mergeCell ref="Y320:Z320"/>
    <mergeCell ref="AA320:AB320"/>
    <mergeCell ref="AC320:AD320"/>
    <mergeCell ref="AS320:AT320"/>
    <mergeCell ref="AU320:AV320"/>
    <mergeCell ref="AW320:AX320"/>
    <mergeCell ref="AY320:AZ320"/>
    <mergeCell ref="BA320:BB320"/>
    <mergeCell ref="BC320:BD320"/>
    <mergeCell ref="BA321:BB321"/>
    <mergeCell ref="BC321:BD321"/>
    <mergeCell ref="C320:D320"/>
    <mergeCell ref="E320:F320"/>
    <mergeCell ref="G320:H320"/>
    <mergeCell ref="I320:J320"/>
    <mergeCell ref="K320:L320"/>
    <mergeCell ref="M320:N320"/>
    <mergeCell ref="O320:P320"/>
    <mergeCell ref="C321:D321"/>
    <mergeCell ref="E321:F321"/>
    <mergeCell ref="G321:H321"/>
    <mergeCell ref="I321:J321"/>
    <mergeCell ref="K321:L321"/>
    <mergeCell ref="M321:N321"/>
    <mergeCell ref="O321:P321"/>
    <mergeCell ref="AE320:AF320"/>
    <mergeCell ref="AG320:AH320"/>
    <mergeCell ref="AI320:AJ320"/>
    <mergeCell ref="AK320:AL320"/>
    <mergeCell ref="AM320:AN320"/>
    <mergeCell ref="AO320:AP320"/>
    <mergeCell ref="AQ320:AR320"/>
    <mergeCell ref="AW323:AX323"/>
    <mergeCell ref="AY323:AZ323"/>
    <mergeCell ref="AI323:AJ323"/>
    <mergeCell ref="AK323:AL323"/>
    <mergeCell ref="AM323:AN323"/>
    <mergeCell ref="AO323:AP323"/>
    <mergeCell ref="AQ323:AR323"/>
    <mergeCell ref="AS323:AT323"/>
    <mergeCell ref="AU323:AV323"/>
    <mergeCell ref="AE321:AF321"/>
    <mergeCell ref="AG321:AH321"/>
    <mergeCell ref="Q321:R321"/>
    <mergeCell ref="S321:T321"/>
    <mergeCell ref="U321:V321"/>
    <mergeCell ref="W321:X321"/>
    <mergeCell ref="Y321:Z321"/>
    <mergeCell ref="AA321:AB321"/>
    <mergeCell ref="AC321:AD321"/>
    <mergeCell ref="Q322:R322"/>
    <mergeCell ref="S322:T322"/>
    <mergeCell ref="U322:V322"/>
    <mergeCell ref="W322:X322"/>
    <mergeCell ref="Y322:Z322"/>
    <mergeCell ref="AA322:AB322"/>
    <mergeCell ref="AC322:AD322"/>
    <mergeCell ref="AS322:AT322"/>
    <mergeCell ref="AU322:AV322"/>
    <mergeCell ref="AW322:AX322"/>
    <mergeCell ref="AY322:AZ322"/>
    <mergeCell ref="BA322:BB322"/>
    <mergeCell ref="BC322:BD322"/>
    <mergeCell ref="BA323:BB323"/>
    <mergeCell ref="BC323:BD323"/>
    <mergeCell ref="C322:D322"/>
    <mergeCell ref="E322:F322"/>
    <mergeCell ref="G322:H322"/>
    <mergeCell ref="I322:J322"/>
    <mergeCell ref="K322:L322"/>
    <mergeCell ref="M322:N322"/>
    <mergeCell ref="O322:P322"/>
    <mergeCell ref="C323:D323"/>
    <mergeCell ref="E323:F323"/>
    <mergeCell ref="G323:H323"/>
    <mergeCell ref="I323:J323"/>
    <mergeCell ref="K323:L323"/>
    <mergeCell ref="M323:N323"/>
    <mergeCell ref="O323:P323"/>
    <mergeCell ref="AE322:AF322"/>
    <mergeCell ref="AG322:AH322"/>
    <mergeCell ref="AI322:AJ322"/>
    <mergeCell ref="AK322:AL322"/>
    <mergeCell ref="AM322:AN322"/>
    <mergeCell ref="AO322:AP322"/>
    <mergeCell ref="AQ322:AR322"/>
    <mergeCell ref="AW316:AX316"/>
    <mergeCell ref="AY316:AZ316"/>
    <mergeCell ref="AI316:AJ316"/>
    <mergeCell ref="AK316:AL316"/>
    <mergeCell ref="AM316:AN316"/>
    <mergeCell ref="AO316:AP316"/>
    <mergeCell ref="AQ316:AR316"/>
    <mergeCell ref="AS316:AT316"/>
    <mergeCell ref="AU316:AV316"/>
    <mergeCell ref="AE314:AF314"/>
    <mergeCell ref="AG314:AH314"/>
    <mergeCell ref="Q314:R314"/>
    <mergeCell ref="S314:T314"/>
    <mergeCell ref="U314:V314"/>
    <mergeCell ref="W314:X314"/>
    <mergeCell ref="Y314:Z314"/>
    <mergeCell ref="AA314:AB314"/>
    <mergeCell ref="AC314:AD314"/>
    <mergeCell ref="Q315:R315"/>
    <mergeCell ref="S315:T315"/>
    <mergeCell ref="U315:V315"/>
    <mergeCell ref="W315:X315"/>
    <mergeCell ref="Y315:Z315"/>
    <mergeCell ref="AA315:AB315"/>
    <mergeCell ref="AC315:AD315"/>
    <mergeCell ref="AS315:AT315"/>
    <mergeCell ref="AU315:AV315"/>
    <mergeCell ref="AW315:AX315"/>
    <mergeCell ref="AY315:AZ315"/>
    <mergeCell ref="BA315:BB315"/>
    <mergeCell ref="BC315:BD315"/>
    <mergeCell ref="C315:D315"/>
    <mergeCell ref="E315:F315"/>
    <mergeCell ref="G315:H315"/>
    <mergeCell ref="I315:J315"/>
    <mergeCell ref="K315:L315"/>
    <mergeCell ref="M315:N315"/>
    <mergeCell ref="O315:P315"/>
    <mergeCell ref="AE315:AF315"/>
    <mergeCell ref="AG315:AH315"/>
    <mergeCell ref="AI315:AJ315"/>
    <mergeCell ref="AK315:AL315"/>
    <mergeCell ref="AM315:AN315"/>
    <mergeCell ref="AO315:AP315"/>
    <mergeCell ref="AQ315:AR315"/>
    <mergeCell ref="C316:D316"/>
    <mergeCell ref="E316:F316"/>
    <mergeCell ref="G316:H316"/>
    <mergeCell ref="I316:J316"/>
    <mergeCell ref="K316:L316"/>
    <mergeCell ref="M316:N316"/>
    <mergeCell ref="O316:P316"/>
    <mergeCell ref="Q318:R318"/>
    <mergeCell ref="S318:T318"/>
    <mergeCell ref="U318:V318"/>
    <mergeCell ref="W318:X318"/>
    <mergeCell ref="Y318:Z318"/>
    <mergeCell ref="AA318:AB318"/>
    <mergeCell ref="AC318:AD318"/>
    <mergeCell ref="C318:D318"/>
    <mergeCell ref="E318:F318"/>
    <mergeCell ref="G318:H318"/>
    <mergeCell ref="I318:J318"/>
    <mergeCell ref="K318:L318"/>
    <mergeCell ref="M318:N318"/>
    <mergeCell ref="O318:P318"/>
    <mergeCell ref="AW319:AX319"/>
    <mergeCell ref="AY319:AZ319"/>
    <mergeCell ref="AI319:AJ319"/>
    <mergeCell ref="AK319:AL319"/>
    <mergeCell ref="AM319:AN319"/>
    <mergeCell ref="AO319:AP319"/>
    <mergeCell ref="AQ319:AR319"/>
    <mergeCell ref="AS319:AT319"/>
    <mergeCell ref="AU319:AV319"/>
    <mergeCell ref="Q317:R317"/>
    <mergeCell ref="S317:T317"/>
    <mergeCell ref="U317:V317"/>
    <mergeCell ref="W317:X317"/>
    <mergeCell ref="Y317:Z317"/>
    <mergeCell ref="AA317:AB317"/>
    <mergeCell ref="AC317:AD317"/>
    <mergeCell ref="AS317:AT317"/>
    <mergeCell ref="AU317:AV317"/>
    <mergeCell ref="AW317:AX317"/>
    <mergeCell ref="AY317:AZ317"/>
    <mergeCell ref="BA317:BB317"/>
    <mergeCell ref="BC317:BD317"/>
    <mergeCell ref="AE317:AF317"/>
    <mergeCell ref="AG317:AH317"/>
    <mergeCell ref="AI317:AJ317"/>
    <mergeCell ref="AK317:AL317"/>
    <mergeCell ref="AM317:AN317"/>
    <mergeCell ref="AO317:AP317"/>
    <mergeCell ref="AQ317:AR317"/>
    <mergeCell ref="C317:D317"/>
    <mergeCell ref="E317:F317"/>
    <mergeCell ref="G317:H317"/>
    <mergeCell ref="I317:J317"/>
    <mergeCell ref="K317:L317"/>
    <mergeCell ref="M317:N317"/>
    <mergeCell ref="O317:P317"/>
    <mergeCell ref="AS318:AT318"/>
    <mergeCell ref="AU318:AV318"/>
    <mergeCell ref="AW318:AX318"/>
    <mergeCell ref="AY318:AZ318"/>
    <mergeCell ref="BA318:BB318"/>
    <mergeCell ref="BC318:BD318"/>
    <mergeCell ref="BA319:BB319"/>
    <mergeCell ref="BC319:BD319"/>
    <mergeCell ref="C319:D319"/>
    <mergeCell ref="E319:F319"/>
    <mergeCell ref="G319:H319"/>
    <mergeCell ref="I319:J319"/>
    <mergeCell ref="K319:L319"/>
    <mergeCell ref="M319:N319"/>
    <mergeCell ref="O319:P319"/>
    <mergeCell ref="AE318:AF318"/>
    <mergeCell ref="AG318:AH318"/>
    <mergeCell ref="AI318:AJ318"/>
    <mergeCell ref="AK318:AL318"/>
    <mergeCell ref="AM318:AN318"/>
    <mergeCell ref="AO318:AP318"/>
    <mergeCell ref="AQ318:AR318"/>
    <mergeCell ref="AW321:AX321"/>
    <mergeCell ref="AY321:AZ321"/>
    <mergeCell ref="AI321:AJ321"/>
    <mergeCell ref="AK321:AL321"/>
    <mergeCell ref="AM321:AN321"/>
    <mergeCell ref="AO321:AP321"/>
    <mergeCell ref="AQ321:AR321"/>
    <mergeCell ref="AS321:AT321"/>
    <mergeCell ref="AU321:AV321"/>
    <mergeCell ref="AE339:AF339"/>
    <mergeCell ref="AG339:AH339"/>
    <mergeCell ref="BA339:BB339"/>
    <mergeCell ref="BC339:BD339"/>
    <mergeCell ref="Q339:R339"/>
    <mergeCell ref="S339:T339"/>
    <mergeCell ref="U339:V339"/>
    <mergeCell ref="W339:X339"/>
    <mergeCell ref="Y339:Z339"/>
    <mergeCell ref="AA339:AB339"/>
    <mergeCell ref="AC339:AD339"/>
    <mergeCell ref="AW327:AX327"/>
    <mergeCell ref="AY327:AZ327"/>
    <mergeCell ref="AI327:AJ327"/>
    <mergeCell ref="AK327:AL327"/>
    <mergeCell ref="AM327:AN327"/>
    <mergeCell ref="AO327:AP327"/>
    <mergeCell ref="AQ327:AR327"/>
    <mergeCell ref="AS327:AT327"/>
    <mergeCell ref="AU327:AV327"/>
    <mergeCell ref="AE325:AF325"/>
    <mergeCell ref="AG325:AH325"/>
    <mergeCell ref="Q325:R325"/>
    <mergeCell ref="S325:T325"/>
    <mergeCell ref="U325:V325"/>
    <mergeCell ref="W325:X325"/>
    <mergeCell ref="Y325:Z325"/>
    <mergeCell ref="AA325:AB325"/>
    <mergeCell ref="AC325:AD325"/>
    <mergeCell ref="Q326:R326"/>
    <mergeCell ref="S326:T326"/>
    <mergeCell ref="U326:V326"/>
    <mergeCell ref="W326:X326"/>
    <mergeCell ref="Y326:Z326"/>
    <mergeCell ref="AA326:AB326"/>
    <mergeCell ref="AC326:AD326"/>
    <mergeCell ref="AS326:AT326"/>
    <mergeCell ref="AU326:AV326"/>
    <mergeCell ref="AW326:AX326"/>
    <mergeCell ref="AY326:AZ326"/>
    <mergeCell ref="BA326:BB326"/>
    <mergeCell ref="BC326:BD326"/>
    <mergeCell ref="BA327:BB327"/>
    <mergeCell ref="BC327:BD327"/>
    <mergeCell ref="C326:D326"/>
    <mergeCell ref="E326:F326"/>
    <mergeCell ref="G326:H326"/>
    <mergeCell ref="I326:J326"/>
    <mergeCell ref="K326:L326"/>
    <mergeCell ref="M326:N326"/>
    <mergeCell ref="O326:P326"/>
    <mergeCell ref="C327:D327"/>
    <mergeCell ref="E327:F327"/>
    <mergeCell ref="G327:H327"/>
    <mergeCell ref="I327:J327"/>
    <mergeCell ref="K327:L327"/>
    <mergeCell ref="M327:N327"/>
    <mergeCell ref="O327:P327"/>
    <mergeCell ref="AE326:AF326"/>
    <mergeCell ref="AG326:AH326"/>
    <mergeCell ref="AI326:AJ326"/>
    <mergeCell ref="AK326:AL326"/>
    <mergeCell ref="AM326:AN326"/>
    <mergeCell ref="AO326:AP326"/>
    <mergeCell ref="AQ326:AR326"/>
    <mergeCell ref="AW329:AX329"/>
    <mergeCell ref="AY329:AZ329"/>
    <mergeCell ref="AI329:AJ329"/>
    <mergeCell ref="AK329:AL329"/>
    <mergeCell ref="AM329:AN329"/>
    <mergeCell ref="AO329:AP329"/>
    <mergeCell ref="AQ329:AR329"/>
    <mergeCell ref="AS329:AT329"/>
    <mergeCell ref="AU329:AV329"/>
    <mergeCell ref="AE327:AF327"/>
    <mergeCell ref="AG327:AH327"/>
    <mergeCell ref="Q327:R327"/>
    <mergeCell ref="S327:T327"/>
    <mergeCell ref="U327:V327"/>
    <mergeCell ref="W327:X327"/>
    <mergeCell ref="Y327:Z327"/>
    <mergeCell ref="AA327:AB327"/>
    <mergeCell ref="AC327:AD327"/>
    <mergeCell ref="Q328:R328"/>
    <mergeCell ref="S328:T328"/>
    <mergeCell ref="U328:V328"/>
    <mergeCell ref="W328:X328"/>
    <mergeCell ref="Y328:Z328"/>
    <mergeCell ref="AA328:AB328"/>
    <mergeCell ref="AC328:AD328"/>
    <mergeCell ref="AS328:AT328"/>
    <mergeCell ref="AU328:AV328"/>
    <mergeCell ref="AW328:AX328"/>
    <mergeCell ref="AY328:AZ328"/>
    <mergeCell ref="BA328:BB328"/>
    <mergeCell ref="BC328:BD328"/>
    <mergeCell ref="BA329:BB329"/>
    <mergeCell ref="BC329:BD329"/>
    <mergeCell ref="C328:D328"/>
    <mergeCell ref="E328:F328"/>
    <mergeCell ref="G328:H328"/>
    <mergeCell ref="I328:J328"/>
    <mergeCell ref="K328:L328"/>
    <mergeCell ref="M328:N328"/>
    <mergeCell ref="O328:P328"/>
    <mergeCell ref="C329:D329"/>
    <mergeCell ref="E329:F329"/>
    <mergeCell ref="G329:H329"/>
    <mergeCell ref="I329:J329"/>
    <mergeCell ref="K329:L329"/>
    <mergeCell ref="M329:N329"/>
    <mergeCell ref="O329:P329"/>
    <mergeCell ref="AE328:AF328"/>
    <mergeCell ref="AG328:AH328"/>
    <mergeCell ref="AI328:AJ328"/>
    <mergeCell ref="AK328:AL328"/>
    <mergeCell ref="AM328:AN328"/>
    <mergeCell ref="AO328:AP328"/>
    <mergeCell ref="AQ328:AR328"/>
    <mergeCell ref="AW331:AX331"/>
    <mergeCell ref="AY331:AZ331"/>
    <mergeCell ref="AI331:AJ331"/>
    <mergeCell ref="AK331:AL331"/>
    <mergeCell ref="AM331:AN331"/>
    <mergeCell ref="AO331:AP331"/>
    <mergeCell ref="AQ331:AR331"/>
    <mergeCell ref="AS331:AT331"/>
    <mergeCell ref="AU331:AV331"/>
    <mergeCell ref="AE329:AF329"/>
    <mergeCell ref="AG329:AH329"/>
    <mergeCell ref="Q329:R329"/>
    <mergeCell ref="S329:T329"/>
    <mergeCell ref="U329:V329"/>
    <mergeCell ref="W329:X329"/>
    <mergeCell ref="Y329:Z329"/>
    <mergeCell ref="AA329:AB329"/>
    <mergeCell ref="AC329:AD329"/>
    <mergeCell ref="Q330:R330"/>
    <mergeCell ref="S330:T330"/>
    <mergeCell ref="U330:V330"/>
    <mergeCell ref="W330:X330"/>
    <mergeCell ref="Y330:Z330"/>
    <mergeCell ref="AA330:AB330"/>
    <mergeCell ref="AC330:AD330"/>
    <mergeCell ref="AS330:AT330"/>
    <mergeCell ref="AU330:AV330"/>
    <mergeCell ref="AW330:AX330"/>
    <mergeCell ref="AY330:AZ330"/>
    <mergeCell ref="BA330:BB330"/>
    <mergeCell ref="BC330:BD330"/>
    <mergeCell ref="BA331:BB331"/>
    <mergeCell ref="BC331:BD331"/>
    <mergeCell ref="C330:D330"/>
    <mergeCell ref="E330:F330"/>
    <mergeCell ref="G330:H330"/>
    <mergeCell ref="I330:J330"/>
    <mergeCell ref="K330:L330"/>
    <mergeCell ref="M330:N330"/>
    <mergeCell ref="O330:P330"/>
    <mergeCell ref="C331:D331"/>
    <mergeCell ref="E331:F331"/>
    <mergeCell ref="G331:H331"/>
    <mergeCell ref="I331:J331"/>
    <mergeCell ref="K331:L331"/>
    <mergeCell ref="M331:N331"/>
    <mergeCell ref="O331:P331"/>
    <mergeCell ref="AE330:AF330"/>
    <mergeCell ref="AG330:AH330"/>
    <mergeCell ref="AI330:AJ330"/>
    <mergeCell ref="AK330:AL330"/>
    <mergeCell ref="AM330:AN330"/>
    <mergeCell ref="AO330:AP330"/>
    <mergeCell ref="AQ330:AR330"/>
    <mergeCell ref="AW333:AX333"/>
    <mergeCell ref="AY333:AZ333"/>
    <mergeCell ref="AI333:AJ333"/>
    <mergeCell ref="AK333:AL333"/>
    <mergeCell ref="AM333:AN333"/>
    <mergeCell ref="AO333:AP333"/>
    <mergeCell ref="AQ333:AR333"/>
    <mergeCell ref="AS333:AT333"/>
    <mergeCell ref="AU333:AV333"/>
    <mergeCell ref="AE331:AF331"/>
    <mergeCell ref="AG331:AH331"/>
    <mergeCell ref="Q331:R331"/>
    <mergeCell ref="S331:T331"/>
    <mergeCell ref="U331:V331"/>
    <mergeCell ref="W331:X331"/>
    <mergeCell ref="Y331:Z331"/>
    <mergeCell ref="AA331:AB331"/>
    <mergeCell ref="AC331:AD331"/>
    <mergeCell ref="Q332:R332"/>
    <mergeCell ref="S332:T332"/>
    <mergeCell ref="U332:V332"/>
    <mergeCell ref="W332:X332"/>
    <mergeCell ref="Y332:Z332"/>
    <mergeCell ref="AA332:AB332"/>
    <mergeCell ref="AC332:AD332"/>
    <mergeCell ref="AS332:AT332"/>
    <mergeCell ref="AU332:AV332"/>
    <mergeCell ref="AW332:AX332"/>
    <mergeCell ref="AY332:AZ332"/>
    <mergeCell ref="BA332:BB332"/>
    <mergeCell ref="BC332:BD332"/>
    <mergeCell ref="BA333:BB333"/>
    <mergeCell ref="BC333:BD333"/>
    <mergeCell ref="C332:D332"/>
    <mergeCell ref="E332:F332"/>
    <mergeCell ref="G332:H332"/>
    <mergeCell ref="I332:J332"/>
    <mergeCell ref="K332:L332"/>
    <mergeCell ref="M332:N332"/>
    <mergeCell ref="O332:P332"/>
    <mergeCell ref="C333:D333"/>
    <mergeCell ref="E333:F333"/>
    <mergeCell ref="G333:H333"/>
    <mergeCell ref="I333:J333"/>
    <mergeCell ref="K333:L333"/>
    <mergeCell ref="M333:N333"/>
    <mergeCell ref="O333:P333"/>
    <mergeCell ref="AE332:AF332"/>
    <mergeCell ref="AG332:AH332"/>
    <mergeCell ref="AI332:AJ332"/>
    <mergeCell ref="AK332:AL332"/>
    <mergeCell ref="AM332:AN332"/>
    <mergeCell ref="AO332:AP332"/>
    <mergeCell ref="AQ332:AR332"/>
    <mergeCell ref="AW335:AX335"/>
    <mergeCell ref="AY335:AZ335"/>
    <mergeCell ref="AI335:AJ335"/>
    <mergeCell ref="AK335:AL335"/>
    <mergeCell ref="AM335:AN335"/>
    <mergeCell ref="AO335:AP335"/>
    <mergeCell ref="AQ335:AR335"/>
    <mergeCell ref="AS335:AT335"/>
    <mergeCell ref="AU335:AV335"/>
    <mergeCell ref="AE333:AF333"/>
    <mergeCell ref="AG333:AH333"/>
    <mergeCell ref="Q333:R333"/>
    <mergeCell ref="S333:T333"/>
    <mergeCell ref="U333:V333"/>
    <mergeCell ref="W333:X333"/>
    <mergeCell ref="Y333:Z333"/>
    <mergeCell ref="AA333:AB333"/>
    <mergeCell ref="AC333:AD333"/>
    <mergeCell ref="Q334:R334"/>
    <mergeCell ref="S334:T334"/>
    <mergeCell ref="U334:V334"/>
    <mergeCell ref="W334:X334"/>
    <mergeCell ref="Y334:Z334"/>
    <mergeCell ref="AA334:AB334"/>
    <mergeCell ref="AC334:AD334"/>
    <mergeCell ref="AS334:AT334"/>
    <mergeCell ref="AU334:AV334"/>
    <mergeCell ref="AW334:AX334"/>
    <mergeCell ref="AY334:AZ334"/>
    <mergeCell ref="BA334:BB334"/>
    <mergeCell ref="BC334:BD334"/>
    <mergeCell ref="BA335:BB335"/>
    <mergeCell ref="BC335:BD335"/>
    <mergeCell ref="C334:D334"/>
    <mergeCell ref="E334:F334"/>
    <mergeCell ref="G334:H334"/>
    <mergeCell ref="I334:J334"/>
    <mergeCell ref="K334:L334"/>
    <mergeCell ref="M334:N334"/>
    <mergeCell ref="O334:P334"/>
    <mergeCell ref="C335:D335"/>
    <mergeCell ref="E335:F335"/>
    <mergeCell ref="G335:H335"/>
    <mergeCell ref="I335:J335"/>
    <mergeCell ref="K335:L335"/>
    <mergeCell ref="M335:N335"/>
    <mergeCell ref="O335:P335"/>
    <mergeCell ref="AE334:AF334"/>
    <mergeCell ref="AG334:AH334"/>
    <mergeCell ref="AI334:AJ334"/>
    <mergeCell ref="AK334:AL334"/>
    <mergeCell ref="AM334:AN334"/>
    <mergeCell ref="AO334:AP334"/>
    <mergeCell ref="AQ334:AR334"/>
    <mergeCell ref="AW337:AX337"/>
    <mergeCell ref="AY337:AZ337"/>
    <mergeCell ref="AI337:AJ337"/>
    <mergeCell ref="AK337:AL337"/>
    <mergeCell ref="AM337:AN337"/>
    <mergeCell ref="AO337:AP337"/>
    <mergeCell ref="AQ337:AR337"/>
    <mergeCell ref="AS337:AT337"/>
    <mergeCell ref="AU337:AV337"/>
    <mergeCell ref="AE335:AF335"/>
    <mergeCell ref="AG335:AH335"/>
    <mergeCell ref="Q335:R335"/>
    <mergeCell ref="S335:T335"/>
    <mergeCell ref="U335:V335"/>
    <mergeCell ref="W335:X335"/>
    <mergeCell ref="Y335:Z335"/>
    <mergeCell ref="AA335:AB335"/>
    <mergeCell ref="AC335:AD335"/>
    <mergeCell ref="Q336:R336"/>
    <mergeCell ref="S336:T336"/>
    <mergeCell ref="U336:V336"/>
    <mergeCell ref="W336:X336"/>
    <mergeCell ref="Y336:Z336"/>
    <mergeCell ref="AA336:AB336"/>
    <mergeCell ref="AC336:AD336"/>
    <mergeCell ref="AS336:AT336"/>
    <mergeCell ref="AU336:AV336"/>
    <mergeCell ref="AW336:AX336"/>
    <mergeCell ref="AY336:AZ336"/>
    <mergeCell ref="BA336:BB336"/>
    <mergeCell ref="BC336:BD336"/>
    <mergeCell ref="BA337:BB337"/>
    <mergeCell ref="BC337:BD337"/>
    <mergeCell ref="C336:D336"/>
    <mergeCell ref="E336:F336"/>
    <mergeCell ref="G336:H336"/>
    <mergeCell ref="I336:J336"/>
    <mergeCell ref="K336:L336"/>
    <mergeCell ref="M336:N336"/>
    <mergeCell ref="O336:P336"/>
    <mergeCell ref="C337:D337"/>
    <mergeCell ref="E337:F337"/>
    <mergeCell ref="G337:H337"/>
    <mergeCell ref="I337:J337"/>
    <mergeCell ref="K337:L337"/>
    <mergeCell ref="M337:N337"/>
    <mergeCell ref="O337:P337"/>
    <mergeCell ref="AE336:AF336"/>
    <mergeCell ref="AG336:AH336"/>
    <mergeCell ref="AI336:AJ336"/>
    <mergeCell ref="AK336:AL336"/>
    <mergeCell ref="AM336:AN336"/>
    <mergeCell ref="AO336:AP336"/>
    <mergeCell ref="AQ336:AR336"/>
    <mergeCell ref="AW411:AX411"/>
    <mergeCell ref="AY411:AZ411"/>
    <mergeCell ref="AI411:AJ411"/>
    <mergeCell ref="AK411:AL411"/>
    <mergeCell ref="AM411:AN411"/>
    <mergeCell ref="AO411:AP411"/>
    <mergeCell ref="AQ411:AR411"/>
    <mergeCell ref="AS411:AT411"/>
    <mergeCell ref="AU411:AV411"/>
    <mergeCell ref="AE409:AF409"/>
    <mergeCell ref="AG409:AH409"/>
    <mergeCell ref="Q409:R409"/>
    <mergeCell ref="S409:T409"/>
    <mergeCell ref="U409:V409"/>
    <mergeCell ref="W409:X409"/>
    <mergeCell ref="Y409:Z409"/>
    <mergeCell ref="AA409:AB409"/>
    <mergeCell ref="AC409:AD409"/>
    <mergeCell ref="Q410:R410"/>
    <mergeCell ref="S410:T410"/>
    <mergeCell ref="U410:V410"/>
    <mergeCell ref="W410:X410"/>
    <mergeCell ref="Y410:Z410"/>
    <mergeCell ref="AA410:AB410"/>
    <mergeCell ref="AC410:AD410"/>
    <mergeCell ref="AS410:AT410"/>
    <mergeCell ref="AU410:AV410"/>
    <mergeCell ref="AW410:AX410"/>
    <mergeCell ref="AY410:AZ410"/>
    <mergeCell ref="BA410:BB410"/>
    <mergeCell ref="BC410:BD410"/>
    <mergeCell ref="BA411:BB411"/>
    <mergeCell ref="BC411:BD411"/>
    <mergeCell ref="C410:D410"/>
    <mergeCell ref="E410:F410"/>
    <mergeCell ref="G410:H410"/>
    <mergeCell ref="I410:J410"/>
    <mergeCell ref="K410:L410"/>
    <mergeCell ref="M410:N410"/>
    <mergeCell ref="O410:P410"/>
    <mergeCell ref="C411:D411"/>
    <mergeCell ref="E411:F411"/>
    <mergeCell ref="G411:H411"/>
    <mergeCell ref="I411:J411"/>
    <mergeCell ref="K411:L411"/>
    <mergeCell ref="M411:N411"/>
    <mergeCell ref="O411:P411"/>
    <mergeCell ref="AE410:AF410"/>
    <mergeCell ref="AG410:AH410"/>
    <mergeCell ref="AI410:AJ410"/>
    <mergeCell ref="AK410:AL410"/>
    <mergeCell ref="AM410:AN410"/>
    <mergeCell ref="AO410:AP410"/>
    <mergeCell ref="AQ410:AR410"/>
    <mergeCell ref="AE351:AF351"/>
    <mergeCell ref="AG351:AH351"/>
    <mergeCell ref="Q351:R351"/>
    <mergeCell ref="S351:T351"/>
    <mergeCell ref="U351:V351"/>
    <mergeCell ref="W351:X351"/>
    <mergeCell ref="Y351:Z351"/>
    <mergeCell ref="AA351:AB351"/>
    <mergeCell ref="AC351:AD351"/>
    <mergeCell ref="Q352:R352"/>
    <mergeCell ref="S352:T352"/>
    <mergeCell ref="U352:V352"/>
    <mergeCell ref="W352:X352"/>
    <mergeCell ref="Y352:Z352"/>
    <mergeCell ref="AA352:AB352"/>
    <mergeCell ref="AC352:AD352"/>
    <mergeCell ref="AS352:AT352"/>
    <mergeCell ref="AU352:AV352"/>
    <mergeCell ref="AW352:AX352"/>
    <mergeCell ref="AY352:AZ352"/>
    <mergeCell ref="BA352:BB352"/>
    <mergeCell ref="BC352:BD352"/>
    <mergeCell ref="BA353:BB353"/>
    <mergeCell ref="BC353:BD353"/>
    <mergeCell ref="C352:D352"/>
    <mergeCell ref="E352:F352"/>
    <mergeCell ref="G352:H352"/>
    <mergeCell ref="I352:J352"/>
    <mergeCell ref="K352:L352"/>
    <mergeCell ref="M352:N352"/>
    <mergeCell ref="O352:P352"/>
    <mergeCell ref="C353:D353"/>
    <mergeCell ref="E353:F353"/>
    <mergeCell ref="G353:H353"/>
    <mergeCell ref="I353:J353"/>
    <mergeCell ref="K353:L353"/>
    <mergeCell ref="M353:N353"/>
    <mergeCell ref="O353:P353"/>
    <mergeCell ref="AE352:AF352"/>
    <mergeCell ref="AG352:AH352"/>
    <mergeCell ref="AI352:AJ352"/>
    <mergeCell ref="AK352:AL352"/>
    <mergeCell ref="AM352:AN352"/>
    <mergeCell ref="AO352:AP352"/>
    <mergeCell ref="AQ352:AR352"/>
    <mergeCell ref="AW355:AX355"/>
    <mergeCell ref="AY355:AZ355"/>
    <mergeCell ref="AI355:AJ355"/>
    <mergeCell ref="AK355:AL355"/>
    <mergeCell ref="AM355:AN355"/>
    <mergeCell ref="AO355:AP355"/>
    <mergeCell ref="AQ355:AR355"/>
    <mergeCell ref="AS355:AT355"/>
    <mergeCell ref="AU355:AV355"/>
    <mergeCell ref="AE353:AF353"/>
    <mergeCell ref="AG353:AH353"/>
    <mergeCell ref="Q353:R353"/>
    <mergeCell ref="S353:T353"/>
    <mergeCell ref="U353:V353"/>
    <mergeCell ref="W353:X353"/>
    <mergeCell ref="Y353:Z353"/>
    <mergeCell ref="AA353:AB353"/>
    <mergeCell ref="AC353:AD353"/>
    <mergeCell ref="Q354:R354"/>
    <mergeCell ref="S354:T354"/>
    <mergeCell ref="U354:V354"/>
    <mergeCell ref="W354:X354"/>
    <mergeCell ref="Y354:Z354"/>
    <mergeCell ref="AA354:AB354"/>
    <mergeCell ref="AC354:AD354"/>
    <mergeCell ref="AS354:AT354"/>
    <mergeCell ref="AU354:AV354"/>
    <mergeCell ref="AW354:AX354"/>
    <mergeCell ref="AY354:AZ354"/>
    <mergeCell ref="BA354:BB354"/>
    <mergeCell ref="BC354:BD354"/>
    <mergeCell ref="BA355:BB355"/>
    <mergeCell ref="BC355:BD355"/>
    <mergeCell ref="C354:D354"/>
    <mergeCell ref="E354:F354"/>
    <mergeCell ref="G354:H354"/>
    <mergeCell ref="I354:J354"/>
    <mergeCell ref="K354:L354"/>
    <mergeCell ref="M354:N354"/>
    <mergeCell ref="O354:P354"/>
    <mergeCell ref="C355:D355"/>
    <mergeCell ref="E355:F355"/>
    <mergeCell ref="G355:H355"/>
    <mergeCell ref="I355:J355"/>
    <mergeCell ref="K355:L355"/>
    <mergeCell ref="M355:N355"/>
    <mergeCell ref="O355:P355"/>
    <mergeCell ref="AE354:AF354"/>
    <mergeCell ref="AG354:AH354"/>
    <mergeCell ref="AI354:AJ354"/>
    <mergeCell ref="AK354:AL354"/>
    <mergeCell ref="AM354:AN354"/>
    <mergeCell ref="AO354:AP354"/>
    <mergeCell ref="AQ354:AR354"/>
    <mergeCell ref="AW348:AX348"/>
    <mergeCell ref="AY348:AZ348"/>
    <mergeCell ref="AI348:AJ348"/>
    <mergeCell ref="AK348:AL348"/>
    <mergeCell ref="AM348:AN348"/>
    <mergeCell ref="AO348:AP348"/>
    <mergeCell ref="AQ348:AR348"/>
    <mergeCell ref="AS348:AT348"/>
    <mergeCell ref="AU348:AV348"/>
    <mergeCell ref="AE346:AF346"/>
    <mergeCell ref="AG346:AH346"/>
    <mergeCell ref="Q346:R346"/>
    <mergeCell ref="S346:T346"/>
    <mergeCell ref="U346:V346"/>
    <mergeCell ref="W346:X346"/>
    <mergeCell ref="Y346:Z346"/>
    <mergeCell ref="AA346:AB346"/>
    <mergeCell ref="AC346:AD346"/>
    <mergeCell ref="Q347:R347"/>
    <mergeCell ref="S347:T347"/>
    <mergeCell ref="U347:V347"/>
    <mergeCell ref="W347:X347"/>
    <mergeCell ref="Y347:Z347"/>
    <mergeCell ref="AA347:AB347"/>
    <mergeCell ref="AC347:AD347"/>
    <mergeCell ref="AS347:AT347"/>
    <mergeCell ref="AU347:AV347"/>
    <mergeCell ref="AW347:AX347"/>
    <mergeCell ref="AY347:AZ347"/>
    <mergeCell ref="BA347:BB347"/>
    <mergeCell ref="BC347:BD347"/>
    <mergeCell ref="C347:D347"/>
    <mergeCell ref="E347:F347"/>
    <mergeCell ref="G347:H347"/>
    <mergeCell ref="I347:J347"/>
    <mergeCell ref="K347:L347"/>
    <mergeCell ref="M347:N347"/>
    <mergeCell ref="O347:P347"/>
    <mergeCell ref="AE347:AF347"/>
    <mergeCell ref="AG347:AH347"/>
    <mergeCell ref="AI347:AJ347"/>
    <mergeCell ref="AK347:AL347"/>
    <mergeCell ref="AM347:AN347"/>
    <mergeCell ref="AO347:AP347"/>
    <mergeCell ref="AQ347:AR347"/>
    <mergeCell ref="C348:D348"/>
    <mergeCell ref="E348:F348"/>
    <mergeCell ref="G348:H348"/>
    <mergeCell ref="I348:J348"/>
    <mergeCell ref="K348:L348"/>
    <mergeCell ref="M348:N348"/>
    <mergeCell ref="O348:P348"/>
    <mergeCell ref="Q350:R350"/>
    <mergeCell ref="S350:T350"/>
    <mergeCell ref="U350:V350"/>
    <mergeCell ref="W350:X350"/>
    <mergeCell ref="Y350:Z350"/>
    <mergeCell ref="AA350:AB350"/>
    <mergeCell ref="AC350:AD350"/>
    <mergeCell ref="C350:D350"/>
    <mergeCell ref="E350:F350"/>
    <mergeCell ref="G350:H350"/>
    <mergeCell ref="I350:J350"/>
    <mergeCell ref="K350:L350"/>
    <mergeCell ref="M350:N350"/>
    <mergeCell ref="O350:P350"/>
    <mergeCell ref="AW351:AX351"/>
    <mergeCell ref="AY351:AZ351"/>
    <mergeCell ref="AI351:AJ351"/>
    <mergeCell ref="AK351:AL351"/>
    <mergeCell ref="AM351:AN351"/>
    <mergeCell ref="AO351:AP351"/>
    <mergeCell ref="AQ351:AR351"/>
    <mergeCell ref="AS351:AT351"/>
    <mergeCell ref="AU351:AV351"/>
    <mergeCell ref="Q349:R349"/>
    <mergeCell ref="S349:T349"/>
    <mergeCell ref="U349:V349"/>
    <mergeCell ref="W349:X349"/>
    <mergeCell ref="Y349:Z349"/>
    <mergeCell ref="AA349:AB349"/>
    <mergeCell ref="AC349:AD349"/>
    <mergeCell ref="AS349:AT349"/>
    <mergeCell ref="AU349:AV349"/>
    <mergeCell ref="AW349:AX349"/>
    <mergeCell ref="AY349:AZ349"/>
    <mergeCell ref="BA349:BB349"/>
    <mergeCell ref="BC349:BD349"/>
    <mergeCell ref="AE349:AF349"/>
    <mergeCell ref="AG349:AH349"/>
    <mergeCell ref="AI349:AJ349"/>
    <mergeCell ref="AK349:AL349"/>
    <mergeCell ref="AM349:AN349"/>
    <mergeCell ref="AO349:AP349"/>
    <mergeCell ref="AQ349:AR349"/>
    <mergeCell ref="C349:D349"/>
    <mergeCell ref="E349:F349"/>
    <mergeCell ref="G349:H349"/>
    <mergeCell ref="I349:J349"/>
    <mergeCell ref="K349:L349"/>
    <mergeCell ref="M349:N349"/>
    <mergeCell ref="O349:P349"/>
    <mergeCell ref="AS350:AT350"/>
    <mergeCell ref="AU350:AV350"/>
    <mergeCell ref="AW350:AX350"/>
    <mergeCell ref="AY350:AZ350"/>
    <mergeCell ref="BA350:BB350"/>
    <mergeCell ref="BC350:BD350"/>
    <mergeCell ref="BA351:BB351"/>
    <mergeCell ref="BC351:BD351"/>
    <mergeCell ref="C351:D351"/>
    <mergeCell ref="E351:F351"/>
    <mergeCell ref="G351:H351"/>
    <mergeCell ref="I351:J351"/>
    <mergeCell ref="K351:L351"/>
    <mergeCell ref="M351:N351"/>
    <mergeCell ref="O351:P351"/>
    <mergeCell ref="AE350:AF350"/>
    <mergeCell ref="AG350:AH350"/>
    <mergeCell ref="AI350:AJ350"/>
    <mergeCell ref="AK350:AL350"/>
    <mergeCell ref="AM350:AN350"/>
    <mergeCell ref="AO350:AP350"/>
    <mergeCell ref="AQ350:AR350"/>
    <mergeCell ref="AW353:AX353"/>
    <mergeCell ref="AY353:AZ353"/>
    <mergeCell ref="AI353:AJ353"/>
    <mergeCell ref="AK353:AL353"/>
    <mergeCell ref="AM353:AN353"/>
    <mergeCell ref="AO353:AP353"/>
    <mergeCell ref="AQ353:AR353"/>
    <mergeCell ref="AS353:AT353"/>
    <mergeCell ref="AU353:AV353"/>
    <mergeCell ref="AE357:AF357"/>
    <mergeCell ref="AG357:AH357"/>
    <mergeCell ref="BA357:BB357"/>
    <mergeCell ref="BC357:BD357"/>
    <mergeCell ref="Q357:R357"/>
    <mergeCell ref="S357:T357"/>
    <mergeCell ref="U357:V357"/>
    <mergeCell ref="W357:X357"/>
    <mergeCell ref="Y357:Z357"/>
    <mergeCell ref="AA357:AB357"/>
    <mergeCell ref="AC357:AD357"/>
    <mergeCell ref="AE360:AF360"/>
    <mergeCell ref="AG360:AH360"/>
    <mergeCell ref="Q360:R360"/>
    <mergeCell ref="S360:T360"/>
    <mergeCell ref="U360:V360"/>
    <mergeCell ref="W360:X360"/>
    <mergeCell ref="Y360:Z360"/>
    <mergeCell ref="AA360:AB360"/>
    <mergeCell ref="AC360:AD360"/>
    <mergeCell ref="Q361:R361"/>
    <mergeCell ref="S361:T361"/>
    <mergeCell ref="U361:V361"/>
    <mergeCell ref="W361:X361"/>
    <mergeCell ref="Y361:Z361"/>
    <mergeCell ref="AA361:AB361"/>
    <mergeCell ref="AC361:AD361"/>
    <mergeCell ref="AS361:AT361"/>
    <mergeCell ref="AU361:AV361"/>
    <mergeCell ref="AW361:AX361"/>
    <mergeCell ref="AY361:AZ361"/>
    <mergeCell ref="BA361:BB361"/>
    <mergeCell ref="BC361:BD361"/>
    <mergeCell ref="BA362:BB362"/>
    <mergeCell ref="BC362:BD362"/>
    <mergeCell ref="C361:D361"/>
    <mergeCell ref="E361:F361"/>
    <mergeCell ref="G361:H361"/>
    <mergeCell ref="I361:J361"/>
    <mergeCell ref="K361:L361"/>
    <mergeCell ref="M361:N361"/>
    <mergeCell ref="O361:P361"/>
    <mergeCell ref="C362:D362"/>
    <mergeCell ref="E362:F362"/>
    <mergeCell ref="G362:H362"/>
    <mergeCell ref="I362:J362"/>
    <mergeCell ref="K362:L362"/>
    <mergeCell ref="M362:N362"/>
    <mergeCell ref="O362:P362"/>
    <mergeCell ref="AE361:AF361"/>
    <mergeCell ref="AG361:AH361"/>
    <mergeCell ref="AI361:AJ361"/>
    <mergeCell ref="AK361:AL361"/>
    <mergeCell ref="AM361:AN361"/>
    <mergeCell ref="AO361:AP361"/>
    <mergeCell ref="AQ361:AR361"/>
    <mergeCell ref="AW364:AX364"/>
    <mergeCell ref="AY364:AZ364"/>
    <mergeCell ref="AI364:AJ364"/>
    <mergeCell ref="AK364:AL364"/>
    <mergeCell ref="AM364:AN364"/>
    <mergeCell ref="AO364:AP364"/>
    <mergeCell ref="AQ364:AR364"/>
    <mergeCell ref="AS364:AT364"/>
    <mergeCell ref="AU364:AV364"/>
    <mergeCell ref="AE362:AF362"/>
    <mergeCell ref="AG362:AH362"/>
    <mergeCell ref="Q362:R362"/>
    <mergeCell ref="S362:T362"/>
    <mergeCell ref="U362:V362"/>
    <mergeCell ref="W362:X362"/>
    <mergeCell ref="Y362:Z362"/>
    <mergeCell ref="AA362:AB362"/>
    <mergeCell ref="AC362:AD362"/>
    <mergeCell ref="Q363:R363"/>
    <mergeCell ref="S363:T363"/>
    <mergeCell ref="U363:V363"/>
    <mergeCell ref="W363:X363"/>
    <mergeCell ref="Y363:Z363"/>
    <mergeCell ref="AA363:AB363"/>
    <mergeCell ref="AC363:AD363"/>
    <mergeCell ref="AS363:AT363"/>
    <mergeCell ref="AU363:AV363"/>
    <mergeCell ref="AW363:AX363"/>
    <mergeCell ref="AY363:AZ363"/>
    <mergeCell ref="BA363:BB363"/>
    <mergeCell ref="BC363:BD363"/>
    <mergeCell ref="BA364:BB364"/>
    <mergeCell ref="BC364:BD364"/>
    <mergeCell ref="C363:D363"/>
    <mergeCell ref="E363:F363"/>
    <mergeCell ref="G363:H363"/>
    <mergeCell ref="I363:J363"/>
    <mergeCell ref="K363:L363"/>
    <mergeCell ref="M363:N363"/>
    <mergeCell ref="O363:P363"/>
    <mergeCell ref="C364:D364"/>
    <mergeCell ref="E364:F364"/>
    <mergeCell ref="G364:H364"/>
    <mergeCell ref="I364:J364"/>
    <mergeCell ref="K364:L364"/>
    <mergeCell ref="M364:N364"/>
    <mergeCell ref="O364:P364"/>
    <mergeCell ref="AE363:AF363"/>
    <mergeCell ref="AG363:AH363"/>
    <mergeCell ref="AI363:AJ363"/>
    <mergeCell ref="AK363:AL363"/>
    <mergeCell ref="AM363:AN363"/>
    <mergeCell ref="AO363:AP363"/>
    <mergeCell ref="AQ363:AR363"/>
    <mergeCell ref="AW357:AX357"/>
    <mergeCell ref="AY357:AZ357"/>
    <mergeCell ref="AI357:AJ357"/>
    <mergeCell ref="AK357:AL357"/>
    <mergeCell ref="AM357:AN357"/>
    <mergeCell ref="AO357:AP357"/>
    <mergeCell ref="AQ357:AR357"/>
    <mergeCell ref="AS357:AT357"/>
    <mergeCell ref="AU357:AV357"/>
    <mergeCell ref="AE355:AF355"/>
    <mergeCell ref="AG355:AH355"/>
    <mergeCell ref="Q355:R355"/>
    <mergeCell ref="S355:T355"/>
    <mergeCell ref="U355:V355"/>
    <mergeCell ref="W355:X355"/>
    <mergeCell ref="Y355:Z355"/>
    <mergeCell ref="AA355:AB355"/>
    <mergeCell ref="AC355:AD355"/>
    <mergeCell ref="Q356:R356"/>
    <mergeCell ref="S356:T356"/>
    <mergeCell ref="U356:V356"/>
    <mergeCell ref="W356:X356"/>
    <mergeCell ref="Y356:Z356"/>
    <mergeCell ref="AA356:AB356"/>
    <mergeCell ref="AC356:AD356"/>
    <mergeCell ref="AS356:AT356"/>
    <mergeCell ref="AU356:AV356"/>
    <mergeCell ref="AW356:AX356"/>
    <mergeCell ref="AY356:AZ356"/>
    <mergeCell ref="BA356:BB356"/>
    <mergeCell ref="BC356:BD356"/>
    <mergeCell ref="C356:D356"/>
    <mergeCell ref="E356:F356"/>
    <mergeCell ref="G356:H356"/>
    <mergeCell ref="I356:J356"/>
    <mergeCell ref="K356:L356"/>
    <mergeCell ref="M356:N356"/>
    <mergeCell ref="O356:P356"/>
    <mergeCell ref="AE356:AF356"/>
    <mergeCell ref="AG356:AH356"/>
    <mergeCell ref="AI356:AJ356"/>
    <mergeCell ref="AK356:AL356"/>
    <mergeCell ref="AM356:AN356"/>
    <mergeCell ref="AO356:AP356"/>
    <mergeCell ref="AQ356:AR356"/>
    <mergeCell ref="C357:D357"/>
    <mergeCell ref="E357:F357"/>
    <mergeCell ref="G357:H357"/>
    <mergeCell ref="I357:J357"/>
    <mergeCell ref="K357:L357"/>
    <mergeCell ref="M357:N357"/>
    <mergeCell ref="O357:P357"/>
    <mergeCell ref="Q359:R359"/>
    <mergeCell ref="S359:T359"/>
    <mergeCell ref="U359:V359"/>
    <mergeCell ref="W359:X359"/>
    <mergeCell ref="Y359:Z359"/>
    <mergeCell ref="AA359:AB359"/>
    <mergeCell ref="AC359:AD359"/>
    <mergeCell ref="C359:D359"/>
    <mergeCell ref="E359:F359"/>
    <mergeCell ref="G359:H359"/>
    <mergeCell ref="I359:J359"/>
    <mergeCell ref="K359:L359"/>
    <mergeCell ref="M359:N359"/>
    <mergeCell ref="O359:P359"/>
    <mergeCell ref="AW360:AX360"/>
    <mergeCell ref="AY360:AZ360"/>
    <mergeCell ref="AI360:AJ360"/>
    <mergeCell ref="AK360:AL360"/>
    <mergeCell ref="AM360:AN360"/>
    <mergeCell ref="AO360:AP360"/>
    <mergeCell ref="AQ360:AR360"/>
    <mergeCell ref="AS360:AT360"/>
    <mergeCell ref="AU360:AV360"/>
    <mergeCell ref="Q358:R358"/>
    <mergeCell ref="S358:T358"/>
    <mergeCell ref="U358:V358"/>
    <mergeCell ref="W358:X358"/>
    <mergeCell ref="Y358:Z358"/>
    <mergeCell ref="AA358:AB358"/>
    <mergeCell ref="AC358:AD358"/>
    <mergeCell ref="AS358:AT358"/>
    <mergeCell ref="AU358:AV358"/>
    <mergeCell ref="AW358:AX358"/>
    <mergeCell ref="AY358:AZ358"/>
    <mergeCell ref="BA358:BB358"/>
    <mergeCell ref="BC358:BD358"/>
    <mergeCell ref="AE358:AF358"/>
    <mergeCell ref="AG358:AH358"/>
    <mergeCell ref="AI358:AJ358"/>
    <mergeCell ref="AK358:AL358"/>
    <mergeCell ref="AM358:AN358"/>
    <mergeCell ref="AO358:AP358"/>
    <mergeCell ref="AQ358:AR358"/>
    <mergeCell ref="C358:D358"/>
    <mergeCell ref="E358:F358"/>
    <mergeCell ref="G358:H358"/>
    <mergeCell ref="I358:J358"/>
    <mergeCell ref="K358:L358"/>
    <mergeCell ref="M358:N358"/>
    <mergeCell ref="O358:P358"/>
    <mergeCell ref="AS359:AT359"/>
    <mergeCell ref="AU359:AV359"/>
    <mergeCell ref="AW359:AX359"/>
    <mergeCell ref="AY359:AZ359"/>
    <mergeCell ref="BA359:BB359"/>
    <mergeCell ref="BC359:BD359"/>
    <mergeCell ref="BA360:BB360"/>
    <mergeCell ref="BC360:BD360"/>
    <mergeCell ref="C360:D360"/>
    <mergeCell ref="E360:F360"/>
    <mergeCell ref="G360:H360"/>
    <mergeCell ref="I360:J360"/>
    <mergeCell ref="K360:L360"/>
    <mergeCell ref="M360:N360"/>
    <mergeCell ref="O360:P360"/>
    <mergeCell ref="AE359:AF359"/>
    <mergeCell ref="AG359:AH359"/>
    <mergeCell ref="AI359:AJ359"/>
    <mergeCell ref="AK359:AL359"/>
    <mergeCell ref="AM359:AN359"/>
    <mergeCell ref="AO359:AP359"/>
    <mergeCell ref="AQ359:AR359"/>
    <mergeCell ref="AW362:AX362"/>
    <mergeCell ref="AY362:AZ362"/>
    <mergeCell ref="AI362:AJ362"/>
    <mergeCell ref="AK362:AL362"/>
    <mergeCell ref="AM362:AN362"/>
    <mergeCell ref="AO362:AP362"/>
    <mergeCell ref="AQ362:AR362"/>
    <mergeCell ref="AS362:AT362"/>
    <mergeCell ref="AU362:AV362"/>
    <mergeCell ref="AE366:AF366"/>
    <mergeCell ref="AG366:AH366"/>
    <mergeCell ref="BA366:BB366"/>
    <mergeCell ref="BC366:BD366"/>
    <mergeCell ref="Q366:R366"/>
    <mergeCell ref="S366:T366"/>
    <mergeCell ref="U366:V366"/>
    <mergeCell ref="W366:X366"/>
    <mergeCell ref="Y366:Z366"/>
    <mergeCell ref="AA366:AB366"/>
    <mergeCell ref="AC366:AD366"/>
    <mergeCell ref="AE369:AF369"/>
    <mergeCell ref="AG369:AH369"/>
    <mergeCell ref="Q369:R369"/>
    <mergeCell ref="S369:T369"/>
    <mergeCell ref="U369:V369"/>
    <mergeCell ref="W369:X369"/>
    <mergeCell ref="Y369:Z369"/>
    <mergeCell ref="AA369:AB369"/>
    <mergeCell ref="AC369:AD369"/>
    <mergeCell ref="Q370:R370"/>
    <mergeCell ref="S370:T370"/>
    <mergeCell ref="U370:V370"/>
    <mergeCell ref="W370:X370"/>
    <mergeCell ref="Y370:Z370"/>
    <mergeCell ref="AA370:AB370"/>
    <mergeCell ref="AC370:AD370"/>
    <mergeCell ref="AS370:AT370"/>
    <mergeCell ref="AU370:AV370"/>
    <mergeCell ref="AW370:AX370"/>
    <mergeCell ref="AY370:AZ370"/>
    <mergeCell ref="BA370:BB370"/>
    <mergeCell ref="BC370:BD370"/>
    <mergeCell ref="BA371:BB371"/>
    <mergeCell ref="BC371:BD371"/>
    <mergeCell ref="C370:D370"/>
    <mergeCell ref="E370:F370"/>
    <mergeCell ref="G370:H370"/>
    <mergeCell ref="I370:J370"/>
    <mergeCell ref="K370:L370"/>
    <mergeCell ref="M370:N370"/>
    <mergeCell ref="O370:P370"/>
    <mergeCell ref="C371:D371"/>
    <mergeCell ref="E371:F371"/>
    <mergeCell ref="G371:H371"/>
    <mergeCell ref="I371:J371"/>
    <mergeCell ref="K371:L371"/>
    <mergeCell ref="M371:N371"/>
    <mergeCell ref="O371:P371"/>
    <mergeCell ref="AE370:AF370"/>
    <mergeCell ref="AG370:AH370"/>
    <mergeCell ref="AI370:AJ370"/>
    <mergeCell ref="AK370:AL370"/>
    <mergeCell ref="AM370:AN370"/>
    <mergeCell ref="AO370:AP370"/>
    <mergeCell ref="AQ370:AR370"/>
    <mergeCell ref="AW373:AX373"/>
    <mergeCell ref="AY373:AZ373"/>
    <mergeCell ref="AI373:AJ373"/>
    <mergeCell ref="AK373:AL373"/>
    <mergeCell ref="AM373:AN373"/>
    <mergeCell ref="AO373:AP373"/>
    <mergeCell ref="AQ373:AR373"/>
    <mergeCell ref="AS373:AT373"/>
    <mergeCell ref="AU373:AV373"/>
    <mergeCell ref="AE371:AF371"/>
    <mergeCell ref="AG371:AH371"/>
    <mergeCell ref="Q371:R371"/>
    <mergeCell ref="S371:T371"/>
    <mergeCell ref="U371:V371"/>
    <mergeCell ref="W371:X371"/>
    <mergeCell ref="Y371:Z371"/>
    <mergeCell ref="AA371:AB371"/>
    <mergeCell ref="AC371:AD371"/>
    <mergeCell ref="Q372:R372"/>
    <mergeCell ref="S372:T372"/>
    <mergeCell ref="U372:V372"/>
    <mergeCell ref="W372:X372"/>
    <mergeCell ref="Y372:Z372"/>
    <mergeCell ref="AA372:AB372"/>
    <mergeCell ref="AC372:AD372"/>
    <mergeCell ref="AS372:AT372"/>
    <mergeCell ref="AU372:AV372"/>
    <mergeCell ref="AW372:AX372"/>
    <mergeCell ref="AY372:AZ372"/>
    <mergeCell ref="BA372:BB372"/>
    <mergeCell ref="BC372:BD372"/>
    <mergeCell ref="BA373:BB373"/>
    <mergeCell ref="BC373:BD373"/>
    <mergeCell ref="C372:D372"/>
    <mergeCell ref="E372:F372"/>
    <mergeCell ref="G372:H372"/>
    <mergeCell ref="I372:J372"/>
    <mergeCell ref="K372:L372"/>
    <mergeCell ref="M372:N372"/>
    <mergeCell ref="O372:P372"/>
    <mergeCell ref="C373:D373"/>
    <mergeCell ref="E373:F373"/>
    <mergeCell ref="G373:H373"/>
    <mergeCell ref="I373:J373"/>
    <mergeCell ref="K373:L373"/>
    <mergeCell ref="M373:N373"/>
    <mergeCell ref="O373:P373"/>
    <mergeCell ref="AE372:AF372"/>
    <mergeCell ref="AG372:AH372"/>
    <mergeCell ref="AI372:AJ372"/>
    <mergeCell ref="AK372:AL372"/>
    <mergeCell ref="AM372:AN372"/>
    <mergeCell ref="AO372:AP372"/>
    <mergeCell ref="AQ372:AR372"/>
    <mergeCell ref="AW366:AX366"/>
    <mergeCell ref="AY366:AZ366"/>
    <mergeCell ref="AI366:AJ366"/>
    <mergeCell ref="AK366:AL366"/>
    <mergeCell ref="AM366:AN366"/>
    <mergeCell ref="AO366:AP366"/>
    <mergeCell ref="AQ366:AR366"/>
    <mergeCell ref="AS366:AT366"/>
    <mergeCell ref="AU366:AV366"/>
    <mergeCell ref="AE364:AF364"/>
    <mergeCell ref="AG364:AH364"/>
    <mergeCell ref="Q364:R364"/>
    <mergeCell ref="S364:T364"/>
    <mergeCell ref="U364:V364"/>
    <mergeCell ref="W364:X364"/>
    <mergeCell ref="Y364:Z364"/>
    <mergeCell ref="AA364:AB364"/>
    <mergeCell ref="AC364:AD364"/>
    <mergeCell ref="Q365:R365"/>
    <mergeCell ref="S365:T365"/>
    <mergeCell ref="U365:V365"/>
    <mergeCell ref="W365:X365"/>
    <mergeCell ref="Y365:Z365"/>
    <mergeCell ref="AA365:AB365"/>
    <mergeCell ref="AC365:AD365"/>
    <mergeCell ref="AS365:AT365"/>
    <mergeCell ref="AU365:AV365"/>
    <mergeCell ref="AW365:AX365"/>
    <mergeCell ref="AY365:AZ365"/>
    <mergeCell ref="BA365:BB365"/>
    <mergeCell ref="BC365:BD365"/>
    <mergeCell ref="C365:D365"/>
    <mergeCell ref="E365:F365"/>
    <mergeCell ref="G365:H365"/>
    <mergeCell ref="I365:J365"/>
    <mergeCell ref="K365:L365"/>
    <mergeCell ref="M365:N365"/>
    <mergeCell ref="O365:P365"/>
    <mergeCell ref="AE365:AF365"/>
    <mergeCell ref="AG365:AH365"/>
    <mergeCell ref="AI365:AJ365"/>
    <mergeCell ref="AK365:AL365"/>
    <mergeCell ref="AM365:AN365"/>
    <mergeCell ref="AO365:AP365"/>
    <mergeCell ref="AQ365:AR365"/>
    <mergeCell ref="C366:D366"/>
    <mergeCell ref="E366:F366"/>
    <mergeCell ref="G366:H366"/>
    <mergeCell ref="I366:J366"/>
    <mergeCell ref="K366:L366"/>
    <mergeCell ref="M366:N366"/>
    <mergeCell ref="O366:P366"/>
    <mergeCell ref="Q368:R368"/>
    <mergeCell ref="S368:T368"/>
    <mergeCell ref="U368:V368"/>
    <mergeCell ref="W368:X368"/>
    <mergeCell ref="Y368:Z368"/>
    <mergeCell ref="AA368:AB368"/>
    <mergeCell ref="AC368:AD368"/>
    <mergeCell ref="C368:D368"/>
    <mergeCell ref="E368:F368"/>
    <mergeCell ref="G368:H368"/>
    <mergeCell ref="I368:J368"/>
    <mergeCell ref="K368:L368"/>
    <mergeCell ref="M368:N368"/>
    <mergeCell ref="O368:P368"/>
    <mergeCell ref="AW369:AX369"/>
    <mergeCell ref="AY369:AZ369"/>
    <mergeCell ref="AI369:AJ369"/>
    <mergeCell ref="AK369:AL369"/>
    <mergeCell ref="AM369:AN369"/>
    <mergeCell ref="AO369:AP369"/>
    <mergeCell ref="AQ369:AR369"/>
    <mergeCell ref="AS369:AT369"/>
    <mergeCell ref="AU369:AV369"/>
    <mergeCell ref="Q367:R367"/>
    <mergeCell ref="S367:T367"/>
    <mergeCell ref="U367:V367"/>
    <mergeCell ref="W367:X367"/>
    <mergeCell ref="Y367:Z367"/>
    <mergeCell ref="AA367:AB367"/>
    <mergeCell ref="AC367:AD367"/>
    <mergeCell ref="AS367:AT367"/>
    <mergeCell ref="AU367:AV367"/>
    <mergeCell ref="AW367:AX367"/>
    <mergeCell ref="AY367:AZ367"/>
    <mergeCell ref="BA367:BB367"/>
    <mergeCell ref="BC367:BD367"/>
    <mergeCell ref="AE367:AF367"/>
    <mergeCell ref="AG367:AH367"/>
    <mergeCell ref="AI367:AJ367"/>
    <mergeCell ref="AK367:AL367"/>
    <mergeCell ref="AM367:AN367"/>
    <mergeCell ref="AO367:AP367"/>
    <mergeCell ref="AQ367:AR367"/>
    <mergeCell ref="C367:D367"/>
    <mergeCell ref="E367:F367"/>
    <mergeCell ref="G367:H367"/>
    <mergeCell ref="I367:J367"/>
    <mergeCell ref="K367:L367"/>
    <mergeCell ref="M367:N367"/>
    <mergeCell ref="O367:P367"/>
    <mergeCell ref="AS368:AT368"/>
    <mergeCell ref="AU368:AV368"/>
    <mergeCell ref="AW368:AX368"/>
    <mergeCell ref="AY368:AZ368"/>
    <mergeCell ref="BA368:BB368"/>
    <mergeCell ref="BC368:BD368"/>
    <mergeCell ref="BA369:BB369"/>
    <mergeCell ref="BC369:BD369"/>
    <mergeCell ref="C369:D369"/>
    <mergeCell ref="E369:F369"/>
    <mergeCell ref="G369:H369"/>
    <mergeCell ref="I369:J369"/>
    <mergeCell ref="K369:L369"/>
    <mergeCell ref="M369:N369"/>
    <mergeCell ref="O369:P369"/>
    <mergeCell ref="AE368:AF368"/>
    <mergeCell ref="AG368:AH368"/>
    <mergeCell ref="AI368:AJ368"/>
    <mergeCell ref="AK368:AL368"/>
    <mergeCell ref="AM368:AN368"/>
    <mergeCell ref="AO368:AP368"/>
    <mergeCell ref="AQ368:AR368"/>
    <mergeCell ref="AW371:AX371"/>
    <mergeCell ref="AY371:AZ371"/>
    <mergeCell ref="AI371:AJ371"/>
    <mergeCell ref="AK371:AL371"/>
    <mergeCell ref="AM371:AN371"/>
    <mergeCell ref="AO371:AP371"/>
    <mergeCell ref="AQ371:AR371"/>
    <mergeCell ref="AS371:AT371"/>
    <mergeCell ref="AU371:AV371"/>
    <mergeCell ref="AE375:AF375"/>
    <mergeCell ref="AG375:AH375"/>
    <mergeCell ref="BA375:BB375"/>
    <mergeCell ref="BC375:BD375"/>
    <mergeCell ref="Q375:R375"/>
    <mergeCell ref="S375:T375"/>
    <mergeCell ref="U375:V375"/>
    <mergeCell ref="W375:X375"/>
    <mergeCell ref="Y375:Z375"/>
    <mergeCell ref="AA375:AB375"/>
    <mergeCell ref="AC375:AD375"/>
    <mergeCell ref="AE378:AF378"/>
    <mergeCell ref="AG378:AH378"/>
    <mergeCell ref="Q378:R378"/>
    <mergeCell ref="S378:T378"/>
    <mergeCell ref="U378:V378"/>
    <mergeCell ref="W378:X378"/>
    <mergeCell ref="Y378:Z378"/>
    <mergeCell ref="AA378:AB378"/>
    <mergeCell ref="AC378:AD378"/>
    <mergeCell ref="Q379:R379"/>
    <mergeCell ref="S379:T379"/>
    <mergeCell ref="U379:V379"/>
    <mergeCell ref="W379:X379"/>
    <mergeCell ref="Y379:Z379"/>
    <mergeCell ref="AA379:AB379"/>
    <mergeCell ref="AC379:AD379"/>
    <mergeCell ref="AS379:AT379"/>
    <mergeCell ref="AU379:AV379"/>
    <mergeCell ref="AW379:AX379"/>
    <mergeCell ref="AY379:AZ379"/>
    <mergeCell ref="BA379:BB379"/>
    <mergeCell ref="BC379:BD379"/>
    <mergeCell ref="BA380:BB380"/>
    <mergeCell ref="BC380:BD380"/>
    <mergeCell ref="C379:D379"/>
    <mergeCell ref="E379:F379"/>
    <mergeCell ref="G379:H379"/>
    <mergeCell ref="I379:J379"/>
    <mergeCell ref="K379:L379"/>
    <mergeCell ref="M379:N379"/>
    <mergeCell ref="O379:P379"/>
    <mergeCell ref="C380:D380"/>
    <mergeCell ref="E380:F380"/>
    <mergeCell ref="G380:H380"/>
    <mergeCell ref="I380:J380"/>
    <mergeCell ref="K380:L380"/>
    <mergeCell ref="M380:N380"/>
    <mergeCell ref="O380:P380"/>
    <mergeCell ref="AE379:AF379"/>
    <mergeCell ref="AG379:AH379"/>
    <mergeCell ref="AI379:AJ379"/>
    <mergeCell ref="AK379:AL379"/>
    <mergeCell ref="AM379:AN379"/>
    <mergeCell ref="AO379:AP379"/>
    <mergeCell ref="AQ379:AR379"/>
    <mergeCell ref="AW382:AX382"/>
    <mergeCell ref="AY382:AZ382"/>
    <mergeCell ref="AI382:AJ382"/>
    <mergeCell ref="AK382:AL382"/>
    <mergeCell ref="AM382:AN382"/>
    <mergeCell ref="AO382:AP382"/>
    <mergeCell ref="AQ382:AR382"/>
    <mergeCell ref="AS382:AT382"/>
    <mergeCell ref="AU382:AV382"/>
    <mergeCell ref="AE380:AF380"/>
    <mergeCell ref="AG380:AH380"/>
    <mergeCell ref="Q380:R380"/>
    <mergeCell ref="S380:T380"/>
    <mergeCell ref="U380:V380"/>
    <mergeCell ref="W380:X380"/>
    <mergeCell ref="Y380:Z380"/>
    <mergeCell ref="AA380:AB380"/>
    <mergeCell ref="AC380:AD380"/>
    <mergeCell ref="Q381:R381"/>
    <mergeCell ref="S381:T381"/>
    <mergeCell ref="U381:V381"/>
    <mergeCell ref="W381:X381"/>
    <mergeCell ref="Y381:Z381"/>
    <mergeCell ref="AA381:AB381"/>
    <mergeCell ref="AC381:AD381"/>
    <mergeCell ref="AS381:AT381"/>
    <mergeCell ref="AU381:AV381"/>
    <mergeCell ref="AW381:AX381"/>
    <mergeCell ref="AY381:AZ381"/>
    <mergeCell ref="BA381:BB381"/>
    <mergeCell ref="BC381:BD381"/>
    <mergeCell ref="BA382:BB382"/>
    <mergeCell ref="BC382:BD382"/>
    <mergeCell ref="C381:D381"/>
    <mergeCell ref="E381:F381"/>
    <mergeCell ref="G381:H381"/>
    <mergeCell ref="I381:J381"/>
    <mergeCell ref="K381:L381"/>
    <mergeCell ref="M381:N381"/>
    <mergeCell ref="O381:P381"/>
    <mergeCell ref="C382:D382"/>
    <mergeCell ref="E382:F382"/>
    <mergeCell ref="G382:H382"/>
    <mergeCell ref="I382:J382"/>
    <mergeCell ref="K382:L382"/>
    <mergeCell ref="M382:N382"/>
    <mergeCell ref="O382:P382"/>
    <mergeCell ref="AE381:AF381"/>
    <mergeCell ref="AG381:AH381"/>
    <mergeCell ref="AI381:AJ381"/>
    <mergeCell ref="AK381:AL381"/>
    <mergeCell ref="AM381:AN381"/>
    <mergeCell ref="AO381:AP381"/>
    <mergeCell ref="AQ381:AR381"/>
    <mergeCell ref="AW375:AX375"/>
    <mergeCell ref="AY375:AZ375"/>
    <mergeCell ref="AI375:AJ375"/>
    <mergeCell ref="AK375:AL375"/>
    <mergeCell ref="AM375:AN375"/>
    <mergeCell ref="AO375:AP375"/>
    <mergeCell ref="AQ375:AR375"/>
    <mergeCell ref="AS375:AT375"/>
    <mergeCell ref="AU375:AV375"/>
    <mergeCell ref="AE373:AF373"/>
    <mergeCell ref="AG373:AH373"/>
    <mergeCell ref="Q373:R373"/>
    <mergeCell ref="S373:T373"/>
    <mergeCell ref="U373:V373"/>
    <mergeCell ref="W373:X373"/>
    <mergeCell ref="Y373:Z373"/>
    <mergeCell ref="AA373:AB373"/>
    <mergeCell ref="AC373:AD373"/>
    <mergeCell ref="Q374:R374"/>
    <mergeCell ref="S374:T374"/>
    <mergeCell ref="U374:V374"/>
    <mergeCell ref="W374:X374"/>
    <mergeCell ref="Y374:Z374"/>
    <mergeCell ref="AA374:AB374"/>
    <mergeCell ref="AC374:AD374"/>
    <mergeCell ref="AS374:AT374"/>
    <mergeCell ref="AU374:AV374"/>
    <mergeCell ref="AW374:AX374"/>
    <mergeCell ref="AY374:AZ374"/>
    <mergeCell ref="BA374:BB374"/>
    <mergeCell ref="BC374:BD374"/>
    <mergeCell ref="C374:D374"/>
    <mergeCell ref="E374:F374"/>
    <mergeCell ref="G374:H374"/>
    <mergeCell ref="I374:J374"/>
    <mergeCell ref="K374:L374"/>
    <mergeCell ref="M374:N374"/>
    <mergeCell ref="O374:P374"/>
    <mergeCell ref="AE374:AF374"/>
    <mergeCell ref="AG374:AH374"/>
    <mergeCell ref="AI374:AJ374"/>
    <mergeCell ref="AK374:AL374"/>
    <mergeCell ref="AM374:AN374"/>
    <mergeCell ref="AO374:AP374"/>
    <mergeCell ref="AQ374:AR374"/>
    <mergeCell ref="C375:D375"/>
    <mergeCell ref="E375:F375"/>
    <mergeCell ref="G375:H375"/>
    <mergeCell ref="I375:J375"/>
    <mergeCell ref="K375:L375"/>
    <mergeCell ref="M375:N375"/>
    <mergeCell ref="O375:P375"/>
    <mergeCell ref="Q377:R377"/>
    <mergeCell ref="S377:T377"/>
    <mergeCell ref="U377:V377"/>
    <mergeCell ref="W377:X377"/>
    <mergeCell ref="Y377:Z377"/>
    <mergeCell ref="AA377:AB377"/>
    <mergeCell ref="AC377:AD377"/>
    <mergeCell ref="C377:D377"/>
    <mergeCell ref="E377:F377"/>
    <mergeCell ref="G377:H377"/>
    <mergeCell ref="I377:J377"/>
    <mergeCell ref="K377:L377"/>
    <mergeCell ref="M377:N377"/>
    <mergeCell ref="O377:P377"/>
    <mergeCell ref="AW378:AX378"/>
    <mergeCell ref="AY378:AZ378"/>
    <mergeCell ref="AI378:AJ378"/>
    <mergeCell ref="AK378:AL378"/>
    <mergeCell ref="AM378:AN378"/>
    <mergeCell ref="AO378:AP378"/>
    <mergeCell ref="AQ378:AR378"/>
    <mergeCell ref="AS378:AT378"/>
    <mergeCell ref="AU378:AV378"/>
    <mergeCell ref="Q376:R376"/>
    <mergeCell ref="S376:T376"/>
    <mergeCell ref="U376:V376"/>
    <mergeCell ref="W376:X376"/>
    <mergeCell ref="Y376:Z376"/>
    <mergeCell ref="AA376:AB376"/>
    <mergeCell ref="AC376:AD376"/>
    <mergeCell ref="AS376:AT376"/>
    <mergeCell ref="AU376:AV376"/>
    <mergeCell ref="AW376:AX376"/>
    <mergeCell ref="AY376:AZ376"/>
    <mergeCell ref="BA376:BB376"/>
    <mergeCell ref="BC376:BD376"/>
    <mergeCell ref="AE376:AF376"/>
    <mergeCell ref="AG376:AH376"/>
    <mergeCell ref="AI376:AJ376"/>
    <mergeCell ref="AK376:AL376"/>
    <mergeCell ref="AM376:AN376"/>
    <mergeCell ref="AO376:AP376"/>
    <mergeCell ref="AQ376:AR376"/>
    <mergeCell ref="C376:D376"/>
    <mergeCell ref="E376:F376"/>
    <mergeCell ref="G376:H376"/>
    <mergeCell ref="I376:J376"/>
    <mergeCell ref="K376:L376"/>
    <mergeCell ref="M376:N376"/>
    <mergeCell ref="O376:P376"/>
    <mergeCell ref="AS377:AT377"/>
    <mergeCell ref="AU377:AV377"/>
    <mergeCell ref="AW377:AX377"/>
    <mergeCell ref="AY377:AZ377"/>
    <mergeCell ref="BA377:BB377"/>
    <mergeCell ref="BC377:BD377"/>
    <mergeCell ref="BA378:BB378"/>
    <mergeCell ref="BC378:BD378"/>
    <mergeCell ref="C378:D378"/>
    <mergeCell ref="E378:F378"/>
    <mergeCell ref="G378:H378"/>
    <mergeCell ref="I378:J378"/>
    <mergeCell ref="K378:L378"/>
    <mergeCell ref="M378:N378"/>
    <mergeCell ref="O378:P378"/>
    <mergeCell ref="AE377:AF377"/>
    <mergeCell ref="AG377:AH377"/>
    <mergeCell ref="AI377:AJ377"/>
    <mergeCell ref="AK377:AL377"/>
    <mergeCell ref="AM377:AN377"/>
    <mergeCell ref="AO377:AP377"/>
    <mergeCell ref="AQ377:AR377"/>
    <mergeCell ref="AW380:AX380"/>
    <mergeCell ref="AY380:AZ380"/>
    <mergeCell ref="AI380:AJ380"/>
    <mergeCell ref="AK380:AL380"/>
    <mergeCell ref="AM380:AN380"/>
    <mergeCell ref="AO380:AP380"/>
    <mergeCell ref="AQ380:AR380"/>
    <mergeCell ref="AS380:AT380"/>
    <mergeCell ref="AU380:AV380"/>
    <mergeCell ref="AE384:AF384"/>
    <mergeCell ref="AG384:AH384"/>
    <mergeCell ref="BA384:BB384"/>
    <mergeCell ref="BC384:BD384"/>
    <mergeCell ref="Q384:R384"/>
    <mergeCell ref="S384:T384"/>
    <mergeCell ref="U384:V384"/>
    <mergeCell ref="W384:X384"/>
    <mergeCell ref="Y384:Z384"/>
    <mergeCell ref="AA384:AB384"/>
    <mergeCell ref="AC384:AD384"/>
    <mergeCell ref="AE387:AF387"/>
    <mergeCell ref="AG387:AH387"/>
    <mergeCell ref="Q387:R387"/>
    <mergeCell ref="S387:T387"/>
    <mergeCell ref="U387:V387"/>
    <mergeCell ref="W387:X387"/>
    <mergeCell ref="Y387:Z387"/>
    <mergeCell ref="AA387:AB387"/>
    <mergeCell ref="AC387:AD387"/>
    <mergeCell ref="Q388:R388"/>
    <mergeCell ref="S388:T388"/>
    <mergeCell ref="U388:V388"/>
    <mergeCell ref="W388:X388"/>
    <mergeCell ref="Y388:Z388"/>
    <mergeCell ref="AA388:AB388"/>
    <mergeCell ref="AC388:AD388"/>
    <mergeCell ref="AS388:AT388"/>
    <mergeCell ref="AU388:AV388"/>
    <mergeCell ref="AW388:AX388"/>
    <mergeCell ref="AY388:AZ388"/>
    <mergeCell ref="BA388:BB388"/>
    <mergeCell ref="BC388:BD388"/>
    <mergeCell ref="BA389:BB389"/>
    <mergeCell ref="BC389:BD389"/>
    <mergeCell ref="C388:D388"/>
    <mergeCell ref="E388:F388"/>
    <mergeCell ref="G388:H388"/>
    <mergeCell ref="I388:J388"/>
    <mergeCell ref="K388:L388"/>
    <mergeCell ref="M388:N388"/>
    <mergeCell ref="O388:P388"/>
    <mergeCell ref="C389:D389"/>
    <mergeCell ref="E389:F389"/>
    <mergeCell ref="G389:H389"/>
    <mergeCell ref="I389:J389"/>
    <mergeCell ref="K389:L389"/>
    <mergeCell ref="M389:N389"/>
    <mergeCell ref="O389:P389"/>
    <mergeCell ref="AE388:AF388"/>
    <mergeCell ref="AG388:AH388"/>
    <mergeCell ref="AI388:AJ388"/>
    <mergeCell ref="AK388:AL388"/>
    <mergeCell ref="AM388:AN388"/>
    <mergeCell ref="AO388:AP388"/>
    <mergeCell ref="AQ388:AR388"/>
    <mergeCell ref="AW391:AX391"/>
    <mergeCell ref="AY391:AZ391"/>
    <mergeCell ref="AI391:AJ391"/>
    <mergeCell ref="AK391:AL391"/>
    <mergeCell ref="AM391:AN391"/>
    <mergeCell ref="AO391:AP391"/>
    <mergeCell ref="AQ391:AR391"/>
    <mergeCell ref="AS391:AT391"/>
    <mergeCell ref="AU391:AV391"/>
    <mergeCell ref="AE389:AF389"/>
    <mergeCell ref="AG389:AH389"/>
    <mergeCell ref="Q389:R389"/>
    <mergeCell ref="S389:T389"/>
    <mergeCell ref="U389:V389"/>
    <mergeCell ref="W389:X389"/>
    <mergeCell ref="Y389:Z389"/>
    <mergeCell ref="AA389:AB389"/>
    <mergeCell ref="AC389:AD389"/>
    <mergeCell ref="Q390:R390"/>
    <mergeCell ref="S390:T390"/>
    <mergeCell ref="U390:V390"/>
    <mergeCell ref="W390:X390"/>
    <mergeCell ref="Y390:Z390"/>
    <mergeCell ref="AA390:AB390"/>
    <mergeCell ref="AC390:AD390"/>
    <mergeCell ref="AS390:AT390"/>
    <mergeCell ref="AU390:AV390"/>
    <mergeCell ref="AW390:AX390"/>
    <mergeCell ref="AY390:AZ390"/>
    <mergeCell ref="BA390:BB390"/>
    <mergeCell ref="BC390:BD390"/>
    <mergeCell ref="BA391:BB391"/>
    <mergeCell ref="BC391:BD391"/>
    <mergeCell ref="C390:D390"/>
    <mergeCell ref="E390:F390"/>
    <mergeCell ref="G390:H390"/>
    <mergeCell ref="I390:J390"/>
    <mergeCell ref="K390:L390"/>
    <mergeCell ref="M390:N390"/>
    <mergeCell ref="O390:P390"/>
    <mergeCell ref="C391:D391"/>
    <mergeCell ref="E391:F391"/>
    <mergeCell ref="G391:H391"/>
    <mergeCell ref="I391:J391"/>
    <mergeCell ref="K391:L391"/>
    <mergeCell ref="M391:N391"/>
    <mergeCell ref="O391:P391"/>
    <mergeCell ref="AE390:AF390"/>
    <mergeCell ref="AG390:AH390"/>
    <mergeCell ref="AI390:AJ390"/>
    <mergeCell ref="AK390:AL390"/>
    <mergeCell ref="AM390:AN390"/>
    <mergeCell ref="AO390:AP390"/>
    <mergeCell ref="AQ390:AR390"/>
    <mergeCell ref="AW384:AX384"/>
    <mergeCell ref="AY384:AZ384"/>
    <mergeCell ref="AI384:AJ384"/>
    <mergeCell ref="AK384:AL384"/>
    <mergeCell ref="AM384:AN384"/>
    <mergeCell ref="AO384:AP384"/>
    <mergeCell ref="AQ384:AR384"/>
    <mergeCell ref="AS384:AT384"/>
    <mergeCell ref="AU384:AV384"/>
    <mergeCell ref="AE382:AF382"/>
    <mergeCell ref="AG382:AH382"/>
    <mergeCell ref="Q382:R382"/>
    <mergeCell ref="S382:T382"/>
    <mergeCell ref="U382:V382"/>
    <mergeCell ref="W382:X382"/>
    <mergeCell ref="Y382:Z382"/>
    <mergeCell ref="AA382:AB382"/>
    <mergeCell ref="AC382:AD382"/>
    <mergeCell ref="Q383:R383"/>
    <mergeCell ref="S383:T383"/>
    <mergeCell ref="U383:V383"/>
    <mergeCell ref="W383:X383"/>
    <mergeCell ref="Y383:Z383"/>
    <mergeCell ref="AA383:AB383"/>
    <mergeCell ref="AC383:AD383"/>
    <mergeCell ref="AS383:AT383"/>
    <mergeCell ref="AU383:AV383"/>
    <mergeCell ref="AW383:AX383"/>
    <mergeCell ref="AY383:AZ383"/>
    <mergeCell ref="BA383:BB383"/>
    <mergeCell ref="BC383:BD383"/>
    <mergeCell ref="C383:D383"/>
    <mergeCell ref="E383:F383"/>
    <mergeCell ref="G383:H383"/>
    <mergeCell ref="I383:J383"/>
    <mergeCell ref="K383:L383"/>
    <mergeCell ref="M383:N383"/>
    <mergeCell ref="O383:P383"/>
    <mergeCell ref="AE383:AF383"/>
    <mergeCell ref="AG383:AH383"/>
    <mergeCell ref="AI383:AJ383"/>
    <mergeCell ref="AK383:AL383"/>
    <mergeCell ref="AM383:AN383"/>
    <mergeCell ref="AO383:AP383"/>
    <mergeCell ref="AQ383:AR383"/>
    <mergeCell ref="C384:D384"/>
    <mergeCell ref="E384:F384"/>
    <mergeCell ref="G384:H384"/>
    <mergeCell ref="I384:J384"/>
    <mergeCell ref="K384:L384"/>
    <mergeCell ref="M384:N384"/>
    <mergeCell ref="O384:P384"/>
    <mergeCell ref="Q386:R386"/>
    <mergeCell ref="S386:T386"/>
    <mergeCell ref="U386:V386"/>
    <mergeCell ref="W386:X386"/>
    <mergeCell ref="Y386:Z386"/>
    <mergeCell ref="AA386:AB386"/>
    <mergeCell ref="AC386:AD386"/>
    <mergeCell ref="C386:D386"/>
    <mergeCell ref="E386:F386"/>
    <mergeCell ref="G386:H386"/>
    <mergeCell ref="I386:J386"/>
    <mergeCell ref="K386:L386"/>
    <mergeCell ref="M386:N386"/>
    <mergeCell ref="O386:P386"/>
    <mergeCell ref="AW387:AX387"/>
    <mergeCell ref="AY387:AZ387"/>
    <mergeCell ref="AI387:AJ387"/>
    <mergeCell ref="AK387:AL387"/>
    <mergeCell ref="AM387:AN387"/>
    <mergeCell ref="AO387:AP387"/>
    <mergeCell ref="AQ387:AR387"/>
    <mergeCell ref="AS387:AT387"/>
    <mergeCell ref="AU387:AV387"/>
    <mergeCell ref="Q385:R385"/>
    <mergeCell ref="S385:T385"/>
    <mergeCell ref="U385:V385"/>
    <mergeCell ref="W385:X385"/>
    <mergeCell ref="Y385:Z385"/>
    <mergeCell ref="AA385:AB385"/>
    <mergeCell ref="AC385:AD385"/>
    <mergeCell ref="AS385:AT385"/>
    <mergeCell ref="AU385:AV385"/>
    <mergeCell ref="AW385:AX385"/>
    <mergeCell ref="AY385:AZ385"/>
    <mergeCell ref="BA385:BB385"/>
    <mergeCell ref="BC385:BD385"/>
    <mergeCell ref="AE385:AF385"/>
    <mergeCell ref="AG385:AH385"/>
    <mergeCell ref="AI385:AJ385"/>
    <mergeCell ref="AK385:AL385"/>
    <mergeCell ref="AM385:AN385"/>
    <mergeCell ref="AO385:AP385"/>
    <mergeCell ref="AQ385:AR385"/>
    <mergeCell ref="C385:D385"/>
    <mergeCell ref="E385:F385"/>
    <mergeCell ref="G385:H385"/>
    <mergeCell ref="I385:J385"/>
    <mergeCell ref="K385:L385"/>
    <mergeCell ref="M385:N385"/>
    <mergeCell ref="O385:P385"/>
    <mergeCell ref="AS386:AT386"/>
    <mergeCell ref="AU386:AV386"/>
    <mergeCell ref="AW386:AX386"/>
    <mergeCell ref="AY386:AZ386"/>
    <mergeCell ref="BA386:BB386"/>
    <mergeCell ref="BC386:BD386"/>
    <mergeCell ref="BA387:BB387"/>
    <mergeCell ref="BC387:BD387"/>
    <mergeCell ref="C387:D387"/>
    <mergeCell ref="E387:F387"/>
    <mergeCell ref="G387:H387"/>
    <mergeCell ref="I387:J387"/>
    <mergeCell ref="K387:L387"/>
    <mergeCell ref="M387:N387"/>
    <mergeCell ref="O387:P387"/>
    <mergeCell ref="AE386:AF386"/>
    <mergeCell ref="AG386:AH386"/>
    <mergeCell ref="AI386:AJ386"/>
    <mergeCell ref="AK386:AL386"/>
    <mergeCell ref="AM386:AN386"/>
    <mergeCell ref="AO386:AP386"/>
    <mergeCell ref="AQ386:AR386"/>
    <mergeCell ref="AW389:AX389"/>
    <mergeCell ref="AY389:AZ389"/>
    <mergeCell ref="AI389:AJ389"/>
    <mergeCell ref="AK389:AL389"/>
    <mergeCell ref="AM389:AN389"/>
    <mergeCell ref="AO389:AP389"/>
    <mergeCell ref="AQ389:AR389"/>
    <mergeCell ref="AS389:AT389"/>
    <mergeCell ref="AU389:AV389"/>
    <mergeCell ref="AE393:AF393"/>
    <mergeCell ref="AG393:AH393"/>
    <mergeCell ref="BA393:BB393"/>
    <mergeCell ref="BC393:BD393"/>
    <mergeCell ref="Q393:R393"/>
    <mergeCell ref="S393:T393"/>
    <mergeCell ref="U393:V393"/>
    <mergeCell ref="W393:X393"/>
    <mergeCell ref="Y393:Z393"/>
    <mergeCell ref="AA393:AB393"/>
    <mergeCell ref="AC393:AD393"/>
    <mergeCell ref="AE396:AF396"/>
    <mergeCell ref="AG396:AH396"/>
    <mergeCell ref="Q396:R396"/>
    <mergeCell ref="S396:T396"/>
    <mergeCell ref="U396:V396"/>
    <mergeCell ref="W396:X396"/>
    <mergeCell ref="Y396:Z396"/>
    <mergeCell ref="AA396:AB396"/>
    <mergeCell ref="AC396:AD396"/>
    <mergeCell ref="Q397:R397"/>
    <mergeCell ref="S397:T397"/>
    <mergeCell ref="U397:V397"/>
    <mergeCell ref="W397:X397"/>
    <mergeCell ref="Y397:Z397"/>
    <mergeCell ref="AA397:AB397"/>
    <mergeCell ref="AC397:AD397"/>
    <mergeCell ref="AS397:AT397"/>
    <mergeCell ref="AU397:AV397"/>
    <mergeCell ref="AW397:AX397"/>
    <mergeCell ref="AY397:AZ397"/>
    <mergeCell ref="BA397:BB397"/>
    <mergeCell ref="BC397:BD397"/>
    <mergeCell ref="BA398:BB398"/>
    <mergeCell ref="BC398:BD398"/>
    <mergeCell ref="C397:D397"/>
    <mergeCell ref="E397:F397"/>
    <mergeCell ref="G397:H397"/>
    <mergeCell ref="I397:J397"/>
    <mergeCell ref="K397:L397"/>
    <mergeCell ref="M397:N397"/>
    <mergeCell ref="O397:P397"/>
    <mergeCell ref="C398:D398"/>
    <mergeCell ref="E398:F398"/>
    <mergeCell ref="G398:H398"/>
    <mergeCell ref="I398:J398"/>
    <mergeCell ref="K398:L398"/>
    <mergeCell ref="M398:N398"/>
    <mergeCell ref="O398:P398"/>
    <mergeCell ref="AE397:AF397"/>
    <mergeCell ref="AG397:AH397"/>
    <mergeCell ref="AI397:AJ397"/>
    <mergeCell ref="AK397:AL397"/>
    <mergeCell ref="AM397:AN397"/>
    <mergeCell ref="AO397:AP397"/>
    <mergeCell ref="AQ397:AR397"/>
    <mergeCell ref="AW400:AX400"/>
    <mergeCell ref="AY400:AZ400"/>
    <mergeCell ref="AI400:AJ400"/>
    <mergeCell ref="AK400:AL400"/>
    <mergeCell ref="AM400:AN400"/>
    <mergeCell ref="AO400:AP400"/>
    <mergeCell ref="AQ400:AR400"/>
    <mergeCell ref="AS400:AT400"/>
    <mergeCell ref="AU400:AV400"/>
    <mergeCell ref="AE398:AF398"/>
    <mergeCell ref="AG398:AH398"/>
    <mergeCell ref="Q398:R398"/>
    <mergeCell ref="S398:T398"/>
    <mergeCell ref="U398:V398"/>
    <mergeCell ref="W398:X398"/>
    <mergeCell ref="Y398:Z398"/>
    <mergeCell ref="AA398:AB398"/>
    <mergeCell ref="AC398:AD398"/>
    <mergeCell ref="Q399:R399"/>
    <mergeCell ref="S399:T399"/>
    <mergeCell ref="U399:V399"/>
    <mergeCell ref="W399:X399"/>
    <mergeCell ref="Y399:Z399"/>
    <mergeCell ref="AA399:AB399"/>
    <mergeCell ref="AC399:AD399"/>
    <mergeCell ref="AS399:AT399"/>
    <mergeCell ref="AU399:AV399"/>
    <mergeCell ref="AW399:AX399"/>
    <mergeCell ref="AY399:AZ399"/>
    <mergeCell ref="BA399:BB399"/>
    <mergeCell ref="BC399:BD399"/>
    <mergeCell ref="BA400:BB400"/>
    <mergeCell ref="BC400:BD400"/>
    <mergeCell ref="C399:D399"/>
    <mergeCell ref="E399:F399"/>
    <mergeCell ref="G399:H399"/>
    <mergeCell ref="I399:J399"/>
    <mergeCell ref="K399:L399"/>
    <mergeCell ref="M399:N399"/>
    <mergeCell ref="O399:P399"/>
    <mergeCell ref="C400:D400"/>
    <mergeCell ref="E400:F400"/>
    <mergeCell ref="G400:H400"/>
    <mergeCell ref="I400:J400"/>
    <mergeCell ref="K400:L400"/>
    <mergeCell ref="M400:N400"/>
    <mergeCell ref="O400:P400"/>
    <mergeCell ref="AE399:AF399"/>
    <mergeCell ref="AG399:AH399"/>
    <mergeCell ref="AI399:AJ399"/>
    <mergeCell ref="AK399:AL399"/>
    <mergeCell ref="AM399:AN399"/>
    <mergeCell ref="AO399:AP399"/>
    <mergeCell ref="AQ399:AR399"/>
    <mergeCell ref="AW393:AX393"/>
    <mergeCell ref="AY393:AZ393"/>
    <mergeCell ref="AI393:AJ393"/>
    <mergeCell ref="AK393:AL393"/>
    <mergeCell ref="AM393:AN393"/>
    <mergeCell ref="AO393:AP393"/>
    <mergeCell ref="AQ393:AR393"/>
    <mergeCell ref="AS393:AT393"/>
    <mergeCell ref="AU393:AV393"/>
    <mergeCell ref="AE391:AF391"/>
    <mergeCell ref="AG391:AH391"/>
    <mergeCell ref="Q391:R391"/>
    <mergeCell ref="S391:T391"/>
    <mergeCell ref="U391:V391"/>
    <mergeCell ref="W391:X391"/>
    <mergeCell ref="Y391:Z391"/>
    <mergeCell ref="AA391:AB391"/>
    <mergeCell ref="AC391:AD391"/>
    <mergeCell ref="Q392:R392"/>
    <mergeCell ref="S392:T392"/>
    <mergeCell ref="U392:V392"/>
    <mergeCell ref="W392:X392"/>
    <mergeCell ref="Y392:Z392"/>
    <mergeCell ref="AA392:AB392"/>
    <mergeCell ref="AC392:AD392"/>
    <mergeCell ref="AS392:AT392"/>
    <mergeCell ref="AU392:AV392"/>
    <mergeCell ref="AW392:AX392"/>
    <mergeCell ref="AY392:AZ392"/>
    <mergeCell ref="BA392:BB392"/>
    <mergeCell ref="BC392:BD392"/>
    <mergeCell ref="C392:D392"/>
    <mergeCell ref="E392:F392"/>
    <mergeCell ref="G392:H392"/>
    <mergeCell ref="I392:J392"/>
    <mergeCell ref="K392:L392"/>
    <mergeCell ref="M392:N392"/>
    <mergeCell ref="O392:P392"/>
    <mergeCell ref="AE392:AF392"/>
    <mergeCell ref="AG392:AH392"/>
    <mergeCell ref="AI392:AJ392"/>
    <mergeCell ref="AK392:AL392"/>
    <mergeCell ref="AM392:AN392"/>
    <mergeCell ref="AO392:AP392"/>
    <mergeCell ref="AQ392:AR392"/>
    <mergeCell ref="C393:D393"/>
    <mergeCell ref="E393:F393"/>
    <mergeCell ref="G393:H393"/>
    <mergeCell ref="I393:J393"/>
    <mergeCell ref="K393:L393"/>
    <mergeCell ref="M393:N393"/>
    <mergeCell ref="O393:P393"/>
    <mergeCell ref="Q395:R395"/>
    <mergeCell ref="S395:T395"/>
    <mergeCell ref="U395:V395"/>
    <mergeCell ref="W395:X395"/>
    <mergeCell ref="Y395:Z395"/>
    <mergeCell ref="AA395:AB395"/>
    <mergeCell ref="AC395:AD395"/>
    <mergeCell ref="C395:D395"/>
    <mergeCell ref="E395:F395"/>
    <mergeCell ref="G395:H395"/>
    <mergeCell ref="I395:J395"/>
    <mergeCell ref="K395:L395"/>
    <mergeCell ref="M395:N395"/>
    <mergeCell ref="O395:P395"/>
    <mergeCell ref="AW396:AX396"/>
    <mergeCell ref="AY396:AZ396"/>
    <mergeCell ref="AI396:AJ396"/>
    <mergeCell ref="AK396:AL396"/>
    <mergeCell ref="AM396:AN396"/>
    <mergeCell ref="AO396:AP396"/>
    <mergeCell ref="AQ396:AR396"/>
    <mergeCell ref="AS396:AT396"/>
    <mergeCell ref="AU396:AV396"/>
    <mergeCell ref="Q394:R394"/>
    <mergeCell ref="S394:T394"/>
    <mergeCell ref="U394:V394"/>
    <mergeCell ref="W394:X394"/>
    <mergeCell ref="Y394:Z394"/>
    <mergeCell ref="AA394:AB394"/>
    <mergeCell ref="AC394:AD394"/>
    <mergeCell ref="AS394:AT394"/>
    <mergeCell ref="AU394:AV394"/>
    <mergeCell ref="AW394:AX394"/>
    <mergeCell ref="AY394:AZ394"/>
    <mergeCell ref="BA394:BB394"/>
    <mergeCell ref="BC394:BD394"/>
    <mergeCell ref="AE394:AF394"/>
    <mergeCell ref="AG394:AH394"/>
    <mergeCell ref="AI394:AJ394"/>
    <mergeCell ref="AK394:AL394"/>
    <mergeCell ref="AM394:AN394"/>
    <mergeCell ref="AO394:AP394"/>
    <mergeCell ref="AQ394:AR394"/>
    <mergeCell ref="C394:D394"/>
    <mergeCell ref="E394:F394"/>
    <mergeCell ref="G394:H394"/>
    <mergeCell ref="I394:J394"/>
    <mergeCell ref="K394:L394"/>
    <mergeCell ref="M394:N394"/>
    <mergeCell ref="O394:P394"/>
    <mergeCell ref="AS395:AT395"/>
    <mergeCell ref="AU395:AV395"/>
    <mergeCell ref="AW395:AX395"/>
    <mergeCell ref="AY395:AZ395"/>
    <mergeCell ref="BA395:BB395"/>
    <mergeCell ref="BC395:BD395"/>
    <mergeCell ref="BA396:BB396"/>
    <mergeCell ref="BC396:BD396"/>
    <mergeCell ref="C396:D396"/>
    <mergeCell ref="E396:F396"/>
    <mergeCell ref="G396:H396"/>
    <mergeCell ref="I396:J396"/>
    <mergeCell ref="K396:L396"/>
    <mergeCell ref="M396:N396"/>
    <mergeCell ref="O396:P396"/>
    <mergeCell ref="AE395:AF395"/>
    <mergeCell ref="AG395:AH395"/>
    <mergeCell ref="AI395:AJ395"/>
    <mergeCell ref="AK395:AL395"/>
    <mergeCell ref="AM395:AN395"/>
    <mergeCell ref="AO395:AP395"/>
    <mergeCell ref="AQ395:AR395"/>
    <mergeCell ref="AW398:AX398"/>
    <mergeCell ref="AY398:AZ398"/>
    <mergeCell ref="AI398:AJ398"/>
    <mergeCell ref="AK398:AL398"/>
    <mergeCell ref="AM398:AN398"/>
    <mergeCell ref="AO398:AP398"/>
    <mergeCell ref="AQ398:AR398"/>
    <mergeCell ref="AS398:AT398"/>
    <mergeCell ref="AU398:AV398"/>
    <mergeCell ref="AE402:AF402"/>
    <mergeCell ref="AG402:AH402"/>
    <mergeCell ref="BA402:BB402"/>
    <mergeCell ref="BC402:BD402"/>
    <mergeCell ref="Q402:R402"/>
    <mergeCell ref="S402:T402"/>
    <mergeCell ref="U402:V402"/>
    <mergeCell ref="W402:X402"/>
    <mergeCell ref="Y402:Z402"/>
    <mergeCell ref="AA402:AB402"/>
    <mergeCell ref="AC402:AD402"/>
    <mergeCell ref="AE428:AF428"/>
    <mergeCell ref="AG428:AH428"/>
    <mergeCell ref="Q428:R428"/>
    <mergeCell ref="S428:T428"/>
    <mergeCell ref="U428:V428"/>
    <mergeCell ref="W428:X428"/>
    <mergeCell ref="Y428:Z428"/>
    <mergeCell ref="AA428:AB428"/>
    <mergeCell ref="AC428:AD428"/>
    <mergeCell ref="Q429:R429"/>
    <mergeCell ref="S429:T429"/>
    <mergeCell ref="U429:V429"/>
    <mergeCell ref="W429:X429"/>
    <mergeCell ref="Y429:Z429"/>
    <mergeCell ref="AA429:AB429"/>
    <mergeCell ref="AC429:AD429"/>
    <mergeCell ref="AS429:AT429"/>
    <mergeCell ref="AU429:AV429"/>
    <mergeCell ref="AW429:AX429"/>
    <mergeCell ref="AY429:AZ429"/>
    <mergeCell ref="BA429:BB429"/>
    <mergeCell ref="BC429:BD429"/>
    <mergeCell ref="BA430:BB430"/>
    <mergeCell ref="BC430:BD430"/>
    <mergeCell ref="C429:D429"/>
    <mergeCell ref="E429:F429"/>
    <mergeCell ref="G429:H429"/>
    <mergeCell ref="I429:J429"/>
    <mergeCell ref="K429:L429"/>
    <mergeCell ref="M429:N429"/>
    <mergeCell ref="O429:P429"/>
    <mergeCell ref="C430:D430"/>
    <mergeCell ref="E430:F430"/>
    <mergeCell ref="G430:H430"/>
    <mergeCell ref="I430:J430"/>
    <mergeCell ref="K430:L430"/>
    <mergeCell ref="M430:N430"/>
    <mergeCell ref="O430:P430"/>
    <mergeCell ref="AE429:AF429"/>
    <mergeCell ref="AG429:AH429"/>
    <mergeCell ref="AI429:AJ429"/>
    <mergeCell ref="AK429:AL429"/>
    <mergeCell ref="AM429:AN429"/>
    <mergeCell ref="AO429:AP429"/>
    <mergeCell ref="AQ429:AR429"/>
    <mergeCell ref="AW432:AX432"/>
    <mergeCell ref="AY432:AZ432"/>
    <mergeCell ref="AI432:AJ432"/>
    <mergeCell ref="AK432:AL432"/>
    <mergeCell ref="AM432:AN432"/>
    <mergeCell ref="AO432:AP432"/>
    <mergeCell ref="AQ432:AR432"/>
    <mergeCell ref="AS432:AT432"/>
    <mergeCell ref="AU432:AV432"/>
    <mergeCell ref="AE430:AF430"/>
    <mergeCell ref="AG430:AH430"/>
    <mergeCell ref="Q430:R430"/>
    <mergeCell ref="S430:T430"/>
    <mergeCell ref="U430:V430"/>
    <mergeCell ref="W430:X430"/>
    <mergeCell ref="Y430:Z430"/>
    <mergeCell ref="AA430:AB430"/>
    <mergeCell ref="AC430:AD430"/>
    <mergeCell ref="Q431:R431"/>
    <mergeCell ref="S431:T431"/>
    <mergeCell ref="U431:V431"/>
    <mergeCell ref="W431:X431"/>
    <mergeCell ref="Y431:Z431"/>
    <mergeCell ref="AA431:AB431"/>
    <mergeCell ref="AC431:AD431"/>
    <mergeCell ref="AS431:AT431"/>
    <mergeCell ref="AU431:AV431"/>
    <mergeCell ref="AW431:AX431"/>
    <mergeCell ref="AY431:AZ431"/>
    <mergeCell ref="BA431:BB431"/>
    <mergeCell ref="BC431:BD431"/>
    <mergeCell ref="BA432:BB432"/>
    <mergeCell ref="BC432:BD432"/>
    <mergeCell ref="C431:D431"/>
    <mergeCell ref="E431:F431"/>
    <mergeCell ref="G431:H431"/>
    <mergeCell ref="I431:J431"/>
    <mergeCell ref="K431:L431"/>
    <mergeCell ref="M431:N431"/>
    <mergeCell ref="O431:P431"/>
    <mergeCell ref="C432:D432"/>
    <mergeCell ref="E432:F432"/>
    <mergeCell ref="G432:H432"/>
    <mergeCell ref="I432:J432"/>
    <mergeCell ref="K432:L432"/>
    <mergeCell ref="M432:N432"/>
    <mergeCell ref="O432:P432"/>
    <mergeCell ref="AE431:AF431"/>
    <mergeCell ref="AG431:AH431"/>
    <mergeCell ref="AI431:AJ431"/>
    <mergeCell ref="AK431:AL431"/>
    <mergeCell ref="AM431:AN431"/>
    <mergeCell ref="AO431:AP431"/>
    <mergeCell ref="AQ431:AR431"/>
    <mergeCell ref="AW425:AX425"/>
    <mergeCell ref="AY425:AZ425"/>
    <mergeCell ref="AI425:AJ425"/>
    <mergeCell ref="AK425:AL425"/>
    <mergeCell ref="AM425:AN425"/>
    <mergeCell ref="AO425:AP425"/>
    <mergeCell ref="AQ425:AR425"/>
    <mergeCell ref="AS425:AT425"/>
    <mergeCell ref="AU425:AV425"/>
    <mergeCell ref="AE423:AF423"/>
    <mergeCell ref="AG423:AH423"/>
    <mergeCell ref="Q423:R423"/>
    <mergeCell ref="S423:T423"/>
    <mergeCell ref="U423:V423"/>
    <mergeCell ref="W423:X423"/>
    <mergeCell ref="Y423:Z423"/>
    <mergeCell ref="AA423:AB423"/>
    <mergeCell ref="AC423:AD423"/>
    <mergeCell ref="Q424:R424"/>
    <mergeCell ref="S424:T424"/>
    <mergeCell ref="U424:V424"/>
    <mergeCell ref="W424:X424"/>
    <mergeCell ref="Y424:Z424"/>
    <mergeCell ref="AA424:AB424"/>
    <mergeCell ref="AC424:AD424"/>
    <mergeCell ref="AS424:AT424"/>
    <mergeCell ref="AU424:AV424"/>
    <mergeCell ref="AW424:AX424"/>
    <mergeCell ref="AY424:AZ424"/>
    <mergeCell ref="BA424:BB424"/>
    <mergeCell ref="BC424:BD424"/>
    <mergeCell ref="C424:D424"/>
    <mergeCell ref="E424:F424"/>
    <mergeCell ref="G424:H424"/>
    <mergeCell ref="I424:J424"/>
    <mergeCell ref="K424:L424"/>
    <mergeCell ref="M424:N424"/>
    <mergeCell ref="O424:P424"/>
    <mergeCell ref="AE424:AF424"/>
    <mergeCell ref="AG424:AH424"/>
    <mergeCell ref="AI424:AJ424"/>
    <mergeCell ref="AK424:AL424"/>
    <mergeCell ref="AM424:AN424"/>
    <mergeCell ref="AO424:AP424"/>
    <mergeCell ref="AQ424:AR424"/>
    <mergeCell ref="C425:D425"/>
    <mergeCell ref="E425:F425"/>
    <mergeCell ref="G425:H425"/>
    <mergeCell ref="I425:J425"/>
    <mergeCell ref="K425:L425"/>
    <mergeCell ref="M425:N425"/>
    <mergeCell ref="O425:P425"/>
    <mergeCell ref="Q427:R427"/>
    <mergeCell ref="S427:T427"/>
    <mergeCell ref="U427:V427"/>
    <mergeCell ref="W427:X427"/>
    <mergeCell ref="Y427:Z427"/>
    <mergeCell ref="AA427:AB427"/>
    <mergeCell ref="AC427:AD427"/>
    <mergeCell ref="C427:D427"/>
    <mergeCell ref="E427:F427"/>
    <mergeCell ref="G427:H427"/>
    <mergeCell ref="I427:J427"/>
    <mergeCell ref="K427:L427"/>
    <mergeCell ref="M427:N427"/>
    <mergeCell ref="O427:P427"/>
    <mergeCell ref="AW428:AX428"/>
    <mergeCell ref="AY428:AZ428"/>
    <mergeCell ref="AI428:AJ428"/>
    <mergeCell ref="AK428:AL428"/>
    <mergeCell ref="AM428:AN428"/>
    <mergeCell ref="AO428:AP428"/>
    <mergeCell ref="AQ428:AR428"/>
    <mergeCell ref="AS428:AT428"/>
    <mergeCell ref="AU428:AV428"/>
    <mergeCell ref="Q426:R426"/>
    <mergeCell ref="S426:T426"/>
    <mergeCell ref="U426:V426"/>
    <mergeCell ref="W426:X426"/>
    <mergeCell ref="Y426:Z426"/>
    <mergeCell ref="AA426:AB426"/>
    <mergeCell ref="AC426:AD426"/>
    <mergeCell ref="AS426:AT426"/>
    <mergeCell ref="AU426:AV426"/>
    <mergeCell ref="AW426:AX426"/>
    <mergeCell ref="AY426:AZ426"/>
    <mergeCell ref="BA426:BB426"/>
    <mergeCell ref="BC426:BD426"/>
    <mergeCell ref="AE426:AF426"/>
    <mergeCell ref="AG426:AH426"/>
    <mergeCell ref="AI426:AJ426"/>
    <mergeCell ref="AK426:AL426"/>
    <mergeCell ref="AM426:AN426"/>
    <mergeCell ref="AO426:AP426"/>
    <mergeCell ref="AQ426:AR426"/>
    <mergeCell ref="C426:D426"/>
    <mergeCell ref="E426:F426"/>
    <mergeCell ref="G426:H426"/>
    <mergeCell ref="I426:J426"/>
    <mergeCell ref="K426:L426"/>
    <mergeCell ref="M426:N426"/>
    <mergeCell ref="O426:P426"/>
    <mergeCell ref="AS427:AT427"/>
    <mergeCell ref="AU427:AV427"/>
    <mergeCell ref="AW427:AX427"/>
    <mergeCell ref="AY427:AZ427"/>
    <mergeCell ref="BA427:BB427"/>
    <mergeCell ref="BC427:BD427"/>
    <mergeCell ref="BA428:BB428"/>
    <mergeCell ref="BC428:BD428"/>
    <mergeCell ref="C428:D428"/>
    <mergeCell ref="E428:F428"/>
    <mergeCell ref="G428:H428"/>
    <mergeCell ref="I428:J428"/>
    <mergeCell ref="K428:L428"/>
    <mergeCell ref="M428:N428"/>
    <mergeCell ref="O428:P428"/>
    <mergeCell ref="AE427:AF427"/>
    <mergeCell ref="AG427:AH427"/>
    <mergeCell ref="AI427:AJ427"/>
    <mergeCell ref="AK427:AL427"/>
    <mergeCell ref="AM427:AN427"/>
    <mergeCell ref="AO427:AP427"/>
    <mergeCell ref="AQ427:AR427"/>
    <mergeCell ref="AW430:AX430"/>
    <mergeCell ref="AY430:AZ430"/>
    <mergeCell ref="AI430:AJ430"/>
    <mergeCell ref="AK430:AL430"/>
    <mergeCell ref="AM430:AN430"/>
    <mergeCell ref="AO430:AP430"/>
    <mergeCell ref="AQ430:AR430"/>
    <mergeCell ref="AS430:AT430"/>
    <mergeCell ref="AU430:AV430"/>
    <mergeCell ref="AE434:AF434"/>
    <mergeCell ref="AG434:AH434"/>
    <mergeCell ref="BA434:BB434"/>
    <mergeCell ref="BC434:BD434"/>
    <mergeCell ref="Q434:R434"/>
    <mergeCell ref="S434:T434"/>
    <mergeCell ref="U434:V434"/>
    <mergeCell ref="W434:X434"/>
    <mergeCell ref="Y434:Z434"/>
    <mergeCell ref="AA434:AB434"/>
    <mergeCell ref="AC434:AD434"/>
    <mergeCell ref="AE405:AF405"/>
    <mergeCell ref="AG405:AH405"/>
    <mergeCell ref="Q405:R405"/>
    <mergeCell ref="S405:T405"/>
    <mergeCell ref="U405:V405"/>
    <mergeCell ref="W405:X405"/>
    <mergeCell ref="Y405:Z405"/>
    <mergeCell ref="AA405:AB405"/>
    <mergeCell ref="AC405:AD405"/>
    <mergeCell ref="Q406:R406"/>
    <mergeCell ref="S406:T406"/>
    <mergeCell ref="U406:V406"/>
    <mergeCell ref="W406:X406"/>
    <mergeCell ref="Y406:Z406"/>
    <mergeCell ref="AA406:AB406"/>
    <mergeCell ref="AC406:AD406"/>
    <mergeCell ref="AS406:AT406"/>
    <mergeCell ref="AU406:AV406"/>
    <mergeCell ref="AW406:AX406"/>
    <mergeCell ref="AY406:AZ406"/>
    <mergeCell ref="BA406:BB406"/>
    <mergeCell ref="BC406:BD406"/>
    <mergeCell ref="BA407:BB407"/>
    <mergeCell ref="BC407:BD407"/>
    <mergeCell ref="C406:D406"/>
    <mergeCell ref="E406:F406"/>
    <mergeCell ref="G406:H406"/>
    <mergeCell ref="I406:J406"/>
    <mergeCell ref="K406:L406"/>
    <mergeCell ref="M406:N406"/>
    <mergeCell ref="O406:P406"/>
    <mergeCell ref="C407:D407"/>
    <mergeCell ref="E407:F407"/>
    <mergeCell ref="G407:H407"/>
    <mergeCell ref="I407:J407"/>
    <mergeCell ref="K407:L407"/>
    <mergeCell ref="M407:N407"/>
    <mergeCell ref="O407:P407"/>
    <mergeCell ref="AE406:AF406"/>
    <mergeCell ref="AG406:AH406"/>
    <mergeCell ref="AI406:AJ406"/>
    <mergeCell ref="AK406:AL406"/>
    <mergeCell ref="AM406:AN406"/>
    <mergeCell ref="AO406:AP406"/>
    <mergeCell ref="AQ406:AR406"/>
    <mergeCell ref="AW409:AX409"/>
    <mergeCell ref="AY409:AZ409"/>
    <mergeCell ref="AI409:AJ409"/>
    <mergeCell ref="AK409:AL409"/>
    <mergeCell ref="AM409:AN409"/>
    <mergeCell ref="AO409:AP409"/>
    <mergeCell ref="AQ409:AR409"/>
    <mergeCell ref="AS409:AT409"/>
    <mergeCell ref="AU409:AV409"/>
    <mergeCell ref="AE407:AF407"/>
    <mergeCell ref="AG407:AH407"/>
    <mergeCell ref="Q407:R407"/>
    <mergeCell ref="S407:T407"/>
    <mergeCell ref="U407:V407"/>
    <mergeCell ref="W407:X407"/>
    <mergeCell ref="Y407:Z407"/>
    <mergeCell ref="AA407:AB407"/>
    <mergeCell ref="AC407:AD407"/>
    <mergeCell ref="Q408:R408"/>
    <mergeCell ref="S408:T408"/>
    <mergeCell ref="U408:V408"/>
    <mergeCell ref="W408:X408"/>
    <mergeCell ref="Y408:Z408"/>
    <mergeCell ref="AA408:AB408"/>
    <mergeCell ref="AC408:AD408"/>
    <mergeCell ref="AS408:AT408"/>
    <mergeCell ref="AU408:AV408"/>
    <mergeCell ref="AW408:AX408"/>
    <mergeCell ref="AY408:AZ408"/>
    <mergeCell ref="BA408:BB408"/>
    <mergeCell ref="BC408:BD408"/>
    <mergeCell ref="BA409:BB409"/>
    <mergeCell ref="BC409:BD409"/>
    <mergeCell ref="C408:D408"/>
    <mergeCell ref="E408:F408"/>
    <mergeCell ref="G408:H408"/>
    <mergeCell ref="I408:J408"/>
    <mergeCell ref="K408:L408"/>
    <mergeCell ref="M408:N408"/>
    <mergeCell ref="O408:P408"/>
    <mergeCell ref="C409:D409"/>
    <mergeCell ref="E409:F409"/>
    <mergeCell ref="G409:H409"/>
    <mergeCell ref="I409:J409"/>
    <mergeCell ref="K409:L409"/>
    <mergeCell ref="M409:N409"/>
    <mergeCell ref="O409:P409"/>
    <mergeCell ref="AE408:AF408"/>
    <mergeCell ref="AG408:AH408"/>
    <mergeCell ref="AI408:AJ408"/>
    <mergeCell ref="AK408:AL408"/>
    <mergeCell ref="AM408:AN408"/>
    <mergeCell ref="AO408:AP408"/>
    <mergeCell ref="AQ408:AR408"/>
    <mergeCell ref="AW402:AX402"/>
    <mergeCell ref="AY402:AZ402"/>
    <mergeCell ref="AI402:AJ402"/>
    <mergeCell ref="AK402:AL402"/>
    <mergeCell ref="AM402:AN402"/>
    <mergeCell ref="AO402:AP402"/>
    <mergeCell ref="AQ402:AR402"/>
    <mergeCell ref="AS402:AT402"/>
    <mergeCell ref="AU402:AV402"/>
    <mergeCell ref="AE400:AF400"/>
    <mergeCell ref="AG400:AH400"/>
    <mergeCell ref="Q400:R400"/>
    <mergeCell ref="S400:T400"/>
    <mergeCell ref="U400:V400"/>
    <mergeCell ref="W400:X400"/>
    <mergeCell ref="Y400:Z400"/>
    <mergeCell ref="AA400:AB400"/>
    <mergeCell ref="AC400:AD400"/>
    <mergeCell ref="Q401:R401"/>
    <mergeCell ref="S401:T401"/>
    <mergeCell ref="U401:V401"/>
    <mergeCell ref="W401:X401"/>
    <mergeCell ref="Y401:Z401"/>
    <mergeCell ref="AA401:AB401"/>
    <mergeCell ref="AC401:AD401"/>
    <mergeCell ref="AS401:AT401"/>
    <mergeCell ref="AU401:AV401"/>
    <mergeCell ref="AW401:AX401"/>
    <mergeCell ref="AY401:AZ401"/>
    <mergeCell ref="BA401:BB401"/>
    <mergeCell ref="BC401:BD401"/>
    <mergeCell ref="C401:D401"/>
    <mergeCell ref="E401:F401"/>
    <mergeCell ref="G401:H401"/>
    <mergeCell ref="I401:J401"/>
    <mergeCell ref="K401:L401"/>
    <mergeCell ref="M401:N401"/>
    <mergeCell ref="O401:P401"/>
    <mergeCell ref="AE401:AF401"/>
    <mergeCell ref="AG401:AH401"/>
    <mergeCell ref="AI401:AJ401"/>
    <mergeCell ref="AK401:AL401"/>
    <mergeCell ref="AM401:AN401"/>
    <mergeCell ref="AO401:AP401"/>
    <mergeCell ref="AQ401:AR401"/>
    <mergeCell ref="C402:D402"/>
    <mergeCell ref="E402:F402"/>
    <mergeCell ref="G402:H402"/>
    <mergeCell ref="I402:J402"/>
    <mergeCell ref="K402:L402"/>
    <mergeCell ref="M402:N402"/>
    <mergeCell ref="O402:P402"/>
    <mergeCell ref="Q404:R404"/>
    <mergeCell ref="S404:T404"/>
    <mergeCell ref="U404:V404"/>
    <mergeCell ref="W404:X404"/>
    <mergeCell ref="Y404:Z404"/>
    <mergeCell ref="AA404:AB404"/>
    <mergeCell ref="AC404:AD404"/>
    <mergeCell ref="C404:D404"/>
    <mergeCell ref="E404:F404"/>
    <mergeCell ref="G404:H404"/>
    <mergeCell ref="I404:J404"/>
    <mergeCell ref="K404:L404"/>
    <mergeCell ref="M404:N404"/>
    <mergeCell ref="O404:P404"/>
    <mergeCell ref="AW405:AX405"/>
    <mergeCell ref="AY405:AZ405"/>
    <mergeCell ref="AI405:AJ405"/>
    <mergeCell ref="AK405:AL405"/>
    <mergeCell ref="AM405:AN405"/>
    <mergeCell ref="AO405:AP405"/>
    <mergeCell ref="AQ405:AR405"/>
    <mergeCell ref="AS405:AT405"/>
    <mergeCell ref="AU405:AV405"/>
    <mergeCell ref="Q403:R403"/>
    <mergeCell ref="S403:T403"/>
    <mergeCell ref="U403:V403"/>
    <mergeCell ref="W403:X403"/>
    <mergeCell ref="Y403:Z403"/>
    <mergeCell ref="AA403:AB403"/>
    <mergeCell ref="AC403:AD403"/>
    <mergeCell ref="AS403:AT403"/>
    <mergeCell ref="AU403:AV403"/>
    <mergeCell ref="AW403:AX403"/>
    <mergeCell ref="AY403:AZ403"/>
    <mergeCell ref="BA403:BB403"/>
    <mergeCell ref="BC403:BD403"/>
    <mergeCell ref="AE403:AF403"/>
    <mergeCell ref="AG403:AH403"/>
    <mergeCell ref="AI403:AJ403"/>
    <mergeCell ref="AK403:AL403"/>
    <mergeCell ref="AM403:AN403"/>
    <mergeCell ref="AO403:AP403"/>
    <mergeCell ref="AQ403:AR403"/>
    <mergeCell ref="C403:D403"/>
    <mergeCell ref="E403:F403"/>
    <mergeCell ref="G403:H403"/>
    <mergeCell ref="I403:J403"/>
    <mergeCell ref="K403:L403"/>
    <mergeCell ref="M403:N403"/>
    <mergeCell ref="O403:P403"/>
    <mergeCell ref="AS404:AT404"/>
    <mergeCell ref="AU404:AV404"/>
    <mergeCell ref="AW404:AX404"/>
    <mergeCell ref="AY404:AZ404"/>
    <mergeCell ref="BA404:BB404"/>
    <mergeCell ref="BC404:BD404"/>
    <mergeCell ref="BA405:BB405"/>
    <mergeCell ref="BC405:BD405"/>
    <mergeCell ref="C405:D405"/>
    <mergeCell ref="E405:F405"/>
    <mergeCell ref="G405:H405"/>
    <mergeCell ref="I405:J405"/>
    <mergeCell ref="K405:L405"/>
    <mergeCell ref="M405:N405"/>
    <mergeCell ref="O405:P405"/>
    <mergeCell ref="AE404:AF404"/>
    <mergeCell ref="AG404:AH404"/>
    <mergeCell ref="AI404:AJ404"/>
    <mergeCell ref="AK404:AL404"/>
    <mergeCell ref="AM404:AN404"/>
    <mergeCell ref="AO404:AP404"/>
    <mergeCell ref="AQ404:AR404"/>
    <mergeCell ref="AW407:AX407"/>
    <mergeCell ref="AY407:AZ407"/>
    <mergeCell ref="AI407:AJ407"/>
    <mergeCell ref="AK407:AL407"/>
    <mergeCell ref="AM407:AN407"/>
    <mergeCell ref="AO407:AP407"/>
    <mergeCell ref="AQ407:AR407"/>
    <mergeCell ref="AS407:AT407"/>
    <mergeCell ref="AU407:AV407"/>
    <mergeCell ref="AE425:AF425"/>
    <mergeCell ref="AG425:AH425"/>
    <mergeCell ref="BA425:BB425"/>
    <mergeCell ref="BC425:BD425"/>
    <mergeCell ref="Q425:R425"/>
    <mergeCell ref="S425:T425"/>
    <mergeCell ref="U425:V425"/>
    <mergeCell ref="W425:X425"/>
    <mergeCell ref="Y425:Z425"/>
    <mergeCell ref="AA425:AB425"/>
    <mergeCell ref="AC425:AD425"/>
    <mergeCell ref="AW413:AX413"/>
    <mergeCell ref="AY413:AZ413"/>
    <mergeCell ref="AI413:AJ413"/>
    <mergeCell ref="AK413:AL413"/>
    <mergeCell ref="AM413:AN413"/>
    <mergeCell ref="AO413:AP413"/>
    <mergeCell ref="AQ413:AR413"/>
    <mergeCell ref="AS413:AT413"/>
    <mergeCell ref="AU413:AV413"/>
    <mergeCell ref="AE411:AF411"/>
    <mergeCell ref="AG411:AH411"/>
    <mergeCell ref="Q411:R411"/>
    <mergeCell ref="S411:T411"/>
    <mergeCell ref="U411:V411"/>
    <mergeCell ref="W411:X411"/>
    <mergeCell ref="Y411:Z411"/>
    <mergeCell ref="AA411:AB411"/>
    <mergeCell ref="AC411:AD411"/>
    <mergeCell ref="Q412:R412"/>
    <mergeCell ref="S412:T412"/>
    <mergeCell ref="U412:V412"/>
    <mergeCell ref="W412:X412"/>
    <mergeCell ref="Y412:Z412"/>
    <mergeCell ref="AA412:AB412"/>
    <mergeCell ref="AC412:AD412"/>
    <mergeCell ref="AS412:AT412"/>
    <mergeCell ref="AU412:AV412"/>
    <mergeCell ref="AW412:AX412"/>
    <mergeCell ref="AY412:AZ412"/>
    <mergeCell ref="BA412:BB412"/>
    <mergeCell ref="BC412:BD412"/>
    <mergeCell ref="BA413:BB413"/>
    <mergeCell ref="BC413:BD413"/>
    <mergeCell ref="C412:D412"/>
    <mergeCell ref="E412:F412"/>
    <mergeCell ref="G412:H412"/>
    <mergeCell ref="I412:J412"/>
    <mergeCell ref="K412:L412"/>
    <mergeCell ref="M412:N412"/>
    <mergeCell ref="O412:P412"/>
    <mergeCell ref="C413:D413"/>
    <mergeCell ref="E413:F413"/>
    <mergeCell ref="G413:H413"/>
    <mergeCell ref="I413:J413"/>
    <mergeCell ref="K413:L413"/>
    <mergeCell ref="M413:N413"/>
    <mergeCell ref="O413:P413"/>
    <mergeCell ref="AE412:AF412"/>
    <mergeCell ref="AG412:AH412"/>
    <mergeCell ref="AI412:AJ412"/>
    <mergeCell ref="AK412:AL412"/>
    <mergeCell ref="AM412:AN412"/>
    <mergeCell ref="AO412:AP412"/>
    <mergeCell ref="AQ412:AR412"/>
    <mergeCell ref="AW415:AX415"/>
    <mergeCell ref="AY415:AZ415"/>
    <mergeCell ref="AI415:AJ415"/>
    <mergeCell ref="AK415:AL415"/>
    <mergeCell ref="AM415:AN415"/>
    <mergeCell ref="AO415:AP415"/>
    <mergeCell ref="AQ415:AR415"/>
    <mergeCell ref="AS415:AT415"/>
    <mergeCell ref="AU415:AV415"/>
    <mergeCell ref="AE413:AF413"/>
    <mergeCell ref="AG413:AH413"/>
    <mergeCell ref="Q413:R413"/>
    <mergeCell ref="S413:T413"/>
    <mergeCell ref="U413:V413"/>
    <mergeCell ref="W413:X413"/>
    <mergeCell ref="Y413:Z413"/>
    <mergeCell ref="AA413:AB413"/>
    <mergeCell ref="AC413:AD413"/>
    <mergeCell ref="Q414:R414"/>
    <mergeCell ref="S414:T414"/>
    <mergeCell ref="U414:V414"/>
    <mergeCell ref="W414:X414"/>
    <mergeCell ref="Y414:Z414"/>
    <mergeCell ref="AA414:AB414"/>
    <mergeCell ref="AC414:AD414"/>
    <mergeCell ref="AS414:AT414"/>
    <mergeCell ref="AU414:AV414"/>
    <mergeCell ref="AW414:AX414"/>
    <mergeCell ref="AY414:AZ414"/>
    <mergeCell ref="BA414:BB414"/>
    <mergeCell ref="BC414:BD414"/>
    <mergeCell ref="BA415:BB415"/>
    <mergeCell ref="BC415:BD415"/>
    <mergeCell ref="C414:D414"/>
    <mergeCell ref="E414:F414"/>
    <mergeCell ref="G414:H414"/>
    <mergeCell ref="I414:J414"/>
    <mergeCell ref="K414:L414"/>
    <mergeCell ref="M414:N414"/>
    <mergeCell ref="O414:P414"/>
    <mergeCell ref="C415:D415"/>
    <mergeCell ref="E415:F415"/>
    <mergeCell ref="G415:H415"/>
    <mergeCell ref="I415:J415"/>
    <mergeCell ref="K415:L415"/>
    <mergeCell ref="M415:N415"/>
    <mergeCell ref="O415:P415"/>
    <mergeCell ref="AE414:AF414"/>
    <mergeCell ref="AG414:AH414"/>
    <mergeCell ref="AI414:AJ414"/>
    <mergeCell ref="AK414:AL414"/>
    <mergeCell ref="AM414:AN414"/>
    <mergeCell ref="AO414:AP414"/>
    <mergeCell ref="AQ414:AR414"/>
    <mergeCell ref="AW417:AX417"/>
    <mergeCell ref="AY417:AZ417"/>
    <mergeCell ref="AI417:AJ417"/>
    <mergeCell ref="AK417:AL417"/>
    <mergeCell ref="AM417:AN417"/>
    <mergeCell ref="AO417:AP417"/>
    <mergeCell ref="AQ417:AR417"/>
    <mergeCell ref="AS417:AT417"/>
    <mergeCell ref="AU417:AV417"/>
    <mergeCell ref="AE415:AF415"/>
    <mergeCell ref="AG415:AH415"/>
    <mergeCell ref="Q415:R415"/>
    <mergeCell ref="S415:T415"/>
    <mergeCell ref="U415:V415"/>
    <mergeCell ref="W415:X415"/>
    <mergeCell ref="Y415:Z415"/>
    <mergeCell ref="AA415:AB415"/>
    <mergeCell ref="AC415:AD415"/>
    <mergeCell ref="Q416:R416"/>
    <mergeCell ref="S416:T416"/>
    <mergeCell ref="U416:V416"/>
    <mergeCell ref="W416:X416"/>
    <mergeCell ref="Y416:Z416"/>
    <mergeCell ref="AA416:AB416"/>
    <mergeCell ref="AC416:AD416"/>
    <mergeCell ref="AS416:AT416"/>
    <mergeCell ref="AU416:AV416"/>
    <mergeCell ref="AW416:AX416"/>
    <mergeCell ref="AY416:AZ416"/>
    <mergeCell ref="BA416:BB416"/>
    <mergeCell ref="BC416:BD416"/>
    <mergeCell ref="BA417:BB417"/>
    <mergeCell ref="BC417:BD417"/>
    <mergeCell ref="C416:D416"/>
    <mergeCell ref="E416:F416"/>
    <mergeCell ref="G416:H416"/>
    <mergeCell ref="I416:J416"/>
    <mergeCell ref="K416:L416"/>
    <mergeCell ref="M416:N416"/>
    <mergeCell ref="O416:P416"/>
    <mergeCell ref="C417:D417"/>
    <mergeCell ref="E417:F417"/>
    <mergeCell ref="G417:H417"/>
    <mergeCell ref="I417:J417"/>
    <mergeCell ref="K417:L417"/>
    <mergeCell ref="M417:N417"/>
    <mergeCell ref="O417:P417"/>
    <mergeCell ref="AE416:AF416"/>
    <mergeCell ref="AG416:AH416"/>
    <mergeCell ref="AI416:AJ416"/>
    <mergeCell ref="AK416:AL416"/>
    <mergeCell ref="AM416:AN416"/>
    <mergeCell ref="AO416:AP416"/>
    <mergeCell ref="AQ416:AR416"/>
    <mergeCell ref="AW419:AX419"/>
    <mergeCell ref="AY419:AZ419"/>
    <mergeCell ref="AI419:AJ419"/>
    <mergeCell ref="AK419:AL419"/>
    <mergeCell ref="AM419:AN419"/>
    <mergeCell ref="AO419:AP419"/>
    <mergeCell ref="AQ419:AR419"/>
    <mergeCell ref="AS419:AT419"/>
    <mergeCell ref="AU419:AV419"/>
    <mergeCell ref="AE417:AF417"/>
    <mergeCell ref="AG417:AH417"/>
    <mergeCell ref="Q417:R417"/>
    <mergeCell ref="S417:T417"/>
    <mergeCell ref="U417:V417"/>
    <mergeCell ref="W417:X417"/>
    <mergeCell ref="Y417:Z417"/>
    <mergeCell ref="AA417:AB417"/>
    <mergeCell ref="AC417:AD417"/>
    <mergeCell ref="Q418:R418"/>
    <mergeCell ref="S418:T418"/>
    <mergeCell ref="U418:V418"/>
    <mergeCell ref="W418:X418"/>
    <mergeCell ref="Y418:Z418"/>
    <mergeCell ref="AA418:AB418"/>
    <mergeCell ref="AC418:AD418"/>
    <mergeCell ref="AS418:AT418"/>
    <mergeCell ref="AU418:AV418"/>
    <mergeCell ref="AW418:AX418"/>
    <mergeCell ref="AY418:AZ418"/>
    <mergeCell ref="BA418:BB418"/>
    <mergeCell ref="BC418:BD418"/>
    <mergeCell ref="BA419:BB419"/>
    <mergeCell ref="BC419:BD419"/>
    <mergeCell ref="C418:D418"/>
    <mergeCell ref="E418:F418"/>
    <mergeCell ref="G418:H418"/>
    <mergeCell ref="I418:J418"/>
    <mergeCell ref="K418:L418"/>
    <mergeCell ref="M418:N418"/>
    <mergeCell ref="O418:P418"/>
    <mergeCell ref="C419:D419"/>
    <mergeCell ref="E419:F419"/>
    <mergeCell ref="G419:H419"/>
    <mergeCell ref="I419:J419"/>
    <mergeCell ref="K419:L419"/>
    <mergeCell ref="M419:N419"/>
    <mergeCell ref="O419:P419"/>
    <mergeCell ref="AE418:AF418"/>
    <mergeCell ref="AG418:AH418"/>
    <mergeCell ref="AI418:AJ418"/>
    <mergeCell ref="AK418:AL418"/>
    <mergeCell ref="AM418:AN418"/>
    <mergeCell ref="AO418:AP418"/>
    <mergeCell ref="AQ418:AR418"/>
    <mergeCell ref="AW421:AX421"/>
    <mergeCell ref="AY421:AZ421"/>
    <mergeCell ref="AI421:AJ421"/>
    <mergeCell ref="AK421:AL421"/>
    <mergeCell ref="AM421:AN421"/>
    <mergeCell ref="AO421:AP421"/>
    <mergeCell ref="AQ421:AR421"/>
    <mergeCell ref="AS421:AT421"/>
    <mergeCell ref="AU421:AV421"/>
    <mergeCell ref="AE419:AF419"/>
    <mergeCell ref="AG419:AH419"/>
    <mergeCell ref="Q419:R419"/>
    <mergeCell ref="S419:T419"/>
    <mergeCell ref="U419:V419"/>
    <mergeCell ref="W419:X419"/>
    <mergeCell ref="Y419:Z419"/>
    <mergeCell ref="AA419:AB419"/>
    <mergeCell ref="AC419:AD419"/>
    <mergeCell ref="Q420:R420"/>
    <mergeCell ref="S420:T420"/>
    <mergeCell ref="U420:V420"/>
    <mergeCell ref="W420:X420"/>
    <mergeCell ref="Y420:Z420"/>
    <mergeCell ref="AA420:AB420"/>
    <mergeCell ref="AC420:AD420"/>
    <mergeCell ref="AS420:AT420"/>
    <mergeCell ref="AU420:AV420"/>
    <mergeCell ref="AW420:AX420"/>
    <mergeCell ref="AY420:AZ420"/>
    <mergeCell ref="BA420:BB420"/>
    <mergeCell ref="BC420:BD420"/>
    <mergeCell ref="BA421:BB421"/>
    <mergeCell ref="BC421:BD421"/>
    <mergeCell ref="C420:D420"/>
    <mergeCell ref="E420:F420"/>
    <mergeCell ref="G420:H420"/>
    <mergeCell ref="I420:J420"/>
    <mergeCell ref="K420:L420"/>
    <mergeCell ref="M420:N420"/>
    <mergeCell ref="O420:P420"/>
    <mergeCell ref="C421:D421"/>
    <mergeCell ref="E421:F421"/>
    <mergeCell ref="G421:H421"/>
    <mergeCell ref="I421:J421"/>
    <mergeCell ref="K421:L421"/>
    <mergeCell ref="M421:N421"/>
    <mergeCell ref="O421:P421"/>
    <mergeCell ref="AE420:AF420"/>
    <mergeCell ref="AG420:AH420"/>
    <mergeCell ref="AI420:AJ420"/>
    <mergeCell ref="AK420:AL420"/>
    <mergeCell ref="AM420:AN420"/>
    <mergeCell ref="AO420:AP420"/>
    <mergeCell ref="AQ420:AR420"/>
    <mergeCell ref="AW423:AX423"/>
    <mergeCell ref="AY423:AZ423"/>
    <mergeCell ref="AI423:AJ423"/>
    <mergeCell ref="AK423:AL423"/>
    <mergeCell ref="AM423:AN423"/>
    <mergeCell ref="AO423:AP423"/>
    <mergeCell ref="AQ423:AR423"/>
    <mergeCell ref="AS423:AT423"/>
    <mergeCell ref="AU423:AV423"/>
    <mergeCell ref="AE421:AF421"/>
    <mergeCell ref="AG421:AH421"/>
    <mergeCell ref="Q421:R421"/>
    <mergeCell ref="S421:T421"/>
    <mergeCell ref="U421:V421"/>
    <mergeCell ref="W421:X421"/>
    <mergeCell ref="Y421:Z421"/>
    <mergeCell ref="AA421:AB421"/>
    <mergeCell ref="AC421:AD421"/>
    <mergeCell ref="Q422:R422"/>
    <mergeCell ref="S422:T422"/>
    <mergeCell ref="U422:V422"/>
    <mergeCell ref="W422:X422"/>
    <mergeCell ref="Y422:Z422"/>
    <mergeCell ref="AA422:AB422"/>
    <mergeCell ref="AC422:AD422"/>
    <mergeCell ref="AS422:AT422"/>
    <mergeCell ref="AU422:AV422"/>
    <mergeCell ref="AW422:AX422"/>
    <mergeCell ref="AY422:AZ422"/>
    <mergeCell ref="BA422:BB422"/>
    <mergeCell ref="BC422:BD422"/>
    <mergeCell ref="BA423:BB423"/>
    <mergeCell ref="BC423:BD423"/>
    <mergeCell ref="C422:D422"/>
    <mergeCell ref="E422:F422"/>
    <mergeCell ref="G422:H422"/>
    <mergeCell ref="I422:J422"/>
    <mergeCell ref="K422:L422"/>
    <mergeCell ref="M422:N422"/>
    <mergeCell ref="O422:P422"/>
    <mergeCell ref="C423:D423"/>
    <mergeCell ref="E423:F423"/>
    <mergeCell ref="G423:H423"/>
    <mergeCell ref="I423:J423"/>
    <mergeCell ref="K423:L423"/>
    <mergeCell ref="M423:N423"/>
    <mergeCell ref="O423:P423"/>
    <mergeCell ref="AE422:AF422"/>
    <mergeCell ref="AG422:AH422"/>
    <mergeCell ref="AI422:AJ422"/>
    <mergeCell ref="AK422:AL422"/>
    <mergeCell ref="AM422:AN422"/>
    <mergeCell ref="AO422:AP422"/>
    <mergeCell ref="AQ422:AR422"/>
    <mergeCell ref="AW497:AX497"/>
    <mergeCell ref="AY497:AZ497"/>
    <mergeCell ref="AI497:AJ497"/>
    <mergeCell ref="AK497:AL497"/>
    <mergeCell ref="AM497:AN497"/>
    <mergeCell ref="AO497:AP497"/>
    <mergeCell ref="AQ497:AR497"/>
    <mergeCell ref="AS497:AT497"/>
    <mergeCell ref="AU497:AV497"/>
    <mergeCell ref="AE495:AF495"/>
    <mergeCell ref="AG495:AH495"/>
    <mergeCell ref="Q495:R495"/>
    <mergeCell ref="S495:T495"/>
    <mergeCell ref="U495:V495"/>
    <mergeCell ref="W495:X495"/>
    <mergeCell ref="Y495:Z495"/>
    <mergeCell ref="AA495:AB495"/>
    <mergeCell ref="AC495:AD495"/>
    <mergeCell ref="Q496:R496"/>
    <mergeCell ref="S496:T496"/>
    <mergeCell ref="U496:V496"/>
    <mergeCell ref="W496:X496"/>
    <mergeCell ref="Y496:Z496"/>
    <mergeCell ref="AA496:AB496"/>
    <mergeCell ref="AC496:AD496"/>
    <mergeCell ref="AS496:AT496"/>
    <mergeCell ref="AU496:AV496"/>
    <mergeCell ref="AW496:AX496"/>
    <mergeCell ref="AY496:AZ496"/>
    <mergeCell ref="BA496:BB496"/>
    <mergeCell ref="BC496:BD496"/>
    <mergeCell ref="BA497:BB497"/>
    <mergeCell ref="BC497:BD497"/>
    <mergeCell ref="C496:D496"/>
    <mergeCell ref="E496:F496"/>
    <mergeCell ref="G496:H496"/>
    <mergeCell ref="I496:J496"/>
    <mergeCell ref="K496:L496"/>
    <mergeCell ref="M496:N496"/>
    <mergeCell ref="O496:P496"/>
    <mergeCell ref="C497:D497"/>
    <mergeCell ref="E497:F497"/>
    <mergeCell ref="G497:H497"/>
    <mergeCell ref="I497:J497"/>
    <mergeCell ref="K497:L497"/>
    <mergeCell ref="M497:N497"/>
    <mergeCell ref="O497:P497"/>
    <mergeCell ref="AE496:AF496"/>
    <mergeCell ref="AG496:AH496"/>
    <mergeCell ref="AI496:AJ496"/>
    <mergeCell ref="AK496:AL496"/>
    <mergeCell ref="AM496:AN496"/>
    <mergeCell ref="AO496:AP496"/>
    <mergeCell ref="AQ496:AR496"/>
    <mergeCell ref="AE437:AF437"/>
    <mergeCell ref="AG437:AH437"/>
    <mergeCell ref="Q437:R437"/>
    <mergeCell ref="S437:T437"/>
    <mergeCell ref="U437:V437"/>
    <mergeCell ref="W437:X437"/>
    <mergeCell ref="Y437:Z437"/>
    <mergeCell ref="AA437:AB437"/>
    <mergeCell ref="AC437:AD437"/>
    <mergeCell ref="Q438:R438"/>
    <mergeCell ref="S438:T438"/>
    <mergeCell ref="U438:V438"/>
    <mergeCell ref="W438:X438"/>
    <mergeCell ref="Y438:Z438"/>
    <mergeCell ref="AA438:AB438"/>
    <mergeCell ref="AC438:AD438"/>
    <mergeCell ref="AS438:AT438"/>
    <mergeCell ref="AU438:AV438"/>
    <mergeCell ref="AW438:AX438"/>
    <mergeCell ref="AY438:AZ438"/>
    <mergeCell ref="BA438:BB438"/>
    <mergeCell ref="BC438:BD438"/>
    <mergeCell ref="BA439:BB439"/>
    <mergeCell ref="BC439:BD439"/>
    <mergeCell ref="C438:D438"/>
    <mergeCell ref="E438:F438"/>
    <mergeCell ref="G438:H438"/>
    <mergeCell ref="I438:J438"/>
    <mergeCell ref="K438:L438"/>
    <mergeCell ref="M438:N438"/>
    <mergeCell ref="O438:P438"/>
    <mergeCell ref="C439:D439"/>
    <mergeCell ref="E439:F439"/>
    <mergeCell ref="G439:H439"/>
    <mergeCell ref="I439:J439"/>
    <mergeCell ref="K439:L439"/>
    <mergeCell ref="M439:N439"/>
    <mergeCell ref="O439:P439"/>
    <mergeCell ref="AE438:AF438"/>
    <mergeCell ref="AG438:AH438"/>
    <mergeCell ref="AI438:AJ438"/>
    <mergeCell ref="AK438:AL438"/>
    <mergeCell ref="AM438:AN438"/>
    <mergeCell ref="AO438:AP438"/>
    <mergeCell ref="AQ438:AR438"/>
    <mergeCell ref="AW441:AX441"/>
    <mergeCell ref="AY441:AZ441"/>
    <mergeCell ref="AI441:AJ441"/>
    <mergeCell ref="AK441:AL441"/>
    <mergeCell ref="AM441:AN441"/>
    <mergeCell ref="AO441:AP441"/>
    <mergeCell ref="AQ441:AR441"/>
    <mergeCell ref="AS441:AT441"/>
    <mergeCell ref="AU441:AV441"/>
    <mergeCell ref="AE439:AF439"/>
    <mergeCell ref="AG439:AH439"/>
    <mergeCell ref="Q439:R439"/>
    <mergeCell ref="S439:T439"/>
    <mergeCell ref="U439:V439"/>
    <mergeCell ref="W439:X439"/>
    <mergeCell ref="Y439:Z439"/>
    <mergeCell ref="AA439:AB439"/>
    <mergeCell ref="AC439:AD439"/>
    <mergeCell ref="Q440:R440"/>
    <mergeCell ref="S440:T440"/>
    <mergeCell ref="U440:V440"/>
    <mergeCell ref="W440:X440"/>
    <mergeCell ref="Y440:Z440"/>
    <mergeCell ref="AA440:AB440"/>
    <mergeCell ref="AC440:AD440"/>
    <mergeCell ref="AS440:AT440"/>
    <mergeCell ref="AU440:AV440"/>
    <mergeCell ref="AW440:AX440"/>
    <mergeCell ref="AY440:AZ440"/>
    <mergeCell ref="BA440:BB440"/>
    <mergeCell ref="BC440:BD440"/>
    <mergeCell ref="BA441:BB441"/>
    <mergeCell ref="BC441:BD441"/>
    <mergeCell ref="C440:D440"/>
    <mergeCell ref="E440:F440"/>
    <mergeCell ref="G440:H440"/>
    <mergeCell ref="I440:J440"/>
    <mergeCell ref="K440:L440"/>
    <mergeCell ref="M440:N440"/>
    <mergeCell ref="O440:P440"/>
    <mergeCell ref="C441:D441"/>
    <mergeCell ref="E441:F441"/>
    <mergeCell ref="G441:H441"/>
    <mergeCell ref="I441:J441"/>
    <mergeCell ref="K441:L441"/>
    <mergeCell ref="M441:N441"/>
    <mergeCell ref="O441:P441"/>
    <mergeCell ref="AE440:AF440"/>
    <mergeCell ref="AG440:AH440"/>
    <mergeCell ref="AI440:AJ440"/>
    <mergeCell ref="AK440:AL440"/>
    <mergeCell ref="AM440:AN440"/>
    <mergeCell ref="AO440:AP440"/>
    <mergeCell ref="AQ440:AR440"/>
    <mergeCell ref="AW434:AX434"/>
    <mergeCell ref="AY434:AZ434"/>
    <mergeCell ref="AI434:AJ434"/>
    <mergeCell ref="AK434:AL434"/>
    <mergeCell ref="AM434:AN434"/>
    <mergeCell ref="AO434:AP434"/>
    <mergeCell ref="AQ434:AR434"/>
    <mergeCell ref="AS434:AT434"/>
    <mergeCell ref="AU434:AV434"/>
    <mergeCell ref="AE432:AF432"/>
    <mergeCell ref="AG432:AH432"/>
    <mergeCell ref="Q432:R432"/>
    <mergeCell ref="S432:T432"/>
    <mergeCell ref="U432:V432"/>
    <mergeCell ref="W432:X432"/>
    <mergeCell ref="Y432:Z432"/>
    <mergeCell ref="AA432:AB432"/>
    <mergeCell ref="AC432:AD432"/>
    <mergeCell ref="Q433:R433"/>
    <mergeCell ref="S433:T433"/>
    <mergeCell ref="U433:V433"/>
    <mergeCell ref="W433:X433"/>
    <mergeCell ref="Y433:Z433"/>
    <mergeCell ref="AA433:AB433"/>
    <mergeCell ref="AC433:AD433"/>
    <mergeCell ref="AS433:AT433"/>
    <mergeCell ref="AU433:AV433"/>
    <mergeCell ref="AW433:AX433"/>
    <mergeCell ref="AY433:AZ433"/>
    <mergeCell ref="BA433:BB433"/>
    <mergeCell ref="BC433:BD433"/>
    <mergeCell ref="C433:D433"/>
    <mergeCell ref="E433:F433"/>
    <mergeCell ref="G433:H433"/>
    <mergeCell ref="I433:J433"/>
    <mergeCell ref="K433:L433"/>
    <mergeCell ref="M433:N433"/>
    <mergeCell ref="O433:P433"/>
    <mergeCell ref="AE433:AF433"/>
    <mergeCell ref="AG433:AH433"/>
    <mergeCell ref="AI433:AJ433"/>
    <mergeCell ref="AK433:AL433"/>
    <mergeCell ref="AM433:AN433"/>
    <mergeCell ref="AO433:AP433"/>
    <mergeCell ref="AQ433:AR433"/>
    <mergeCell ref="C434:D434"/>
    <mergeCell ref="E434:F434"/>
    <mergeCell ref="G434:H434"/>
    <mergeCell ref="I434:J434"/>
    <mergeCell ref="K434:L434"/>
    <mergeCell ref="M434:N434"/>
    <mergeCell ref="O434:P434"/>
    <mergeCell ref="Q436:R436"/>
    <mergeCell ref="S436:T436"/>
    <mergeCell ref="U436:V436"/>
    <mergeCell ref="W436:X436"/>
    <mergeCell ref="Y436:Z436"/>
    <mergeCell ref="AA436:AB436"/>
    <mergeCell ref="AC436:AD436"/>
    <mergeCell ref="C436:D436"/>
    <mergeCell ref="E436:F436"/>
    <mergeCell ref="G436:H436"/>
    <mergeCell ref="I436:J436"/>
    <mergeCell ref="K436:L436"/>
    <mergeCell ref="M436:N436"/>
    <mergeCell ref="O436:P436"/>
    <mergeCell ref="AW437:AX437"/>
    <mergeCell ref="AY437:AZ437"/>
    <mergeCell ref="AI437:AJ437"/>
    <mergeCell ref="AK437:AL437"/>
    <mergeCell ref="AM437:AN437"/>
    <mergeCell ref="AO437:AP437"/>
    <mergeCell ref="AQ437:AR437"/>
    <mergeCell ref="AS437:AT437"/>
    <mergeCell ref="AU437:AV437"/>
    <mergeCell ref="Q435:R435"/>
    <mergeCell ref="S435:T435"/>
    <mergeCell ref="U435:V435"/>
    <mergeCell ref="W435:X435"/>
    <mergeCell ref="Y435:Z435"/>
    <mergeCell ref="AA435:AB435"/>
    <mergeCell ref="AC435:AD435"/>
    <mergeCell ref="AS435:AT435"/>
    <mergeCell ref="AU435:AV435"/>
    <mergeCell ref="AW435:AX435"/>
    <mergeCell ref="AY435:AZ435"/>
    <mergeCell ref="BA435:BB435"/>
    <mergeCell ref="BC435:BD435"/>
    <mergeCell ref="AE435:AF435"/>
    <mergeCell ref="AG435:AH435"/>
    <mergeCell ref="AI435:AJ435"/>
    <mergeCell ref="AK435:AL435"/>
    <mergeCell ref="AM435:AN435"/>
    <mergeCell ref="AO435:AP435"/>
    <mergeCell ref="AQ435:AR435"/>
    <mergeCell ref="C435:D435"/>
    <mergeCell ref="E435:F435"/>
    <mergeCell ref="G435:H435"/>
    <mergeCell ref="I435:J435"/>
    <mergeCell ref="K435:L435"/>
    <mergeCell ref="M435:N435"/>
    <mergeCell ref="O435:P435"/>
    <mergeCell ref="AS436:AT436"/>
    <mergeCell ref="AU436:AV436"/>
    <mergeCell ref="AW436:AX436"/>
    <mergeCell ref="AY436:AZ436"/>
    <mergeCell ref="BA436:BB436"/>
    <mergeCell ref="BC436:BD436"/>
    <mergeCell ref="BA437:BB437"/>
    <mergeCell ref="BC437:BD437"/>
    <mergeCell ref="C437:D437"/>
    <mergeCell ref="E437:F437"/>
    <mergeCell ref="G437:H437"/>
    <mergeCell ref="I437:J437"/>
    <mergeCell ref="K437:L437"/>
    <mergeCell ref="M437:N437"/>
    <mergeCell ref="O437:P437"/>
    <mergeCell ref="AE436:AF436"/>
    <mergeCell ref="AG436:AH436"/>
    <mergeCell ref="AI436:AJ436"/>
    <mergeCell ref="AK436:AL436"/>
    <mergeCell ref="AM436:AN436"/>
    <mergeCell ref="AO436:AP436"/>
    <mergeCell ref="AQ436:AR436"/>
    <mergeCell ref="AW439:AX439"/>
    <mergeCell ref="AY439:AZ439"/>
    <mergeCell ref="AI439:AJ439"/>
    <mergeCell ref="AK439:AL439"/>
    <mergeCell ref="AM439:AN439"/>
    <mergeCell ref="AO439:AP439"/>
    <mergeCell ref="AQ439:AR439"/>
    <mergeCell ref="AS439:AT439"/>
    <mergeCell ref="AU439:AV439"/>
    <mergeCell ref="AE443:AF443"/>
    <mergeCell ref="AG443:AH443"/>
    <mergeCell ref="BA443:BB443"/>
    <mergeCell ref="BC443:BD443"/>
    <mergeCell ref="Q443:R443"/>
    <mergeCell ref="S443:T443"/>
    <mergeCell ref="U443:V443"/>
    <mergeCell ref="W443:X443"/>
    <mergeCell ref="Y443:Z443"/>
    <mergeCell ref="AA443:AB443"/>
    <mergeCell ref="AC443:AD443"/>
    <mergeCell ref="AE446:AF446"/>
    <mergeCell ref="AG446:AH446"/>
    <mergeCell ref="Q446:R446"/>
    <mergeCell ref="S446:T446"/>
    <mergeCell ref="U446:V446"/>
    <mergeCell ref="W446:X446"/>
    <mergeCell ref="Y446:Z446"/>
    <mergeCell ref="AA446:AB446"/>
    <mergeCell ref="AC446:AD446"/>
    <mergeCell ref="Q447:R447"/>
    <mergeCell ref="S447:T447"/>
    <mergeCell ref="U447:V447"/>
    <mergeCell ref="W447:X447"/>
    <mergeCell ref="Y447:Z447"/>
    <mergeCell ref="AA447:AB447"/>
    <mergeCell ref="AC447:AD447"/>
    <mergeCell ref="AS447:AT447"/>
    <mergeCell ref="AU447:AV447"/>
    <mergeCell ref="AW447:AX447"/>
    <mergeCell ref="AY447:AZ447"/>
    <mergeCell ref="BA447:BB447"/>
    <mergeCell ref="BC447:BD447"/>
    <mergeCell ref="BA448:BB448"/>
    <mergeCell ref="BC448:BD448"/>
    <mergeCell ref="C447:D447"/>
    <mergeCell ref="E447:F447"/>
    <mergeCell ref="G447:H447"/>
    <mergeCell ref="I447:J447"/>
    <mergeCell ref="K447:L447"/>
    <mergeCell ref="M447:N447"/>
    <mergeCell ref="O447:P447"/>
    <mergeCell ref="C448:D448"/>
    <mergeCell ref="E448:F448"/>
    <mergeCell ref="G448:H448"/>
    <mergeCell ref="I448:J448"/>
    <mergeCell ref="K448:L448"/>
    <mergeCell ref="M448:N448"/>
    <mergeCell ref="O448:P448"/>
    <mergeCell ref="AE447:AF447"/>
    <mergeCell ref="AG447:AH447"/>
    <mergeCell ref="AI447:AJ447"/>
    <mergeCell ref="AK447:AL447"/>
    <mergeCell ref="AM447:AN447"/>
    <mergeCell ref="AO447:AP447"/>
    <mergeCell ref="AQ447:AR447"/>
    <mergeCell ref="AW450:AX450"/>
    <mergeCell ref="AY450:AZ450"/>
    <mergeCell ref="AI450:AJ450"/>
    <mergeCell ref="AK450:AL450"/>
    <mergeCell ref="AM450:AN450"/>
    <mergeCell ref="AO450:AP450"/>
    <mergeCell ref="AQ450:AR450"/>
    <mergeCell ref="AS450:AT450"/>
    <mergeCell ref="AU450:AV450"/>
    <mergeCell ref="AE448:AF448"/>
    <mergeCell ref="AG448:AH448"/>
    <mergeCell ref="Q448:R448"/>
    <mergeCell ref="S448:T448"/>
    <mergeCell ref="U448:V448"/>
    <mergeCell ref="W448:X448"/>
    <mergeCell ref="Y448:Z448"/>
    <mergeCell ref="AA448:AB448"/>
    <mergeCell ref="AC448:AD448"/>
    <mergeCell ref="Q449:R449"/>
    <mergeCell ref="S449:T449"/>
    <mergeCell ref="U449:V449"/>
    <mergeCell ref="W449:X449"/>
    <mergeCell ref="Y449:Z449"/>
    <mergeCell ref="AA449:AB449"/>
    <mergeCell ref="AC449:AD449"/>
    <mergeCell ref="AS449:AT449"/>
    <mergeCell ref="AU449:AV449"/>
    <mergeCell ref="AW449:AX449"/>
    <mergeCell ref="AY449:AZ449"/>
    <mergeCell ref="BA449:BB449"/>
    <mergeCell ref="BC449:BD449"/>
    <mergeCell ref="BA450:BB450"/>
    <mergeCell ref="BC450:BD450"/>
    <mergeCell ref="C449:D449"/>
    <mergeCell ref="E449:F449"/>
    <mergeCell ref="G449:H449"/>
    <mergeCell ref="I449:J449"/>
    <mergeCell ref="K449:L449"/>
    <mergeCell ref="M449:N449"/>
    <mergeCell ref="O449:P449"/>
    <mergeCell ref="C450:D450"/>
    <mergeCell ref="E450:F450"/>
    <mergeCell ref="G450:H450"/>
    <mergeCell ref="I450:J450"/>
    <mergeCell ref="K450:L450"/>
    <mergeCell ref="M450:N450"/>
    <mergeCell ref="O450:P450"/>
    <mergeCell ref="AE449:AF449"/>
    <mergeCell ref="AG449:AH449"/>
    <mergeCell ref="AI449:AJ449"/>
    <mergeCell ref="AK449:AL449"/>
    <mergeCell ref="AM449:AN449"/>
    <mergeCell ref="AO449:AP449"/>
    <mergeCell ref="AQ449:AR449"/>
    <mergeCell ref="AW443:AX443"/>
    <mergeCell ref="AY443:AZ443"/>
    <mergeCell ref="AI443:AJ443"/>
    <mergeCell ref="AK443:AL443"/>
    <mergeCell ref="AM443:AN443"/>
    <mergeCell ref="AO443:AP443"/>
    <mergeCell ref="AQ443:AR443"/>
    <mergeCell ref="AS443:AT443"/>
    <mergeCell ref="AU443:AV443"/>
    <mergeCell ref="AE441:AF441"/>
    <mergeCell ref="AG441:AH441"/>
    <mergeCell ref="Q441:R441"/>
    <mergeCell ref="S441:T441"/>
    <mergeCell ref="U441:V441"/>
    <mergeCell ref="W441:X441"/>
    <mergeCell ref="Y441:Z441"/>
    <mergeCell ref="AA441:AB441"/>
    <mergeCell ref="AC441:AD441"/>
    <mergeCell ref="Q442:R442"/>
    <mergeCell ref="S442:T442"/>
    <mergeCell ref="U442:V442"/>
    <mergeCell ref="W442:X442"/>
    <mergeCell ref="Y442:Z442"/>
    <mergeCell ref="AA442:AB442"/>
    <mergeCell ref="AC442:AD442"/>
    <mergeCell ref="AS442:AT442"/>
    <mergeCell ref="AU442:AV442"/>
    <mergeCell ref="AW442:AX442"/>
    <mergeCell ref="AY442:AZ442"/>
    <mergeCell ref="BA442:BB442"/>
    <mergeCell ref="BC442:BD442"/>
    <mergeCell ref="C442:D442"/>
    <mergeCell ref="E442:F442"/>
    <mergeCell ref="G442:H442"/>
    <mergeCell ref="I442:J442"/>
    <mergeCell ref="K442:L442"/>
    <mergeCell ref="M442:N442"/>
    <mergeCell ref="O442:P442"/>
    <mergeCell ref="AE442:AF442"/>
    <mergeCell ref="AG442:AH442"/>
    <mergeCell ref="AI442:AJ442"/>
    <mergeCell ref="AK442:AL442"/>
    <mergeCell ref="AM442:AN442"/>
    <mergeCell ref="AO442:AP442"/>
    <mergeCell ref="AQ442:AR442"/>
    <mergeCell ref="C443:D443"/>
    <mergeCell ref="E443:F443"/>
    <mergeCell ref="G443:H443"/>
    <mergeCell ref="I443:J443"/>
    <mergeCell ref="K443:L443"/>
    <mergeCell ref="M443:N443"/>
    <mergeCell ref="O443:P443"/>
    <mergeCell ref="Q445:R445"/>
    <mergeCell ref="S445:T445"/>
    <mergeCell ref="U445:V445"/>
    <mergeCell ref="W445:X445"/>
    <mergeCell ref="Y445:Z445"/>
    <mergeCell ref="AA445:AB445"/>
    <mergeCell ref="AC445:AD445"/>
    <mergeCell ref="C445:D445"/>
    <mergeCell ref="E445:F445"/>
    <mergeCell ref="G445:H445"/>
    <mergeCell ref="I445:J445"/>
    <mergeCell ref="K445:L445"/>
    <mergeCell ref="M445:N445"/>
    <mergeCell ref="O445:P445"/>
    <mergeCell ref="AW446:AX446"/>
    <mergeCell ref="AY446:AZ446"/>
    <mergeCell ref="AI446:AJ446"/>
    <mergeCell ref="AK446:AL446"/>
    <mergeCell ref="AM446:AN446"/>
    <mergeCell ref="AO446:AP446"/>
    <mergeCell ref="AQ446:AR446"/>
    <mergeCell ref="AS446:AT446"/>
    <mergeCell ref="AU446:AV446"/>
    <mergeCell ref="Q444:R444"/>
    <mergeCell ref="S444:T444"/>
    <mergeCell ref="U444:V444"/>
    <mergeCell ref="W444:X444"/>
    <mergeCell ref="Y444:Z444"/>
    <mergeCell ref="AA444:AB444"/>
    <mergeCell ref="AC444:AD444"/>
    <mergeCell ref="AS444:AT444"/>
    <mergeCell ref="AU444:AV444"/>
    <mergeCell ref="AW444:AX444"/>
    <mergeCell ref="AY444:AZ444"/>
    <mergeCell ref="BA444:BB444"/>
    <mergeCell ref="BC444:BD444"/>
    <mergeCell ref="AE444:AF444"/>
    <mergeCell ref="AG444:AH444"/>
    <mergeCell ref="AI444:AJ444"/>
    <mergeCell ref="AK444:AL444"/>
    <mergeCell ref="AM444:AN444"/>
    <mergeCell ref="AO444:AP444"/>
    <mergeCell ref="AQ444:AR444"/>
    <mergeCell ref="C444:D444"/>
    <mergeCell ref="E444:F444"/>
    <mergeCell ref="G444:H444"/>
    <mergeCell ref="I444:J444"/>
    <mergeCell ref="K444:L444"/>
    <mergeCell ref="M444:N444"/>
    <mergeCell ref="O444:P444"/>
    <mergeCell ref="AS445:AT445"/>
    <mergeCell ref="AU445:AV445"/>
    <mergeCell ref="AW445:AX445"/>
    <mergeCell ref="AY445:AZ445"/>
    <mergeCell ref="BA445:BB445"/>
    <mergeCell ref="BC445:BD445"/>
    <mergeCell ref="BA446:BB446"/>
    <mergeCell ref="BC446:BD446"/>
    <mergeCell ref="C446:D446"/>
    <mergeCell ref="E446:F446"/>
    <mergeCell ref="G446:H446"/>
    <mergeCell ref="I446:J446"/>
    <mergeCell ref="K446:L446"/>
    <mergeCell ref="M446:N446"/>
    <mergeCell ref="O446:P446"/>
    <mergeCell ref="AE445:AF445"/>
    <mergeCell ref="AG445:AH445"/>
    <mergeCell ref="AI445:AJ445"/>
    <mergeCell ref="AK445:AL445"/>
    <mergeCell ref="AM445:AN445"/>
    <mergeCell ref="AO445:AP445"/>
    <mergeCell ref="AQ445:AR445"/>
    <mergeCell ref="AW448:AX448"/>
    <mergeCell ref="AY448:AZ448"/>
    <mergeCell ref="AI448:AJ448"/>
    <mergeCell ref="AK448:AL448"/>
    <mergeCell ref="AM448:AN448"/>
    <mergeCell ref="AO448:AP448"/>
    <mergeCell ref="AQ448:AR448"/>
    <mergeCell ref="AS448:AT448"/>
    <mergeCell ref="AU448:AV448"/>
    <mergeCell ref="AE452:AF452"/>
    <mergeCell ref="AG452:AH452"/>
    <mergeCell ref="BA452:BB452"/>
    <mergeCell ref="BC452:BD452"/>
    <mergeCell ref="Q452:R452"/>
    <mergeCell ref="S452:T452"/>
    <mergeCell ref="U452:V452"/>
    <mergeCell ref="W452:X452"/>
    <mergeCell ref="Y452:Z452"/>
    <mergeCell ref="AA452:AB452"/>
    <mergeCell ref="AC452:AD452"/>
    <mergeCell ref="AE455:AF455"/>
    <mergeCell ref="AG455:AH455"/>
    <mergeCell ref="Q455:R455"/>
    <mergeCell ref="S455:T455"/>
    <mergeCell ref="U455:V455"/>
    <mergeCell ref="W455:X455"/>
    <mergeCell ref="Y455:Z455"/>
    <mergeCell ref="AA455:AB455"/>
    <mergeCell ref="AC455:AD455"/>
    <mergeCell ref="Q456:R456"/>
    <mergeCell ref="S456:T456"/>
    <mergeCell ref="U456:V456"/>
    <mergeCell ref="W456:X456"/>
    <mergeCell ref="Y456:Z456"/>
    <mergeCell ref="AA456:AB456"/>
    <mergeCell ref="AC456:AD456"/>
    <mergeCell ref="AS456:AT456"/>
    <mergeCell ref="AU456:AV456"/>
    <mergeCell ref="AW456:AX456"/>
    <mergeCell ref="AY456:AZ456"/>
    <mergeCell ref="BA456:BB456"/>
    <mergeCell ref="BC456:BD456"/>
    <mergeCell ref="BA457:BB457"/>
    <mergeCell ref="BC457:BD457"/>
    <mergeCell ref="C456:D456"/>
    <mergeCell ref="E456:F456"/>
    <mergeCell ref="G456:H456"/>
    <mergeCell ref="I456:J456"/>
    <mergeCell ref="K456:L456"/>
    <mergeCell ref="M456:N456"/>
    <mergeCell ref="O456:P456"/>
    <mergeCell ref="C457:D457"/>
    <mergeCell ref="E457:F457"/>
    <mergeCell ref="G457:H457"/>
    <mergeCell ref="I457:J457"/>
    <mergeCell ref="K457:L457"/>
    <mergeCell ref="M457:N457"/>
    <mergeCell ref="O457:P457"/>
    <mergeCell ref="AE456:AF456"/>
    <mergeCell ref="AG456:AH456"/>
    <mergeCell ref="AI456:AJ456"/>
    <mergeCell ref="AK456:AL456"/>
    <mergeCell ref="AM456:AN456"/>
    <mergeCell ref="AO456:AP456"/>
    <mergeCell ref="AQ456:AR456"/>
    <mergeCell ref="AW459:AX459"/>
    <mergeCell ref="AY459:AZ459"/>
    <mergeCell ref="AI459:AJ459"/>
    <mergeCell ref="AK459:AL459"/>
    <mergeCell ref="AM459:AN459"/>
    <mergeCell ref="AO459:AP459"/>
    <mergeCell ref="AQ459:AR459"/>
    <mergeCell ref="AS459:AT459"/>
    <mergeCell ref="AU459:AV459"/>
    <mergeCell ref="AE457:AF457"/>
    <mergeCell ref="AG457:AH457"/>
    <mergeCell ref="Q457:R457"/>
    <mergeCell ref="S457:T457"/>
    <mergeCell ref="U457:V457"/>
    <mergeCell ref="W457:X457"/>
    <mergeCell ref="Y457:Z457"/>
    <mergeCell ref="AA457:AB457"/>
    <mergeCell ref="AC457:AD457"/>
    <mergeCell ref="Q458:R458"/>
    <mergeCell ref="S458:T458"/>
    <mergeCell ref="U458:V458"/>
    <mergeCell ref="W458:X458"/>
    <mergeCell ref="Y458:Z458"/>
    <mergeCell ref="AA458:AB458"/>
    <mergeCell ref="AC458:AD458"/>
    <mergeCell ref="AS458:AT458"/>
    <mergeCell ref="AU458:AV458"/>
    <mergeCell ref="AW458:AX458"/>
    <mergeCell ref="AY458:AZ458"/>
    <mergeCell ref="BA458:BB458"/>
    <mergeCell ref="BC458:BD458"/>
    <mergeCell ref="BA459:BB459"/>
    <mergeCell ref="BC459:BD459"/>
    <mergeCell ref="C458:D458"/>
    <mergeCell ref="E458:F458"/>
    <mergeCell ref="G458:H458"/>
    <mergeCell ref="I458:J458"/>
    <mergeCell ref="K458:L458"/>
    <mergeCell ref="M458:N458"/>
    <mergeCell ref="O458:P458"/>
    <mergeCell ref="C459:D459"/>
    <mergeCell ref="E459:F459"/>
    <mergeCell ref="G459:H459"/>
    <mergeCell ref="I459:J459"/>
    <mergeCell ref="K459:L459"/>
    <mergeCell ref="M459:N459"/>
    <mergeCell ref="O459:P459"/>
    <mergeCell ref="AE458:AF458"/>
    <mergeCell ref="AG458:AH458"/>
    <mergeCell ref="AI458:AJ458"/>
    <mergeCell ref="AK458:AL458"/>
    <mergeCell ref="AM458:AN458"/>
    <mergeCell ref="AO458:AP458"/>
    <mergeCell ref="AQ458:AR458"/>
    <mergeCell ref="AW452:AX452"/>
    <mergeCell ref="AY452:AZ452"/>
    <mergeCell ref="AI452:AJ452"/>
    <mergeCell ref="AK452:AL452"/>
    <mergeCell ref="AM452:AN452"/>
    <mergeCell ref="AO452:AP452"/>
    <mergeCell ref="AQ452:AR452"/>
    <mergeCell ref="AS452:AT452"/>
    <mergeCell ref="AU452:AV452"/>
    <mergeCell ref="AE450:AF450"/>
    <mergeCell ref="AG450:AH450"/>
    <mergeCell ref="Q450:R450"/>
    <mergeCell ref="S450:T450"/>
    <mergeCell ref="U450:V450"/>
    <mergeCell ref="W450:X450"/>
    <mergeCell ref="Y450:Z450"/>
    <mergeCell ref="AA450:AB450"/>
    <mergeCell ref="AC450:AD450"/>
    <mergeCell ref="Q451:R451"/>
    <mergeCell ref="S451:T451"/>
    <mergeCell ref="U451:V451"/>
    <mergeCell ref="W451:X451"/>
    <mergeCell ref="Y451:Z451"/>
    <mergeCell ref="AA451:AB451"/>
    <mergeCell ref="AC451:AD451"/>
    <mergeCell ref="AS451:AT451"/>
    <mergeCell ref="AU451:AV451"/>
    <mergeCell ref="AW451:AX451"/>
    <mergeCell ref="AY451:AZ451"/>
    <mergeCell ref="BA451:BB451"/>
    <mergeCell ref="BC451:BD451"/>
    <mergeCell ref="C451:D451"/>
    <mergeCell ref="E451:F451"/>
    <mergeCell ref="G451:H451"/>
    <mergeCell ref="I451:J451"/>
    <mergeCell ref="K451:L451"/>
    <mergeCell ref="M451:N451"/>
    <mergeCell ref="O451:P451"/>
    <mergeCell ref="AE451:AF451"/>
    <mergeCell ref="AG451:AH451"/>
    <mergeCell ref="AI451:AJ451"/>
    <mergeCell ref="AK451:AL451"/>
    <mergeCell ref="AM451:AN451"/>
    <mergeCell ref="AO451:AP451"/>
    <mergeCell ref="AQ451:AR451"/>
    <mergeCell ref="C452:D452"/>
    <mergeCell ref="E452:F452"/>
    <mergeCell ref="G452:H452"/>
    <mergeCell ref="I452:J452"/>
    <mergeCell ref="K452:L452"/>
    <mergeCell ref="M452:N452"/>
    <mergeCell ref="O452:P452"/>
    <mergeCell ref="Q454:R454"/>
    <mergeCell ref="S454:T454"/>
    <mergeCell ref="U454:V454"/>
    <mergeCell ref="W454:X454"/>
    <mergeCell ref="Y454:Z454"/>
    <mergeCell ref="AA454:AB454"/>
    <mergeCell ref="AC454:AD454"/>
    <mergeCell ref="C454:D454"/>
    <mergeCell ref="E454:F454"/>
    <mergeCell ref="G454:H454"/>
    <mergeCell ref="I454:J454"/>
    <mergeCell ref="K454:L454"/>
    <mergeCell ref="M454:N454"/>
    <mergeCell ref="O454:P454"/>
    <mergeCell ref="AW455:AX455"/>
    <mergeCell ref="AY455:AZ455"/>
    <mergeCell ref="AI455:AJ455"/>
    <mergeCell ref="AK455:AL455"/>
    <mergeCell ref="AM455:AN455"/>
    <mergeCell ref="AO455:AP455"/>
    <mergeCell ref="AQ455:AR455"/>
    <mergeCell ref="AS455:AT455"/>
    <mergeCell ref="AU455:AV455"/>
    <mergeCell ref="Q453:R453"/>
    <mergeCell ref="S453:T453"/>
    <mergeCell ref="U453:V453"/>
    <mergeCell ref="W453:X453"/>
    <mergeCell ref="Y453:Z453"/>
    <mergeCell ref="AA453:AB453"/>
    <mergeCell ref="AC453:AD453"/>
    <mergeCell ref="AS453:AT453"/>
    <mergeCell ref="AU453:AV453"/>
    <mergeCell ref="AW453:AX453"/>
    <mergeCell ref="AY453:AZ453"/>
    <mergeCell ref="BA453:BB453"/>
    <mergeCell ref="BC453:BD453"/>
    <mergeCell ref="AE453:AF453"/>
    <mergeCell ref="AG453:AH453"/>
    <mergeCell ref="AI453:AJ453"/>
    <mergeCell ref="AK453:AL453"/>
    <mergeCell ref="AM453:AN453"/>
    <mergeCell ref="AO453:AP453"/>
    <mergeCell ref="AQ453:AR453"/>
    <mergeCell ref="C453:D453"/>
    <mergeCell ref="E453:F453"/>
    <mergeCell ref="G453:H453"/>
    <mergeCell ref="I453:J453"/>
    <mergeCell ref="K453:L453"/>
    <mergeCell ref="M453:N453"/>
    <mergeCell ref="O453:P453"/>
    <mergeCell ref="AS454:AT454"/>
    <mergeCell ref="AU454:AV454"/>
    <mergeCell ref="AW454:AX454"/>
    <mergeCell ref="AY454:AZ454"/>
    <mergeCell ref="BA454:BB454"/>
    <mergeCell ref="BC454:BD454"/>
    <mergeCell ref="BA455:BB455"/>
    <mergeCell ref="BC455:BD455"/>
    <mergeCell ref="C455:D455"/>
    <mergeCell ref="E455:F455"/>
    <mergeCell ref="G455:H455"/>
    <mergeCell ref="I455:J455"/>
    <mergeCell ref="K455:L455"/>
    <mergeCell ref="M455:N455"/>
    <mergeCell ref="O455:P455"/>
    <mergeCell ref="AE454:AF454"/>
    <mergeCell ref="AG454:AH454"/>
    <mergeCell ref="AI454:AJ454"/>
    <mergeCell ref="AK454:AL454"/>
    <mergeCell ref="AM454:AN454"/>
    <mergeCell ref="AO454:AP454"/>
    <mergeCell ref="AQ454:AR454"/>
    <mergeCell ref="AW457:AX457"/>
    <mergeCell ref="AY457:AZ457"/>
    <mergeCell ref="AI457:AJ457"/>
    <mergeCell ref="AK457:AL457"/>
    <mergeCell ref="AM457:AN457"/>
    <mergeCell ref="AO457:AP457"/>
    <mergeCell ref="AQ457:AR457"/>
    <mergeCell ref="AS457:AT457"/>
    <mergeCell ref="AU457:AV457"/>
    <mergeCell ref="AE461:AF461"/>
    <mergeCell ref="AG461:AH461"/>
    <mergeCell ref="BA461:BB461"/>
    <mergeCell ref="BC461:BD461"/>
    <mergeCell ref="Q461:R461"/>
    <mergeCell ref="S461:T461"/>
    <mergeCell ref="U461:V461"/>
    <mergeCell ref="W461:X461"/>
    <mergeCell ref="Y461:Z461"/>
    <mergeCell ref="AA461:AB461"/>
    <mergeCell ref="AC461:AD461"/>
    <mergeCell ref="AE464:AF464"/>
    <mergeCell ref="AG464:AH464"/>
    <mergeCell ref="Q464:R464"/>
    <mergeCell ref="S464:T464"/>
    <mergeCell ref="U464:V464"/>
    <mergeCell ref="W464:X464"/>
    <mergeCell ref="Y464:Z464"/>
    <mergeCell ref="AA464:AB464"/>
    <mergeCell ref="AC464:AD464"/>
    <mergeCell ref="Q465:R465"/>
    <mergeCell ref="S465:T465"/>
    <mergeCell ref="U465:V465"/>
    <mergeCell ref="W465:X465"/>
    <mergeCell ref="Y465:Z465"/>
    <mergeCell ref="AA465:AB465"/>
    <mergeCell ref="AC465:AD465"/>
    <mergeCell ref="AS465:AT465"/>
    <mergeCell ref="AU465:AV465"/>
    <mergeCell ref="AW465:AX465"/>
    <mergeCell ref="AY465:AZ465"/>
    <mergeCell ref="BA465:BB465"/>
    <mergeCell ref="BC465:BD465"/>
    <mergeCell ref="BA466:BB466"/>
    <mergeCell ref="BC466:BD466"/>
    <mergeCell ref="C465:D465"/>
    <mergeCell ref="E465:F465"/>
    <mergeCell ref="G465:H465"/>
    <mergeCell ref="I465:J465"/>
    <mergeCell ref="K465:L465"/>
    <mergeCell ref="M465:N465"/>
    <mergeCell ref="O465:P465"/>
    <mergeCell ref="C466:D466"/>
    <mergeCell ref="E466:F466"/>
    <mergeCell ref="G466:H466"/>
    <mergeCell ref="I466:J466"/>
    <mergeCell ref="K466:L466"/>
    <mergeCell ref="M466:N466"/>
    <mergeCell ref="O466:P466"/>
    <mergeCell ref="AE465:AF465"/>
    <mergeCell ref="AG465:AH465"/>
    <mergeCell ref="AI465:AJ465"/>
    <mergeCell ref="AK465:AL465"/>
    <mergeCell ref="AM465:AN465"/>
    <mergeCell ref="AO465:AP465"/>
    <mergeCell ref="AQ465:AR465"/>
    <mergeCell ref="AW468:AX468"/>
    <mergeCell ref="AY468:AZ468"/>
    <mergeCell ref="AI468:AJ468"/>
    <mergeCell ref="AK468:AL468"/>
    <mergeCell ref="AM468:AN468"/>
    <mergeCell ref="AO468:AP468"/>
    <mergeCell ref="AQ468:AR468"/>
    <mergeCell ref="AS468:AT468"/>
    <mergeCell ref="AU468:AV468"/>
    <mergeCell ref="AE466:AF466"/>
    <mergeCell ref="AG466:AH466"/>
    <mergeCell ref="Q466:R466"/>
    <mergeCell ref="S466:T466"/>
    <mergeCell ref="U466:V466"/>
    <mergeCell ref="W466:X466"/>
    <mergeCell ref="Y466:Z466"/>
    <mergeCell ref="AA466:AB466"/>
    <mergeCell ref="AC466:AD466"/>
    <mergeCell ref="Q467:R467"/>
    <mergeCell ref="S467:T467"/>
    <mergeCell ref="U467:V467"/>
    <mergeCell ref="W467:X467"/>
    <mergeCell ref="Y467:Z467"/>
    <mergeCell ref="AA467:AB467"/>
    <mergeCell ref="AC467:AD467"/>
    <mergeCell ref="AS467:AT467"/>
    <mergeCell ref="AU467:AV467"/>
    <mergeCell ref="AW467:AX467"/>
    <mergeCell ref="AY467:AZ467"/>
    <mergeCell ref="BA467:BB467"/>
    <mergeCell ref="BC467:BD467"/>
    <mergeCell ref="BA468:BB468"/>
    <mergeCell ref="BC468:BD468"/>
    <mergeCell ref="C467:D467"/>
    <mergeCell ref="E467:F467"/>
    <mergeCell ref="G467:H467"/>
    <mergeCell ref="I467:J467"/>
    <mergeCell ref="K467:L467"/>
    <mergeCell ref="M467:N467"/>
    <mergeCell ref="O467:P467"/>
    <mergeCell ref="C468:D468"/>
    <mergeCell ref="E468:F468"/>
    <mergeCell ref="G468:H468"/>
    <mergeCell ref="I468:J468"/>
    <mergeCell ref="K468:L468"/>
    <mergeCell ref="M468:N468"/>
    <mergeCell ref="O468:P468"/>
    <mergeCell ref="AE467:AF467"/>
    <mergeCell ref="AG467:AH467"/>
    <mergeCell ref="AI467:AJ467"/>
    <mergeCell ref="AK467:AL467"/>
    <mergeCell ref="AM467:AN467"/>
    <mergeCell ref="AO467:AP467"/>
    <mergeCell ref="AQ467:AR467"/>
    <mergeCell ref="AW461:AX461"/>
    <mergeCell ref="AY461:AZ461"/>
    <mergeCell ref="AI461:AJ461"/>
    <mergeCell ref="AK461:AL461"/>
    <mergeCell ref="AM461:AN461"/>
    <mergeCell ref="AO461:AP461"/>
    <mergeCell ref="AQ461:AR461"/>
    <mergeCell ref="AS461:AT461"/>
    <mergeCell ref="AU461:AV461"/>
    <mergeCell ref="AE459:AF459"/>
    <mergeCell ref="AG459:AH459"/>
    <mergeCell ref="Q459:R459"/>
    <mergeCell ref="S459:T459"/>
    <mergeCell ref="U459:V459"/>
    <mergeCell ref="W459:X459"/>
    <mergeCell ref="Y459:Z459"/>
    <mergeCell ref="AA459:AB459"/>
    <mergeCell ref="AC459:AD459"/>
    <mergeCell ref="Q460:R460"/>
    <mergeCell ref="S460:T460"/>
    <mergeCell ref="U460:V460"/>
    <mergeCell ref="W460:X460"/>
    <mergeCell ref="Y460:Z460"/>
    <mergeCell ref="AA460:AB460"/>
    <mergeCell ref="AC460:AD460"/>
    <mergeCell ref="AS460:AT460"/>
    <mergeCell ref="AU460:AV460"/>
    <mergeCell ref="AW460:AX460"/>
    <mergeCell ref="AY460:AZ460"/>
    <mergeCell ref="BA460:BB460"/>
    <mergeCell ref="BC460:BD460"/>
    <mergeCell ref="C460:D460"/>
    <mergeCell ref="E460:F460"/>
    <mergeCell ref="G460:H460"/>
    <mergeCell ref="I460:J460"/>
    <mergeCell ref="K460:L460"/>
    <mergeCell ref="M460:N460"/>
    <mergeCell ref="O460:P460"/>
    <mergeCell ref="AE460:AF460"/>
    <mergeCell ref="AG460:AH460"/>
    <mergeCell ref="AI460:AJ460"/>
    <mergeCell ref="AK460:AL460"/>
    <mergeCell ref="AM460:AN460"/>
    <mergeCell ref="AO460:AP460"/>
    <mergeCell ref="AQ460:AR460"/>
    <mergeCell ref="C461:D461"/>
    <mergeCell ref="E461:F461"/>
    <mergeCell ref="G461:H461"/>
    <mergeCell ref="I461:J461"/>
    <mergeCell ref="K461:L461"/>
    <mergeCell ref="M461:N461"/>
    <mergeCell ref="O461:P461"/>
    <mergeCell ref="Q463:R463"/>
    <mergeCell ref="S463:T463"/>
    <mergeCell ref="U463:V463"/>
    <mergeCell ref="W463:X463"/>
    <mergeCell ref="Y463:Z463"/>
    <mergeCell ref="AA463:AB463"/>
    <mergeCell ref="AC463:AD463"/>
    <mergeCell ref="C463:D463"/>
    <mergeCell ref="E463:F463"/>
    <mergeCell ref="G463:H463"/>
    <mergeCell ref="I463:J463"/>
    <mergeCell ref="K463:L463"/>
    <mergeCell ref="M463:N463"/>
    <mergeCell ref="O463:P463"/>
    <mergeCell ref="AW464:AX464"/>
    <mergeCell ref="AY464:AZ464"/>
    <mergeCell ref="AI464:AJ464"/>
    <mergeCell ref="AK464:AL464"/>
    <mergeCell ref="AM464:AN464"/>
    <mergeCell ref="AO464:AP464"/>
    <mergeCell ref="AQ464:AR464"/>
    <mergeCell ref="AS464:AT464"/>
    <mergeCell ref="AU464:AV464"/>
    <mergeCell ref="Q462:R462"/>
    <mergeCell ref="S462:T462"/>
    <mergeCell ref="U462:V462"/>
    <mergeCell ref="W462:X462"/>
    <mergeCell ref="Y462:Z462"/>
    <mergeCell ref="AA462:AB462"/>
    <mergeCell ref="AC462:AD462"/>
    <mergeCell ref="AS462:AT462"/>
    <mergeCell ref="AU462:AV462"/>
    <mergeCell ref="AW462:AX462"/>
    <mergeCell ref="AY462:AZ462"/>
    <mergeCell ref="BA462:BB462"/>
    <mergeCell ref="BC462:BD462"/>
    <mergeCell ref="AE462:AF462"/>
    <mergeCell ref="AG462:AH462"/>
    <mergeCell ref="AI462:AJ462"/>
    <mergeCell ref="AK462:AL462"/>
    <mergeCell ref="AM462:AN462"/>
    <mergeCell ref="AO462:AP462"/>
    <mergeCell ref="AQ462:AR462"/>
    <mergeCell ref="C462:D462"/>
    <mergeCell ref="E462:F462"/>
    <mergeCell ref="G462:H462"/>
    <mergeCell ref="I462:J462"/>
    <mergeCell ref="K462:L462"/>
    <mergeCell ref="M462:N462"/>
    <mergeCell ref="O462:P462"/>
    <mergeCell ref="AS463:AT463"/>
    <mergeCell ref="AU463:AV463"/>
    <mergeCell ref="AW463:AX463"/>
    <mergeCell ref="AY463:AZ463"/>
    <mergeCell ref="BA463:BB463"/>
    <mergeCell ref="BC463:BD463"/>
    <mergeCell ref="BA464:BB464"/>
    <mergeCell ref="BC464:BD464"/>
    <mergeCell ref="C464:D464"/>
    <mergeCell ref="E464:F464"/>
    <mergeCell ref="G464:H464"/>
    <mergeCell ref="I464:J464"/>
    <mergeCell ref="K464:L464"/>
    <mergeCell ref="M464:N464"/>
    <mergeCell ref="O464:P464"/>
    <mergeCell ref="AE463:AF463"/>
    <mergeCell ref="AG463:AH463"/>
    <mergeCell ref="AI463:AJ463"/>
    <mergeCell ref="AK463:AL463"/>
    <mergeCell ref="AM463:AN463"/>
    <mergeCell ref="AO463:AP463"/>
    <mergeCell ref="AQ463:AR463"/>
    <mergeCell ref="AW466:AX466"/>
    <mergeCell ref="AY466:AZ466"/>
    <mergeCell ref="AI466:AJ466"/>
    <mergeCell ref="AK466:AL466"/>
    <mergeCell ref="AM466:AN466"/>
    <mergeCell ref="AO466:AP466"/>
    <mergeCell ref="AQ466:AR466"/>
    <mergeCell ref="AS466:AT466"/>
    <mergeCell ref="AU466:AV466"/>
    <mergeCell ref="AE470:AF470"/>
    <mergeCell ref="AG470:AH470"/>
    <mergeCell ref="BA470:BB470"/>
    <mergeCell ref="BC470:BD470"/>
    <mergeCell ref="Q470:R470"/>
    <mergeCell ref="S470:T470"/>
    <mergeCell ref="U470:V470"/>
    <mergeCell ref="W470:X470"/>
    <mergeCell ref="Y470:Z470"/>
    <mergeCell ref="AA470:AB470"/>
    <mergeCell ref="AC470:AD470"/>
    <mergeCell ref="AE473:AF473"/>
    <mergeCell ref="AG473:AH473"/>
    <mergeCell ref="Q473:R473"/>
    <mergeCell ref="S473:T473"/>
    <mergeCell ref="U473:V473"/>
    <mergeCell ref="W473:X473"/>
    <mergeCell ref="Y473:Z473"/>
    <mergeCell ref="AA473:AB473"/>
    <mergeCell ref="AC473:AD473"/>
    <mergeCell ref="Q474:R474"/>
    <mergeCell ref="S474:T474"/>
    <mergeCell ref="U474:V474"/>
    <mergeCell ref="W474:X474"/>
    <mergeCell ref="Y474:Z474"/>
    <mergeCell ref="AA474:AB474"/>
    <mergeCell ref="AC474:AD474"/>
    <mergeCell ref="AS474:AT474"/>
    <mergeCell ref="AU474:AV474"/>
    <mergeCell ref="AW474:AX474"/>
    <mergeCell ref="AY474:AZ474"/>
    <mergeCell ref="BA474:BB474"/>
    <mergeCell ref="BC474:BD474"/>
    <mergeCell ref="BA475:BB475"/>
    <mergeCell ref="BC475:BD475"/>
    <mergeCell ref="C474:D474"/>
    <mergeCell ref="E474:F474"/>
    <mergeCell ref="G474:H474"/>
    <mergeCell ref="I474:J474"/>
    <mergeCell ref="K474:L474"/>
    <mergeCell ref="M474:N474"/>
    <mergeCell ref="O474:P474"/>
    <mergeCell ref="C475:D475"/>
    <mergeCell ref="E475:F475"/>
    <mergeCell ref="G475:H475"/>
    <mergeCell ref="I475:J475"/>
    <mergeCell ref="K475:L475"/>
    <mergeCell ref="M475:N475"/>
    <mergeCell ref="O475:P475"/>
    <mergeCell ref="AE474:AF474"/>
    <mergeCell ref="AG474:AH474"/>
    <mergeCell ref="AI474:AJ474"/>
    <mergeCell ref="AK474:AL474"/>
    <mergeCell ref="AM474:AN474"/>
    <mergeCell ref="AO474:AP474"/>
    <mergeCell ref="AQ474:AR474"/>
    <mergeCell ref="AW477:AX477"/>
    <mergeCell ref="AY477:AZ477"/>
    <mergeCell ref="AI477:AJ477"/>
    <mergeCell ref="AK477:AL477"/>
    <mergeCell ref="AM477:AN477"/>
    <mergeCell ref="AO477:AP477"/>
    <mergeCell ref="AQ477:AR477"/>
    <mergeCell ref="AS477:AT477"/>
    <mergeCell ref="AU477:AV477"/>
    <mergeCell ref="AE475:AF475"/>
    <mergeCell ref="AG475:AH475"/>
    <mergeCell ref="Q475:R475"/>
    <mergeCell ref="S475:T475"/>
    <mergeCell ref="U475:V475"/>
    <mergeCell ref="W475:X475"/>
    <mergeCell ref="Y475:Z475"/>
    <mergeCell ref="AA475:AB475"/>
    <mergeCell ref="AC475:AD475"/>
    <mergeCell ref="Q476:R476"/>
    <mergeCell ref="S476:T476"/>
    <mergeCell ref="U476:V476"/>
    <mergeCell ref="W476:X476"/>
    <mergeCell ref="Y476:Z476"/>
    <mergeCell ref="AA476:AB476"/>
    <mergeCell ref="AC476:AD476"/>
    <mergeCell ref="AS476:AT476"/>
    <mergeCell ref="AU476:AV476"/>
    <mergeCell ref="AW476:AX476"/>
    <mergeCell ref="AY476:AZ476"/>
    <mergeCell ref="BA476:BB476"/>
    <mergeCell ref="BC476:BD476"/>
    <mergeCell ref="BA477:BB477"/>
    <mergeCell ref="BC477:BD477"/>
    <mergeCell ref="C476:D476"/>
    <mergeCell ref="E476:F476"/>
    <mergeCell ref="G476:H476"/>
    <mergeCell ref="I476:J476"/>
    <mergeCell ref="K476:L476"/>
    <mergeCell ref="M476:N476"/>
    <mergeCell ref="O476:P476"/>
    <mergeCell ref="C477:D477"/>
    <mergeCell ref="E477:F477"/>
    <mergeCell ref="G477:H477"/>
    <mergeCell ref="I477:J477"/>
    <mergeCell ref="K477:L477"/>
    <mergeCell ref="M477:N477"/>
    <mergeCell ref="O477:P477"/>
    <mergeCell ref="AE476:AF476"/>
    <mergeCell ref="AG476:AH476"/>
    <mergeCell ref="AI476:AJ476"/>
    <mergeCell ref="AK476:AL476"/>
    <mergeCell ref="AM476:AN476"/>
    <mergeCell ref="AO476:AP476"/>
    <mergeCell ref="AQ476:AR476"/>
    <mergeCell ref="AW470:AX470"/>
    <mergeCell ref="AY470:AZ470"/>
    <mergeCell ref="AI470:AJ470"/>
    <mergeCell ref="AK470:AL470"/>
    <mergeCell ref="AM470:AN470"/>
    <mergeCell ref="AO470:AP470"/>
    <mergeCell ref="AQ470:AR470"/>
    <mergeCell ref="AS470:AT470"/>
    <mergeCell ref="AU470:AV470"/>
    <mergeCell ref="AE468:AF468"/>
    <mergeCell ref="AG468:AH468"/>
    <mergeCell ref="Q468:R468"/>
    <mergeCell ref="S468:T468"/>
    <mergeCell ref="U468:V468"/>
    <mergeCell ref="W468:X468"/>
    <mergeCell ref="Y468:Z468"/>
    <mergeCell ref="AA468:AB468"/>
    <mergeCell ref="AC468:AD468"/>
    <mergeCell ref="Q469:R469"/>
    <mergeCell ref="S469:T469"/>
    <mergeCell ref="U469:V469"/>
    <mergeCell ref="W469:X469"/>
    <mergeCell ref="Y469:Z469"/>
    <mergeCell ref="AA469:AB469"/>
    <mergeCell ref="AC469:AD469"/>
    <mergeCell ref="AS469:AT469"/>
    <mergeCell ref="AU469:AV469"/>
    <mergeCell ref="AW469:AX469"/>
    <mergeCell ref="AY469:AZ469"/>
    <mergeCell ref="BA469:BB469"/>
    <mergeCell ref="BC469:BD469"/>
    <mergeCell ref="C469:D469"/>
    <mergeCell ref="E469:F469"/>
    <mergeCell ref="G469:H469"/>
    <mergeCell ref="I469:J469"/>
    <mergeCell ref="K469:L469"/>
    <mergeCell ref="M469:N469"/>
    <mergeCell ref="O469:P469"/>
    <mergeCell ref="AE469:AF469"/>
    <mergeCell ref="AG469:AH469"/>
    <mergeCell ref="AI469:AJ469"/>
    <mergeCell ref="AK469:AL469"/>
    <mergeCell ref="AM469:AN469"/>
    <mergeCell ref="AO469:AP469"/>
    <mergeCell ref="AQ469:AR469"/>
    <mergeCell ref="C470:D470"/>
    <mergeCell ref="E470:F470"/>
    <mergeCell ref="G470:H470"/>
    <mergeCell ref="I470:J470"/>
    <mergeCell ref="K470:L470"/>
    <mergeCell ref="M470:N470"/>
    <mergeCell ref="O470:P470"/>
    <mergeCell ref="Q472:R472"/>
    <mergeCell ref="S472:T472"/>
    <mergeCell ref="U472:V472"/>
    <mergeCell ref="W472:X472"/>
    <mergeCell ref="Y472:Z472"/>
    <mergeCell ref="AA472:AB472"/>
    <mergeCell ref="AC472:AD472"/>
    <mergeCell ref="C472:D472"/>
    <mergeCell ref="E472:F472"/>
    <mergeCell ref="G472:H472"/>
    <mergeCell ref="I472:J472"/>
    <mergeCell ref="K472:L472"/>
    <mergeCell ref="M472:N472"/>
    <mergeCell ref="O472:P472"/>
    <mergeCell ref="AW473:AX473"/>
    <mergeCell ref="AY473:AZ473"/>
    <mergeCell ref="AI473:AJ473"/>
    <mergeCell ref="AK473:AL473"/>
    <mergeCell ref="AM473:AN473"/>
    <mergeCell ref="AO473:AP473"/>
    <mergeCell ref="AQ473:AR473"/>
    <mergeCell ref="AS473:AT473"/>
    <mergeCell ref="AU473:AV473"/>
    <mergeCell ref="Q471:R471"/>
    <mergeCell ref="S471:T471"/>
    <mergeCell ref="U471:V471"/>
    <mergeCell ref="W471:X471"/>
    <mergeCell ref="Y471:Z471"/>
    <mergeCell ref="AA471:AB471"/>
    <mergeCell ref="AC471:AD471"/>
    <mergeCell ref="AS471:AT471"/>
    <mergeCell ref="AU471:AV471"/>
    <mergeCell ref="AW471:AX471"/>
    <mergeCell ref="AY471:AZ471"/>
    <mergeCell ref="BA471:BB471"/>
    <mergeCell ref="BC471:BD471"/>
    <mergeCell ref="AE471:AF471"/>
    <mergeCell ref="AG471:AH471"/>
    <mergeCell ref="AI471:AJ471"/>
    <mergeCell ref="AK471:AL471"/>
    <mergeCell ref="AM471:AN471"/>
    <mergeCell ref="AO471:AP471"/>
    <mergeCell ref="AQ471:AR471"/>
    <mergeCell ref="C471:D471"/>
    <mergeCell ref="E471:F471"/>
    <mergeCell ref="G471:H471"/>
    <mergeCell ref="I471:J471"/>
    <mergeCell ref="K471:L471"/>
    <mergeCell ref="M471:N471"/>
    <mergeCell ref="O471:P471"/>
    <mergeCell ref="AS472:AT472"/>
    <mergeCell ref="AU472:AV472"/>
    <mergeCell ref="AW472:AX472"/>
    <mergeCell ref="AY472:AZ472"/>
    <mergeCell ref="BA472:BB472"/>
    <mergeCell ref="BC472:BD472"/>
    <mergeCell ref="BA473:BB473"/>
    <mergeCell ref="BC473:BD473"/>
    <mergeCell ref="C473:D473"/>
    <mergeCell ref="E473:F473"/>
    <mergeCell ref="G473:H473"/>
    <mergeCell ref="I473:J473"/>
    <mergeCell ref="K473:L473"/>
    <mergeCell ref="M473:N473"/>
    <mergeCell ref="O473:P473"/>
    <mergeCell ref="AE472:AF472"/>
    <mergeCell ref="AG472:AH472"/>
    <mergeCell ref="AI472:AJ472"/>
    <mergeCell ref="AK472:AL472"/>
    <mergeCell ref="AM472:AN472"/>
    <mergeCell ref="AO472:AP472"/>
    <mergeCell ref="AQ472:AR472"/>
    <mergeCell ref="AW475:AX475"/>
    <mergeCell ref="AY475:AZ475"/>
    <mergeCell ref="AI475:AJ475"/>
    <mergeCell ref="AK475:AL475"/>
    <mergeCell ref="AM475:AN475"/>
    <mergeCell ref="AO475:AP475"/>
    <mergeCell ref="AQ475:AR475"/>
    <mergeCell ref="AS475:AT475"/>
    <mergeCell ref="AU475:AV475"/>
    <mergeCell ref="AE479:AF479"/>
    <mergeCell ref="AG479:AH479"/>
    <mergeCell ref="BA479:BB479"/>
    <mergeCell ref="BC479:BD479"/>
    <mergeCell ref="Q479:R479"/>
    <mergeCell ref="S479:T479"/>
    <mergeCell ref="U479:V479"/>
    <mergeCell ref="W479:X479"/>
    <mergeCell ref="Y479:Z479"/>
    <mergeCell ref="AA479:AB479"/>
    <mergeCell ref="AC479:AD479"/>
    <mergeCell ref="AE482:AF482"/>
    <mergeCell ref="AG482:AH482"/>
    <mergeCell ref="Q482:R482"/>
    <mergeCell ref="S482:T482"/>
    <mergeCell ref="U482:V482"/>
    <mergeCell ref="W482:X482"/>
    <mergeCell ref="Y482:Z482"/>
    <mergeCell ref="AA482:AB482"/>
    <mergeCell ref="AC482:AD482"/>
    <mergeCell ref="Q483:R483"/>
    <mergeCell ref="S483:T483"/>
    <mergeCell ref="U483:V483"/>
    <mergeCell ref="W483:X483"/>
    <mergeCell ref="Y483:Z483"/>
    <mergeCell ref="AA483:AB483"/>
    <mergeCell ref="AC483:AD483"/>
    <mergeCell ref="AS483:AT483"/>
    <mergeCell ref="AU483:AV483"/>
    <mergeCell ref="AW483:AX483"/>
    <mergeCell ref="AY483:AZ483"/>
    <mergeCell ref="BA483:BB483"/>
    <mergeCell ref="BC483:BD483"/>
    <mergeCell ref="BA484:BB484"/>
    <mergeCell ref="BC484:BD484"/>
    <mergeCell ref="C483:D483"/>
    <mergeCell ref="E483:F483"/>
    <mergeCell ref="G483:H483"/>
    <mergeCell ref="I483:J483"/>
    <mergeCell ref="K483:L483"/>
    <mergeCell ref="M483:N483"/>
    <mergeCell ref="O483:P483"/>
    <mergeCell ref="C484:D484"/>
    <mergeCell ref="E484:F484"/>
    <mergeCell ref="G484:H484"/>
    <mergeCell ref="I484:J484"/>
    <mergeCell ref="K484:L484"/>
    <mergeCell ref="M484:N484"/>
    <mergeCell ref="O484:P484"/>
    <mergeCell ref="AE483:AF483"/>
    <mergeCell ref="AG483:AH483"/>
    <mergeCell ref="AI483:AJ483"/>
    <mergeCell ref="AK483:AL483"/>
    <mergeCell ref="AM483:AN483"/>
    <mergeCell ref="AO483:AP483"/>
    <mergeCell ref="AQ483:AR483"/>
    <mergeCell ref="AW486:AX486"/>
    <mergeCell ref="AY486:AZ486"/>
    <mergeCell ref="AI486:AJ486"/>
    <mergeCell ref="AK486:AL486"/>
    <mergeCell ref="AM486:AN486"/>
    <mergeCell ref="AO486:AP486"/>
    <mergeCell ref="AQ486:AR486"/>
    <mergeCell ref="AS486:AT486"/>
    <mergeCell ref="AU486:AV486"/>
    <mergeCell ref="AE484:AF484"/>
    <mergeCell ref="AG484:AH484"/>
    <mergeCell ref="Q484:R484"/>
    <mergeCell ref="S484:T484"/>
    <mergeCell ref="U484:V484"/>
    <mergeCell ref="W484:X484"/>
    <mergeCell ref="Y484:Z484"/>
    <mergeCell ref="AA484:AB484"/>
    <mergeCell ref="AC484:AD484"/>
    <mergeCell ref="Q485:R485"/>
    <mergeCell ref="S485:T485"/>
    <mergeCell ref="U485:V485"/>
    <mergeCell ref="W485:X485"/>
    <mergeCell ref="Y485:Z485"/>
    <mergeCell ref="AA485:AB485"/>
    <mergeCell ref="AC485:AD485"/>
    <mergeCell ref="AS485:AT485"/>
    <mergeCell ref="AU485:AV485"/>
    <mergeCell ref="AW485:AX485"/>
    <mergeCell ref="AY485:AZ485"/>
    <mergeCell ref="BA485:BB485"/>
    <mergeCell ref="BC485:BD485"/>
    <mergeCell ref="BA486:BB486"/>
    <mergeCell ref="BC486:BD486"/>
    <mergeCell ref="C485:D485"/>
    <mergeCell ref="E485:F485"/>
    <mergeCell ref="G485:H485"/>
    <mergeCell ref="I485:J485"/>
    <mergeCell ref="K485:L485"/>
    <mergeCell ref="M485:N485"/>
    <mergeCell ref="O485:P485"/>
    <mergeCell ref="C486:D486"/>
    <mergeCell ref="E486:F486"/>
    <mergeCell ref="G486:H486"/>
    <mergeCell ref="I486:J486"/>
    <mergeCell ref="K486:L486"/>
    <mergeCell ref="M486:N486"/>
    <mergeCell ref="O486:P486"/>
    <mergeCell ref="AE485:AF485"/>
    <mergeCell ref="AG485:AH485"/>
    <mergeCell ref="AI485:AJ485"/>
    <mergeCell ref="AK485:AL485"/>
    <mergeCell ref="AM485:AN485"/>
    <mergeCell ref="AO485:AP485"/>
    <mergeCell ref="AQ485:AR485"/>
    <mergeCell ref="AW479:AX479"/>
    <mergeCell ref="AY479:AZ479"/>
    <mergeCell ref="AI479:AJ479"/>
    <mergeCell ref="AK479:AL479"/>
    <mergeCell ref="AM479:AN479"/>
    <mergeCell ref="AO479:AP479"/>
    <mergeCell ref="AQ479:AR479"/>
    <mergeCell ref="AS479:AT479"/>
    <mergeCell ref="AU479:AV479"/>
    <mergeCell ref="AE477:AF477"/>
    <mergeCell ref="AG477:AH477"/>
    <mergeCell ref="Q477:R477"/>
    <mergeCell ref="S477:T477"/>
    <mergeCell ref="U477:V477"/>
    <mergeCell ref="W477:X477"/>
    <mergeCell ref="Y477:Z477"/>
    <mergeCell ref="AA477:AB477"/>
    <mergeCell ref="AC477:AD477"/>
    <mergeCell ref="Q478:R478"/>
    <mergeCell ref="S478:T478"/>
    <mergeCell ref="U478:V478"/>
    <mergeCell ref="W478:X478"/>
    <mergeCell ref="Y478:Z478"/>
    <mergeCell ref="AA478:AB478"/>
    <mergeCell ref="AC478:AD478"/>
    <mergeCell ref="AS478:AT478"/>
    <mergeCell ref="AU478:AV478"/>
    <mergeCell ref="AW478:AX478"/>
    <mergeCell ref="AY478:AZ478"/>
    <mergeCell ref="BA478:BB478"/>
    <mergeCell ref="BC478:BD478"/>
    <mergeCell ref="C478:D478"/>
    <mergeCell ref="E478:F478"/>
    <mergeCell ref="G478:H478"/>
    <mergeCell ref="I478:J478"/>
    <mergeCell ref="K478:L478"/>
    <mergeCell ref="M478:N478"/>
    <mergeCell ref="O478:P478"/>
    <mergeCell ref="AE478:AF478"/>
    <mergeCell ref="AG478:AH478"/>
    <mergeCell ref="AI478:AJ478"/>
    <mergeCell ref="AK478:AL478"/>
    <mergeCell ref="AM478:AN478"/>
    <mergeCell ref="AO478:AP478"/>
    <mergeCell ref="AQ478:AR478"/>
    <mergeCell ref="C479:D479"/>
    <mergeCell ref="E479:F479"/>
    <mergeCell ref="G479:H479"/>
    <mergeCell ref="I479:J479"/>
    <mergeCell ref="K479:L479"/>
    <mergeCell ref="M479:N479"/>
    <mergeCell ref="O479:P479"/>
    <mergeCell ref="Q481:R481"/>
    <mergeCell ref="S481:T481"/>
    <mergeCell ref="U481:V481"/>
    <mergeCell ref="W481:X481"/>
    <mergeCell ref="Y481:Z481"/>
    <mergeCell ref="AA481:AB481"/>
    <mergeCell ref="AC481:AD481"/>
    <mergeCell ref="C481:D481"/>
    <mergeCell ref="E481:F481"/>
    <mergeCell ref="G481:H481"/>
    <mergeCell ref="I481:J481"/>
    <mergeCell ref="K481:L481"/>
    <mergeCell ref="M481:N481"/>
    <mergeCell ref="O481:P481"/>
    <mergeCell ref="AW482:AX482"/>
    <mergeCell ref="AY482:AZ482"/>
    <mergeCell ref="AI482:AJ482"/>
    <mergeCell ref="AK482:AL482"/>
    <mergeCell ref="AM482:AN482"/>
    <mergeCell ref="AO482:AP482"/>
    <mergeCell ref="AQ482:AR482"/>
    <mergeCell ref="AS482:AT482"/>
    <mergeCell ref="AU482:AV482"/>
    <mergeCell ref="Q480:R480"/>
    <mergeCell ref="S480:T480"/>
    <mergeCell ref="U480:V480"/>
    <mergeCell ref="W480:X480"/>
    <mergeCell ref="Y480:Z480"/>
    <mergeCell ref="AA480:AB480"/>
    <mergeCell ref="AC480:AD480"/>
    <mergeCell ref="AS480:AT480"/>
    <mergeCell ref="AU480:AV480"/>
    <mergeCell ref="AW480:AX480"/>
    <mergeCell ref="AY480:AZ480"/>
    <mergeCell ref="BA480:BB480"/>
    <mergeCell ref="BC480:BD480"/>
    <mergeCell ref="AE480:AF480"/>
    <mergeCell ref="AG480:AH480"/>
    <mergeCell ref="AI480:AJ480"/>
    <mergeCell ref="AK480:AL480"/>
    <mergeCell ref="AM480:AN480"/>
    <mergeCell ref="AO480:AP480"/>
    <mergeCell ref="AQ480:AR480"/>
    <mergeCell ref="C480:D480"/>
    <mergeCell ref="E480:F480"/>
    <mergeCell ref="G480:H480"/>
    <mergeCell ref="I480:J480"/>
    <mergeCell ref="K480:L480"/>
    <mergeCell ref="M480:N480"/>
    <mergeCell ref="O480:P480"/>
    <mergeCell ref="AS481:AT481"/>
    <mergeCell ref="AU481:AV481"/>
    <mergeCell ref="AW481:AX481"/>
    <mergeCell ref="AY481:AZ481"/>
    <mergeCell ref="BA481:BB481"/>
    <mergeCell ref="BC481:BD481"/>
    <mergeCell ref="BA482:BB482"/>
    <mergeCell ref="BC482:BD482"/>
    <mergeCell ref="C482:D482"/>
    <mergeCell ref="E482:F482"/>
    <mergeCell ref="G482:H482"/>
    <mergeCell ref="I482:J482"/>
    <mergeCell ref="K482:L482"/>
    <mergeCell ref="M482:N482"/>
    <mergeCell ref="O482:P482"/>
    <mergeCell ref="AE481:AF481"/>
    <mergeCell ref="AG481:AH481"/>
    <mergeCell ref="AI481:AJ481"/>
    <mergeCell ref="AK481:AL481"/>
    <mergeCell ref="AM481:AN481"/>
    <mergeCell ref="AO481:AP481"/>
    <mergeCell ref="AQ481:AR481"/>
    <mergeCell ref="AW484:AX484"/>
    <mergeCell ref="AY484:AZ484"/>
    <mergeCell ref="AI484:AJ484"/>
    <mergeCell ref="AK484:AL484"/>
    <mergeCell ref="AM484:AN484"/>
    <mergeCell ref="AO484:AP484"/>
    <mergeCell ref="AQ484:AR484"/>
    <mergeCell ref="AS484:AT484"/>
    <mergeCell ref="AU484:AV484"/>
    <mergeCell ref="AE488:AF488"/>
    <mergeCell ref="AG488:AH488"/>
    <mergeCell ref="BA488:BB488"/>
    <mergeCell ref="BC488:BD488"/>
    <mergeCell ref="Q488:R488"/>
    <mergeCell ref="S488:T488"/>
    <mergeCell ref="U488:V488"/>
    <mergeCell ref="W488:X488"/>
    <mergeCell ref="Y488:Z488"/>
    <mergeCell ref="AA488:AB488"/>
    <mergeCell ref="AC488:AD488"/>
    <mergeCell ref="AE514:AF514"/>
    <mergeCell ref="AG514:AH514"/>
    <mergeCell ref="Q514:R514"/>
    <mergeCell ref="S514:T514"/>
    <mergeCell ref="U514:V514"/>
    <mergeCell ref="W514:X514"/>
    <mergeCell ref="Y514:Z514"/>
    <mergeCell ref="AA514:AB514"/>
    <mergeCell ref="AC514:AD514"/>
    <mergeCell ref="Q515:R515"/>
    <mergeCell ref="S515:T515"/>
    <mergeCell ref="U515:V515"/>
    <mergeCell ref="W515:X515"/>
    <mergeCell ref="Y515:Z515"/>
    <mergeCell ref="AA515:AB515"/>
    <mergeCell ref="AC515:AD515"/>
    <mergeCell ref="AS515:AT515"/>
    <mergeCell ref="AU515:AV515"/>
    <mergeCell ref="AW515:AX515"/>
    <mergeCell ref="AY515:AZ515"/>
    <mergeCell ref="BA515:BB515"/>
    <mergeCell ref="BC515:BD515"/>
    <mergeCell ref="BA516:BB516"/>
    <mergeCell ref="BC516:BD516"/>
    <mergeCell ref="C515:D515"/>
    <mergeCell ref="E515:F515"/>
    <mergeCell ref="G515:H515"/>
    <mergeCell ref="I515:J515"/>
    <mergeCell ref="K515:L515"/>
    <mergeCell ref="M515:N515"/>
    <mergeCell ref="O515:P515"/>
    <mergeCell ref="C516:D516"/>
    <mergeCell ref="E516:F516"/>
    <mergeCell ref="G516:H516"/>
    <mergeCell ref="I516:J516"/>
    <mergeCell ref="K516:L516"/>
    <mergeCell ref="M516:N516"/>
    <mergeCell ref="O516:P516"/>
    <mergeCell ref="AE515:AF515"/>
    <mergeCell ref="AG515:AH515"/>
    <mergeCell ref="AI515:AJ515"/>
    <mergeCell ref="AK515:AL515"/>
    <mergeCell ref="AM515:AN515"/>
    <mergeCell ref="AO515:AP515"/>
    <mergeCell ref="AQ515:AR515"/>
    <mergeCell ref="AW518:AX518"/>
    <mergeCell ref="AY518:AZ518"/>
    <mergeCell ref="AI518:AJ518"/>
    <mergeCell ref="AK518:AL518"/>
    <mergeCell ref="AM518:AN518"/>
    <mergeCell ref="AO518:AP518"/>
    <mergeCell ref="AQ518:AR518"/>
    <mergeCell ref="AS518:AT518"/>
    <mergeCell ref="AU518:AV518"/>
    <mergeCell ref="AE516:AF516"/>
    <mergeCell ref="AG516:AH516"/>
    <mergeCell ref="Q516:R516"/>
    <mergeCell ref="S516:T516"/>
    <mergeCell ref="U516:V516"/>
    <mergeCell ref="W516:X516"/>
    <mergeCell ref="Y516:Z516"/>
    <mergeCell ref="AA516:AB516"/>
    <mergeCell ref="AC516:AD516"/>
    <mergeCell ref="Q517:R517"/>
    <mergeCell ref="S517:T517"/>
    <mergeCell ref="U517:V517"/>
    <mergeCell ref="W517:X517"/>
    <mergeCell ref="Y517:Z517"/>
    <mergeCell ref="AA517:AB517"/>
    <mergeCell ref="AC517:AD517"/>
    <mergeCell ref="AS517:AT517"/>
    <mergeCell ref="AU517:AV517"/>
    <mergeCell ref="AW517:AX517"/>
    <mergeCell ref="AY517:AZ517"/>
    <mergeCell ref="BA517:BB517"/>
    <mergeCell ref="BC517:BD517"/>
    <mergeCell ref="BA518:BB518"/>
    <mergeCell ref="BC518:BD518"/>
    <mergeCell ref="C517:D517"/>
    <mergeCell ref="E517:F517"/>
    <mergeCell ref="G517:H517"/>
    <mergeCell ref="I517:J517"/>
    <mergeCell ref="K517:L517"/>
    <mergeCell ref="M517:N517"/>
    <mergeCell ref="O517:P517"/>
    <mergeCell ref="C518:D518"/>
    <mergeCell ref="E518:F518"/>
    <mergeCell ref="G518:H518"/>
    <mergeCell ref="I518:J518"/>
    <mergeCell ref="K518:L518"/>
    <mergeCell ref="M518:N518"/>
    <mergeCell ref="O518:P518"/>
    <mergeCell ref="AE517:AF517"/>
    <mergeCell ref="AG517:AH517"/>
    <mergeCell ref="AI517:AJ517"/>
    <mergeCell ref="AK517:AL517"/>
    <mergeCell ref="AM517:AN517"/>
    <mergeCell ref="AO517:AP517"/>
    <mergeCell ref="AQ517:AR517"/>
    <mergeCell ref="AW511:AX511"/>
    <mergeCell ref="AY511:AZ511"/>
    <mergeCell ref="AI511:AJ511"/>
    <mergeCell ref="AK511:AL511"/>
    <mergeCell ref="AM511:AN511"/>
    <mergeCell ref="AO511:AP511"/>
    <mergeCell ref="AQ511:AR511"/>
    <mergeCell ref="AS511:AT511"/>
    <mergeCell ref="AU511:AV511"/>
    <mergeCell ref="AE509:AF509"/>
    <mergeCell ref="AG509:AH509"/>
    <mergeCell ref="Q509:R509"/>
    <mergeCell ref="S509:T509"/>
    <mergeCell ref="U509:V509"/>
    <mergeCell ref="W509:X509"/>
    <mergeCell ref="Y509:Z509"/>
    <mergeCell ref="AA509:AB509"/>
    <mergeCell ref="AC509:AD509"/>
    <mergeCell ref="Q510:R510"/>
    <mergeCell ref="S510:T510"/>
    <mergeCell ref="U510:V510"/>
    <mergeCell ref="W510:X510"/>
    <mergeCell ref="Y510:Z510"/>
    <mergeCell ref="AA510:AB510"/>
    <mergeCell ref="AC510:AD510"/>
    <mergeCell ref="AS510:AT510"/>
    <mergeCell ref="AU510:AV510"/>
    <mergeCell ref="AW510:AX510"/>
    <mergeCell ref="AY510:AZ510"/>
    <mergeCell ref="BA510:BB510"/>
    <mergeCell ref="BC510:BD510"/>
    <mergeCell ref="C510:D510"/>
    <mergeCell ref="E510:F510"/>
    <mergeCell ref="G510:H510"/>
    <mergeCell ref="I510:J510"/>
    <mergeCell ref="K510:L510"/>
    <mergeCell ref="M510:N510"/>
    <mergeCell ref="O510:P510"/>
    <mergeCell ref="AE510:AF510"/>
    <mergeCell ref="AG510:AH510"/>
    <mergeCell ref="AI510:AJ510"/>
    <mergeCell ref="AK510:AL510"/>
    <mergeCell ref="AM510:AN510"/>
    <mergeCell ref="AO510:AP510"/>
    <mergeCell ref="AQ510:AR510"/>
    <mergeCell ref="C511:D511"/>
    <mergeCell ref="E511:F511"/>
    <mergeCell ref="G511:H511"/>
    <mergeCell ref="I511:J511"/>
    <mergeCell ref="K511:L511"/>
    <mergeCell ref="M511:N511"/>
    <mergeCell ref="O511:P511"/>
    <mergeCell ref="Q513:R513"/>
    <mergeCell ref="S513:T513"/>
    <mergeCell ref="U513:V513"/>
    <mergeCell ref="W513:X513"/>
    <mergeCell ref="Y513:Z513"/>
    <mergeCell ref="AA513:AB513"/>
    <mergeCell ref="AC513:AD513"/>
    <mergeCell ref="C513:D513"/>
    <mergeCell ref="E513:F513"/>
    <mergeCell ref="G513:H513"/>
    <mergeCell ref="I513:J513"/>
    <mergeCell ref="K513:L513"/>
    <mergeCell ref="M513:N513"/>
    <mergeCell ref="O513:P513"/>
    <mergeCell ref="AW514:AX514"/>
    <mergeCell ref="AY514:AZ514"/>
    <mergeCell ref="AI514:AJ514"/>
    <mergeCell ref="AK514:AL514"/>
    <mergeCell ref="AM514:AN514"/>
    <mergeCell ref="AO514:AP514"/>
    <mergeCell ref="AQ514:AR514"/>
    <mergeCell ref="AS514:AT514"/>
    <mergeCell ref="AU514:AV514"/>
    <mergeCell ref="Q512:R512"/>
    <mergeCell ref="S512:T512"/>
    <mergeCell ref="U512:V512"/>
    <mergeCell ref="W512:X512"/>
    <mergeCell ref="Y512:Z512"/>
    <mergeCell ref="AA512:AB512"/>
    <mergeCell ref="AC512:AD512"/>
    <mergeCell ref="AS512:AT512"/>
    <mergeCell ref="AU512:AV512"/>
    <mergeCell ref="AW512:AX512"/>
    <mergeCell ref="AY512:AZ512"/>
    <mergeCell ref="BA512:BB512"/>
    <mergeCell ref="BC512:BD512"/>
    <mergeCell ref="AE512:AF512"/>
    <mergeCell ref="AG512:AH512"/>
    <mergeCell ref="AI512:AJ512"/>
    <mergeCell ref="AK512:AL512"/>
    <mergeCell ref="AM512:AN512"/>
    <mergeCell ref="AO512:AP512"/>
    <mergeCell ref="AQ512:AR512"/>
    <mergeCell ref="C512:D512"/>
    <mergeCell ref="E512:F512"/>
    <mergeCell ref="G512:H512"/>
    <mergeCell ref="I512:J512"/>
    <mergeCell ref="K512:L512"/>
    <mergeCell ref="M512:N512"/>
    <mergeCell ref="O512:P512"/>
    <mergeCell ref="AS513:AT513"/>
    <mergeCell ref="AU513:AV513"/>
    <mergeCell ref="AW513:AX513"/>
    <mergeCell ref="AY513:AZ513"/>
    <mergeCell ref="BA513:BB513"/>
    <mergeCell ref="BC513:BD513"/>
    <mergeCell ref="BA514:BB514"/>
    <mergeCell ref="BC514:BD514"/>
    <mergeCell ref="C514:D514"/>
    <mergeCell ref="E514:F514"/>
    <mergeCell ref="G514:H514"/>
    <mergeCell ref="I514:J514"/>
    <mergeCell ref="K514:L514"/>
    <mergeCell ref="M514:N514"/>
    <mergeCell ref="O514:P514"/>
    <mergeCell ref="AE513:AF513"/>
    <mergeCell ref="AG513:AH513"/>
    <mergeCell ref="AI513:AJ513"/>
    <mergeCell ref="AK513:AL513"/>
    <mergeCell ref="AM513:AN513"/>
    <mergeCell ref="AO513:AP513"/>
    <mergeCell ref="AQ513:AR513"/>
    <mergeCell ref="AW516:AX516"/>
    <mergeCell ref="AY516:AZ516"/>
    <mergeCell ref="AI516:AJ516"/>
    <mergeCell ref="AK516:AL516"/>
    <mergeCell ref="AM516:AN516"/>
    <mergeCell ref="AO516:AP516"/>
    <mergeCell ref="AQ516:AR516"/>
    <mergeCell ref="AS516:AT516"/>
    <mergeCell ref="AU516:AV516"/>
    <mergeCell ref="AE520:AF520"/>
    <mergeCell ref="AG520:AH520"/>
    <mergeCell ref="BA520:BB520"/>
    <mergeCell ref="BC520:BD520"/>
    <mergeCell ref="Q520:R520"/>
    <mergeCell ref="S520:T520"/>
    <mergeCell ref="U520:V520"/>
    <mergeCell ref="W520:X520"/>
    <mergeCell ref="Y520:Z520"/>
    <mergeCell ref="AA520:AB520"/>
    <mergeCell ref="AC520:AD520"/>
    <mergeCell ref="AE491:AF491"/>
    <mergeCell ref="AG491:AH491"/>
    <mergeCell ref="Q491:R491"/>
    <mergeCell ref="S491:T491"/>
    <mergeCell ref="U491:V491"/>
    <mergeCell ref="W491:X491"/>
    <mergeCell ref="Y491:Z491"/>
    <mergeCell ref="AA491:AB491"/>
    <mergeCell ref="AC491:AD491"/>
    <mergeCell ref="Q492:R492"/>
    <mergeCell ref="S492:T492"/>
    <mergeCell ref="U492:V492"/>
    <mergeCell ref="W492:X492"/>
    <mergeCell ref="Y492:Z492"/>
    <mergeCell ref="AA492:AB492"/>
    <mergeCell ref="AC492:AD492"/>
    <mergeCell ref="AS492:AT492"/>
    <mergeCell ref="AU492:AV492"/>
    <mergeCell ref="AW492:AX492"/>
    <mergeCell ref="AY492:AZ492"/>
    <mergeCell ref="BA492:BB492"/>
    <mergeCell ref="BC492:BD492"/>
    <mergeCell ref="BA493:BB493"/>
    <mergeCell ref="BC493:BD493"/>
    <mergeCell ref="C492:D492"/>
    <mergeCell ref="E492:F492"/>
    <mergeCell ref="G492:H492"/>
    <mergeCell ref="I492:J492"/>
    <mergeCell ref="K492:L492"/>
    <mergeCell ref="M492:N492"/>
    <mergeCell ref="O492:P492"/>
    <mergeCell ref="C493:D493"/>
    <mergeCell ref="E493:F493"/>
    <mergeCell ref="G493:H493"/>
    <mergeCell ref="I493:J493"/>
    <mergeCell ref="K493:L493"/>
    <mergeCell ref="M493:N493"/>
    <mergeCell ref="O493:P493"/>
    <mergeCell ref="AE492:AF492"/>
    <mergeCell ref="AG492:AH492"/>
    <mergeCell ref="AI492:AJ492"/>
    <mergeCell ref="AK492:AL492"/>
    <mergeCell ref="AM492:AN492"/>
    <mergeCell ref="AO492:AP492"/>
    <mergeCell ref="AQ492:AR492"/>
    <mergeCell ref="AW495:AX495"/>
    <mergeCell ref="AY495:AZ495"/>
    <mergeCell ref="AI495:AJ495"/>
    <mergeCell ref="AK495:AL495"/>
    <mergeCell ref="AM495:AN495"/>
    <mergeCell ref="AO495:AP495"/>
    <mergeCell ref="AQ495:AR495"/>
    <mergeCell ref="AS495:AT495"/>
    <mergeCell ref="AU495:AV495"/>
    <mergeCell ref="AE493:AF493"/>
    <mergeCell ref="AG493:AH493"/>
    <mergeCell ref="Q493:R493"/>
    <mergeCell ref="S493:T493"/>
    <mergeCell ref="U493:V493"/>
    <mergeCell ref="W493:X493"/>
    <mergeCell ref="Y493:Z493"/>
    <mergeCell ref="AA493:AB493"/>
    <mergeCell ref="AC493:AD493"/>
    <mergeCell ref="Q494:R494"/>
    <mergeCell ref="S494:T494"/>
    <mergeCell ref="U494:V494"/>
    <mergeCell ref="W494:X494"/>
    <mergeCell ref="Y494:Z494"/>
    <mergeCell ref="AA494:AB494"/>
    <mergeCell ref="AC494:AD494"/>
    <mergeCell ref="AS494:AT494"/>
    <mergeCell ref="AU494:AV494"/>
    <mergeCell ref="AW494:AX494"/>
    <mergeCell ref="AY494:AZ494"/>
    <mergeCell ref="BA494:BB494"/>
    <mergeCell ref="BC494:BD494"/>
    <mergeCell ref="BA495:BB495"/>
    <mergeCell ref="BC495:BD495"/>
    <mergeCell ref="C494:D494"/>
    <mergeCell ref="E494:F494"/>
    <mergeCell ref="G494:H494"/>
    <mergeCell ref="I494:J494"/>
    <mergeCell ref="K494:L494"/>
    <mergeCell ref="M494:N494"/>
    <mergeCell ref="O494:P494"/>
    <mergeCell ref="C495:D495"/>
    <mergeCell ref="E495:F495"/>
    <mergeCell ref="G495:H495"/>
    <mergeCell ref="I495:J495"/>
    <mergeCell ref="K495:L495"/>
    <mergeCell ref="M495:N495"/>
    <mergeCell ref="O495:P495"/>
    <mergeCell ref="AE494:AF494"/>
    <mergeCell ref="AG494:AH494"/>
    <mergeCell ref="AI494:AJ494"/>
    <mergeCell ref="AK494:AL494"/>
    <mergeCell ref="AM494:AN494"/>
    <mergeCell ref="AO494:AP494"/>
    <mergeCell ref="AQ494:AR494"/>
    <mergeCell ref="AW488:AX488"/>
    <mergeCell ref="AY488:AZ488"/>
    <mergeCell ref="AI488:AJ488"/>
    <mergeCell ref="AK488:AL488"/>
    <mergeCell ref="AM488:AN488"/>
    <mergeCell ref="AO488:AP488"/>
    <mergeCell ref="AQ488:AR488"/>
    <mergeCell ref="AS488:AT488"/>
    <mergeCell ref="AU488:AV488"/>
    <mergeCell ref="AE486:AF486"/>
    <mergeCell ref="AG486:AH486"/>
    <mergeCell ref="Q486:R486"/>
    <mergeCell ref="S486:T486"/>
    <mergeCell ref="U486:V486"/>
    <mergeCell ref="W486:X486"/>
    <mergeCell ref="Y486:Z486"/>
    <mergeCell ref="AA486:AB486"/>
    <mergeCell ref="AC486:AD486"/>
    <mergeCell ref="Q487:R487"/>
    <mergeCell ref="S487:T487"/>
    <mergeCell ref="U487:V487"/>
    <mergeCell ref="W487:X487"/>
    <mergeCell ref="Y487:Z487"/>
    <mergeCell ref="AA487:AB487"/>
    <mergeCell ref="AC487:AD487"/>
    <mergeCell ref="AS487:AT487"/>
    <mergeCell ref="AU487:AV487"/>
    <mergeCell ref="AW487:AX487"/>
    <mergeCell ref="AY487:AZ487"/>
    <mergeCell ref="BA487:BB487"/>
    <mergeCell ref="BC487:BD487"/>
    <mergeCell ref="C487:D487"/>
    <mergeCell ref="E487:F487"/>
    <mergeCell ref="G487:H487"/>
    <mergeCell ref="I487:J487"/>
    <mergeCell ref="K487:L487"/>
    <mergeCell ref="M487:N487"/>
    <mergeCell ref="O487:P487"/>
    <mergeCell ref="AE487:AF487"/>
    <mergeCell ref="AG487:AH487"/>
    <mergeCell ref="AI487:AJ487"/>
    <mergeCell ref="AK487:AL487"/>
    <mergeCell ref="AM487:AN487"/>
    <mergeCell ref="AO487:AP487"/>
    <mergeCell ref="AQ487:AR487"/>
    <mergeCell ref="C488:D488"/>
    <mergeCell ref="E488:F488"/>
    <mergeCell ref="G488:H488"/>
    <mergeCell ref="I488:J488"/>
    <mergeCell ref="K488:L488"/>
    <mergeCell ref="M488:N488"/>
    <mergeCell ref="O488:P488"/>
    <mergeCell ref="Q490:R490"/>
    <mergeCell ref="S490:T490"/>
    <mergeCell ref="U490:V490"/>
    <mergeCell ref="W490:X490"/>
    <mergeCell ref="Y490:Z490"/>
    <mergeCell ref="AA490:AB490"/>
    <mergeCell ref="AC490:AD490"/>
    <mergeCell ref="C490:D490"/>
    <mergeCell ref="E490:F490"/>
    <mergeCell ref="G490:H490"/>
    <mergeCell ref="I490:J490"/>
    <mergeCell ref="K490:L490"/>
    <mergeCell ref="M490:N490"/>
    <mergeCell ref="O490:P490"/>
    <mergeCell ref="AW491:AX491"/>
    <mergeCell ref="AY491:AZ491"/>
    <mergeCell ref="AI491:AJ491"/>
    <mergeCell ref="AK491:AL491"/>
    <mergeCell ref="AM491:AN491"/>
    <mergeCell ref="AO491:AP491"/>
    <mergeCell ref="AQ491:AR491"/>
    <mergeCell ref="AS491:AT491"/>
    <mergeCell ref="AU491:AV491"/>
    <mergeCell ref="Q489:R489"/>
    <mergeCell ref="S489:T489"/>
    <mergeCell ref="U489:V489"/>
    <mergeCell ref="W489:X489"/>
    <mergeCell ref="Y489:Z489"/>
    <mergeCell ref="AA489:AB489"/>
    <mergeCell ref="AC489:AD489"/>
    <mergeCell ref="AS489:AT489"/>
    <mergeCell ref="AU489:AV489"/>
    <mergeCell ref="AW489:AX489"/>
    <mergeCell ref="AY489:AZ489"/>
    <mergeCell ref="BA489:BB489"/>
    <mergeCell ref="BC489:BD489"/>
    <mergeCell ref="AE489:AF489"/>
    <mergeCell ref="AG489:AH489"/>
    <mergeCell ref="AI489:AJ489"/>
    <mergeCell ref="AK489:AL489"/>
    <mergeCell ref="AM489:AN489"/>
    <mergeCell ref="AO489:AP489"/>
    <mergeCell ref="AQ489:AR489"/>
    <mergeCell ref="C489:D489"/>
    <mergeCell ref="E489:F489"/>
    <mergeCell ref="G489:H489"/>
    <mergeCell ref="I489:J489"/>
    <mergeCell ref="K489:L489"/>
    <mergeCell ref="M489:N489"/>
    <mergeCell ref="O489:P489"/>
    <mergeCell ref="AS490:AT490"/>
    <mergeCell ref="AU490:AV490"/>
    <mergeCell ref="AW490:AX490"/>
    <mergeCell ref="AY490:AZ490"/>
    <mergeCell ref="BA490:BB490"/>
    <mergeCell ref="BC490:BD490"/>
    <mergeCell ref="BA491:BB491"/>
    <mergeCell ref="BC491:BD491"/>
    <mergeCell ref="C491:D491"/>
    <mergeCell ref="E491:F491"/>
    <mergeCell ref="G491:H491"/>
    <mergeCell ref="I491:J491"/>
    <mergeCell ref="K491:L491"/>
    <mergeCell ref="M491:N491"/>
    <mergeCell ref="O491:P491"/>
    <mergeCell ref="AE490:AF490"/>
    <mergeCell ref="AG490:AH490"/>
    <mergeCell ref="AI490:AJ490"/>
    <mergeCell ref="AK490:AL490"/>
    <mergeCell ref="AM490:AN490"/>
    <mergeCell ref="AO490:AP490"/>
    <mergeCell ref="AQ490:AR490"/>
    <mergeCell ref="AW493:AX493"/>
    <mergeCell ref="AY493:AZ493"/>
    <mergeCell ref="AI493:AJ493"/>
    <mergeCell ref="AK493:AL493"/>
    <mergeCell ref="AM493:AN493"/>
    <mergeCell ref="AO493:AP493"/>
    <mergeCell ref="AQ493:AR493"/>
    <mergeCell ref="AS493:AT493"/>
    <mergeCell ref="AU493:AV493"/>
    <mergeCell ref="AE511:AF511"/>
    <mergeCell ref="AG511:AH511"/>
    <mergeCell ref="BA511:BB511"/>
    <mergeCell ref="BC511:BD511"/>
    <mergeCell ref="Q511:R511"/>
    <mergeCell ref="S511:T511"/>
    <mergeCell ref="U511:V511"/>
    <mergeCell ref="W511:X511"/>
    <mergeCell ref="Y511:Z511"/>
    <mergeCell ref="AA511:AB511"/>
    <mergeCell ref="AC511:AD511"/>
    <mergeCell ref="AW499:AX499"/>
    <mergeCell ref="AY499:AZ499"/>
    <mergeCell ref="AI499:AJ499"/>
    <mergeCell ref="AK499:AL499"/>
    <mergeCell ref="AM499:AN499"/>
    <mergeCell ref="AO499:AP499"/>
    <mergeCell ref="AQ499:AR499"/>
    <mergeCell ref="AS499:AT499"/>
    <mergeCell ref="AU499:AV499"/>
    <mergeCell ref="AE497:AF497"/>
    <mergeCell ref="AG497:AH497"/>
    <mergeCell ref="Q497:R497"/>
    <mergeCell ref="S497:T497"/>
    <mergeCell ref="U497:V497"/>
    <mergeCell ref="W497:X497"/>
    <mergeCell ref="Y497:Z497"/>
    <mergeCell ref="AA497:AB497"/>
    <mergeCell ref="AC497:AD497"/>
    <mergeCell ref="Q498:R498"/>
    <mergeCell ref="S498:T498"/>
    <mergeCell ref="U498:V498"/>
    <mergeCell ref="W498:X498"/>
    <mergeCell ref="Y498:Z498"/>
    <mergeCell ref="AA498:AB498"/>
    <mergeCell ref="AC498:AD498"/>
    <mergeCell ref="AS498:AT498"/>
    <mergeCell ref="AU498:AV498"/>
    <mergeCell ref="AW498:AX498"/>
    <mergeCell ref="AY498:AZ498"/>
    <mergeCell ref="BA498:BB498"/>
    <mergeCell ref="BC498:BD498"/>
    <mergeCell ref="BA499:BB499"/>
    <mergeCell ref="BC499:BD499"/>
    <mergeCell ref="C498:D498"/>
    <mergeCell ref="E498:F498"/>
    <mergeCell ref="G498:H498"/>
    <mergeCell ref="I498:J498"/>
    <mergeCell ref="K498:L498"/>
    <mergeCell ref="M498:N498"/>
    <mergeCell ref="O498:P498"/>
    <mergeCell ref="C499:D499"/>
    <mergeCell ref="E499:F499"/>
    <mergeCell ref="G499:H499"/>
    <mergeCell ref="I499:J499"/>
    <mergeCell ref="K499:L499"/>
    <mergeCell ref="M499:N499"/>
    <mergeCell ref="O499:P499"/>
    <mergeCell ref="AE498:AF498"/>
    <mergeCell ref="AG498:AH498"/>
    <mergeCell ref="AI498:AJ498"/>
    <mergeCell ref="AK498:AL498"/>
    <mergeCell ref="AM498:AN498"/>
    <mergeCell ref="AO498:AP498"/>
    <mergeCell ref="AQ498:AR498"/>
    <mergeCell ref="AW501:AX501"/>
    <mergeCell ref="AY501:AZ501"/>
    <mergeCell ref="AI501:AJ501"/>
    <mergeCell ref="AK501:AL501"/>
    <mergeCell ref="AM501:AN501"/>
    <mergeCell ref="AO501:AP501"/>
    <mergeCell ref="AQ501:AR501"/>
    <mergeCell ref="AS501:AT501"/>
    <mergeCell ref="AU501:AV501"/>
    <mergeCell ref="AE499:AF499"/>
    <mergeCell ref="AG499:AH499"/>
    <mergeCell ref="Q499:R499"/>
    <mergeCell ref="S499:T499"/>
    <mergeCell ref="U499:V499"/>
    <mergeCell ref="W499:X499"/>
    <mergeCell ref="Y499:Z499"/>
    <mergeCell ref="AA499:AB499"/>
    <mergeCell ref="AC499:AD499"/>
    <mergeCell ref="Q500:R500"/>
    <mergeCell ref="S500:T500"/>
    <mergeCell ref="U500:V500"/>
    <mergeCell ref="W500:X500"/>
    <mergeCell ref="Y500:Z500"/>
    <mergeCell ref="AA500:AB500"/>
    <mergeCell ref="AC500:AD500"/>
    <mergeCell ref="AS500:AT500"/>
    <mergeCell ref="AU500:AV500"/>
    <mergeCell ref="AW500:AX500"/>
    <mergeCell ref="AY500:AZ500"/>
    <mergeCell ref="BA500:BB500"/>
    <mergeCell ref="BC500:BD500"/>
    <mergeCell ref="BA501:BB501"/>
    <mergeCell ref="BC501:BD501"/>
    <mergeCell ref="C500:D500"/>
    <mergeCell ref="E500:F500"/>
    <mergeCell ref="G500:H500"/>
    <mergeCell ref="I500:J500"/>
    <mergeCell ref="K500:L500"/>
    <mergeCell ref="M500:N500"/>
    <mergeCell ref="O500:P500"/>
    <mergeCell ref="C501:D501"/>
    <mergeCell ref="E501:F501"/>
    <mergeCell ref="G501:H501"/>
    <mergeCell ref="I501:J501"/>
    <mergeCell ref="K501:L501"/>
    <mergeCell ref="M501:N501"/>
    <mergeCell ref="O501:P501"/>
    <mergeCell ref="AE500:AF500"/>
    <mergeCell ref="AG500:AH500"/>
    <mergeCell ref="AI500:AJ500"/>
    <mergeCell ref="AK500:AL500"/>
    <mergeCell ref="AM500:AN500"/>
    <mergeCell ref="AO500:AP500"/>
    <mergeCell ref="AQ500:AR500"/>
    <mergeCell ref="AW503:AX503"/>
    <mergeCell ref="AY503:AZ503"/>
    <mergeCell ref="AI503:AJ503"/>
    <mergeCell ref="AK503:AL503"/>
    <mergeCell ref="AM503:AN503"/>
    <mergeCell ref="AO503:AP503"/>
    <mergeCell ref="AQ503:AR503"/>
    <mergeCell ref="AS503:AT503"/>
    <mergeCell ref="AU503:AV503"/>
    <mergeCell ref="AE501:AF501"/>
    <mergeCell ref="AG501:AH501"/>
    <mergeCell ref="Q501:R501"/>
    <mergeCell ref="S501:T501"/>
    <mergeCell ref="U501:V501"/>
    <mergeCell ref="W501:X501"/>
    <mergeCell ref="Y501:Z501"/>
    <mergeCell ref="AA501:AB501"/>
    <mergeCell ref="AC501:AD501"/>
    <mergeCell ref="Q502:R502"/>
    <mergeCell ref="S502:T502"/>
    <mergeCell ref="U502:V502"/>
    <mergeCell ref="W502:X502"/>
    <mergeCell ref="Y502:Z502"/>
    <mergeCell ref="AA502:AB502"/>
    <mergeCell ref="AC502:AD502"/>
    <mergeCell ref="AS502:AT502"/>
    <mergeCell ref="AU502:AV502"/>
    <mergeCell ref="AW502:AX502"/>
    <mergeCell ref="AY502:AZ502"/>
    <mergeCell ref="BA502:BB502"/>
    <mergeCell ref="BC502:BD502"/>
    <mergeCell ref="BA503:BB503"/>
    <mergeCell ref="BC503:BD503"/>
    <mergeCell ref="C502:D502"/>
    <mergeCell ref="E502:F502"/>
    <mergeCell ref="G502:H502"/>
    <mergeCell ref="I502:J502"/>
    <mergeCell ref="K502:L502"/>
    <mergeCell ref="M502:N502"/>
    <mergeCell ref="O502:P502"/>
    <mergeCell ref="C503:D503"/>
    <mergeCell ref="E503:F503"/>
    <mergeCell ref="G503:H503"/>
    <mergeCell ref="I503:J503"/>
    <mergeCell ref="K503:L503"/>
    <mergeCell ref="M503:N503"/>
    <mergeCell ref="O503:P503"/>
    <mergeCell ref="AE502:AF502"/>
    <mergeCell ref="AG502:AH502"/>
    <mergeCell ref="AI502:AJ502"/>
    <mergeCell ref="AK502:AL502"/>
    <mergeCell ref="AM502:AN502"/>
    <mergeCell ref="AO502:AP502"/>
    <mergeCell ref="AQ502:AR502"/>
    <mergeCell ref="AW505:AX505"/>
    <mergeCell ref="AY505:AZ505"/>
    <mergeCell ref="AI505:AJ505"/>
    <mergeCell ref="AK505:AL505"/>
    <mergeCell ref="AM505:AN505"/>
    <mergeCell ref="AO505:AP505"/>
    <mergeCell ref="AQ505:AR505"/>
    <mergeCell ref="AS505:AT505"/>
    <mergeCell ref="AU505:AV505"/>
    <mergeCell ref="AE503:AF503"/>
    <mergeCell ref="AG503:AH503"/>
    <mergeCell ref="Q503:R503"/>
    <mergeCell ref="S503:T503"/>
    <mergeCell ref="U503:V503"/>
    <mergeCell ref="W503:X503"/>
    <mergeCell ref="Y503:Z503"/>
    <mergeCell ref="AA503:AB503"/>
    <mergeCell ref="AC503:AD503"/>
    <mergeCell ref="Q504:R504"/>
    <mergeCell ref="S504:T504"/>
    <mergeCell ref="U504:V504"/>
    <mergeCell ref="W504:X504"/>
    <mergeCell ref="Y504:Z504"/>
    <mergeCell ref="AA504:AB504"/>
    <mergeCell ref="AC504:AD504"/>
    <mergeCell ref="AS504:AT504"/>
    <mergeCell ref="AU504:AV504"/>
    <mergeCell ref="AW504:AX504"/>
    <mergeCell ref="AY504:AZ504"/>
    <mergeCell ref="BA504:BB504"/>
    <mergeCell ref="BC504:BD504"/>
    <mergeCell ref="BA505:BB505"/>
    <mergeCell ref="BC505:BD505"/>
    <mergeCell ref="C504:D504"/>
    <mergeCell ref="E504:F504"/>
    <mergeCell ref="G504:H504"/>
    <mergeCell ref="I504:J504"/>
    <mergeCell ref="K504:L504"/>
    <mergeCell ref="M504:N504"/>
    <mergeCell ref="O504:P504"/>
    <mergeCell ref="C505:D505"/>
    <mergeCell ref="E505:F505"/>
    <mergeCell ref="G505:H505"/>
    <mergeCell ref="I505:J505"/>
    <mergeCell ref="K505:L505"/>
    <mergeCell ref="M505:N505"/>
    <mergeCell ref="O505:P505"/>
    <mergeCell ref="AE504:AF504"/>
    <mergeCell ref="AG504:AH504"/>
    <mergeCell ref="AI504:AJ504"/>
    <mergeCell ref="AK504:AL504"/>
    <mergeCell ref="AM504:AN504"/>
    <mergeCell ref="AO504:AP504"/>
    <mergeCell ref="AQ504:AR504"/>
    <mergeCell ref="AW507:AX507"/>
    <mergeCell ref="AY507:AZ507"/>
    <mergeCell ref="AI507:AJ507"/>
    <mergeCell ref="AK507:AL507"/>
    <mergeCell ref="AM507:AN507"/>
    <mergeCell ref="AO507:AP507"/>
    <mergeCell ref="AQ507:AR507"/>
    <mergeCell ref="AS507:AT507"/>
    <mergeCell ref="AU507:AV507"/>
    <mergeCell ref="AE505:AF505"/>
    <mergeCell ref="AG505:AH505"/>
    <mergeCell ref="Q505:R505"/>
    <mergeCell ref="S505:T505"/>
    <mergeCell ref="U505:V505"/>
    <mergeCell ref="W505:X505"/>
    <mergeCell ref="Y505:Z505"/>
    <mergeCell ref="AA505:AB505"/>
    <mergeCell ref="AC505:AD505"/>
    <mergeCell ref="Q506:R506"/>
    <mergeCell ref="S506:T506"/>
    <mergeCell ref="U506:V506"/>
    <mergeCell ref="W506:X506"/>
    <mergeCell ref="Y506:Z506"/>
    <mergeCell ref="AA506:AB506"/>
    <mergeCell ref="AC506:AD506"/>
    <mergeCell ref="AS506:AT506"/>
    <mergeCell ref="AU506:AV506"/>
    <mergeCell ref="AW506:AX506"/>
    <mergeCell ref="AY506:AZ506"/>
    <mergeCell ref="BA506:BB506"/>
    <mergeCell ref="BC506:BD506"/>
    <mergeCell ref="BA507:BB507"/>
    <mergeCell ref="BC507:BD507"/>
    <mergeCell ref="C506:D506"/>
    <mergeCell ref="E506:F506"/>
    <mergeCell ref="G506:H506"/>
    <mergeCell ref="I506:J506"/>
    <mergeCell ref="K506:L506"/>
    <mergeCell ref="M506:N506"/>
    <mergeCell ref="O506:P506"/>
    <mergeCell ref="C507:D507"/>
    <mergeCell ref="E507:F507"/>
    <mergeCell ref="G507:H507"/>
    <mergeCell ref="I507:J507"/>
    <mergeCell ref="K507:L507"/>
    <mergeCell ref="M507:N507"/>
    <mergeCell ref="O507:P507"/>
    <mergeCell ref="AE506:AF506"/>
    <mergeCell ref="AG506:AH506"/>
    <mergeCell ref="AI506:AJ506"/>
    <mergeCell ref="AK506:AL506"/>
    <mergeCell ref="AM506:AN506"/>
    <mergeCell ref="AO506:AP506"/>
    <mergeCell ref="AQ506:AR506"/>
    <mergeCell ref="AW509:AX509"/>
    <mergeCell ref="AY509:AZ509"/>
    <mergeCell ref="AI509:AJ509"/>
    <mergeCell ref="AK509:AL509"/>
    <mergeCell ref="AM509:AN509"/>
    <mergeCell ref="AO509:AP509"/>
    <mergeCell ref="AQ509:AR509"/>
    <mergeCell ref="AS509:AT509"/>
    <mergeCell ref="AU509:AV509"/>
    <mergeCell ref="AE507:AF507"/>
    <mergeCell ref="AG507:AH507"/>
    <mergeCell ref="Q507:R507"/>
    <mergeCell ref="S507:T507"/>
    <mergeCell ref="U507:V507"/>
    <mergeCell ref="W507:X507"/>
    <mergeCell ref="Y507:Z507"/>
    <mergeCell ref="AA507:AB507"/>
    <mergeCell ref="AC507:AD507"/>
    <mergeCell ref="Q508:R508"/>
    <mergeCell ref="S508:T508"/>
    <mergeCell ref="U508:V508"/>
    <mergeCell ref="W508:X508"/>
    <mergeCell ref="Y508:Z508"/>
    <mergeCell ref="AA508:AB508"/>
    <mergeCell ref="AC508:AD508"/>
    <mergeCell ref="AS508:AT508"/>
    <mergeCell ref="AU508:AV508"/>
    <mergeCell ref="AW508:AX508"/>
    <mergeCell ref="AY508:AZ508"/>
    <mergeCell ref="BA508:BB508"/>
    <mergeCell ref="BC508:BD508"/>
    <mergeCell ref="BA509:BB509"/>
    <mergeCell ref="BC509:BD509"/>
    <mergeCell ref="C508:D508"/>
    <mergeCell ref="E508:F508"/>
    <mergeCell ref="G508:H508"/>
    <mergeCell ref="I508:J508"/>
    <mergeCell ref="K508:L508"/>
    <mergeCell ref="M508:N508"/>
    <mergeCell ref="O508:P508"/>
    <mergeCell ref="C509:D509"/>
    <mergeCell ref="E509:F509"/>
    <mergeCell ref="G509:H509"/>
    <mergeCell ref="I509:J509"/>
    <mergeCell ref="K509:L509"/>
    <mergeCell ref="M509:N509"/>
    <mergeCell ref="O509:P509"/>
    <mergeCell ref="AE508:AF508"/>
    <mergeCell ref="AG508:AH508"/>
    <mergeCell ref="AI508:AJ508"/>
    <mergeCell ref="AK508:AL508"/>
    <mergeCell ref="AM508:AN508"/>
    <mergeCell ref="AO508:AP508"/>
    <mergeCell ref="AQ508:AR508"/>
    <mergeCell ref="AW583:AX583"/>
    <mergeCell ref="AY583:AZ583"/>
    <mergeCell ref="AI583:AJ583"/>
    <mergeCell ref="AK583:AL583"/>
    <mergeCell ref="AM583:AN583"/>
    <mergeCell ref="AO583:AP583"/>
    <mergeCell ref="AQ583:AR583"/>
    <mergeCell ref="AS583:AT583"/>
    <mergeCell ref="AU583:AV583"/>
    <mergeCell ref="AE581:AF581"/>
    <mergeCell ref="AG581:AH581"/>
    <mergeCell ref="Q581:R581"/>
    <mergeCell ref="S581:T581"/>
    <mergeCell ref="U581:V581"/>
    <mergeCell ref="W581:X581"/>
    <mergeCell ref="Y581:Z581"/>
    <mergeCell ref="AA581:AB581"/>
    <mergeCell ref="AC581:AD581"/>
    <mergeCell ref="Q582:R582"/>
    <mergeCell ref="S582:T582"/>
    <mergeCell ref="U582:V582"/>
    <mergeCell ref="W582:X582"/>
    <mergeCell ref="Y582:Z582"/>
    <mergeCell ref="AA582:AB582"/>
    <mergeCell ref="AC582:AD582"/>
    <mergeCell ref="AS582:AT582"/>
    <mergeCell ref="AU582:AV582"/>
    <mergeCell ref="AW582:AX582"/>
    <mergeCell ref="AY582:AZ582"/>
    <mergeCell ref="BA582:BB582"/>
    <mergeCell ref="BC582:BD582"/>
    <mergeCell ref="BA583:BB583"/>
    <mergeCell ref="BC583:BD583"/>
    <mergeCell ref="C582:D582"/>
    <mergeCell ref="E582:F582"/>
    <mergeCell ref="G582:H582"/>
    <mergeCell ref="I582:J582"/>
    <mergeCell ref="K582:L582"/>
    <mergeCell ref="M582:N582"/>
    <mergeCell ref="O582:P582"/>
    <mergeCell ref="C583:D583"/>
    <mergeCell ref="E583:F583"/>
    <mergeCell ref="G583:H583"/>
    <mergeCell ref="I583:J583"/>
    <mergeCell ref="K583:L583"/>
    <mergeCell ref="M583:N583"/>
    <mergeCell ref="O583:P583"/>
    <mergeCell ref="AE582:AF582"/>
    <mergeCell ref="AG582:AH582"/>
    <mergeCell ref="AI582:AJ582"/>
    <mergeCell ref="AK582:AL582"/>
    <mergeCell ref="AM582:AN582"/>
    <mergeCell ref="AO582:AP582"/>
    <mergeCell ref="AQ582:AR582"/>
    <mergeCell ref="AE523:AF523"/>
    <mergeCell ref="AG523:AH523"/>
    <mergeCell ref="Q523:R523"/>
    <mergeCell ref="S523:T523"/>
    <mergeCell ref="U523:V523"/>
    <mergeCell ref="W523:X523"/>
    <mergeCell ref="Y523:Z523"/>
    <mergeCell ref="AA523:AB523"/>
    <mergeCell ref="AC523:AD523"/>
    <mergeCell ref="Q524:R524"/>
    <mergeCell ref="S524:T524"/>
    <mergeCell ref="U524:V524"/>
    <mergeCell ref="W524:X524"/>
    <mergeCell ref="Y524:Z524"/>
    <mergeCell ref="AA524:AB524"/>
    <mergeCell ref="AC524:AD524"/>
    <mergeCell ref="AS524:AT524"/>
    <mergeCell ref="AU524:AV524"/>
    <mergeCell ref="AW524:AX524"/>
    <mergeCell ref="AY524:AZ524"/>
    <mergeCell ref="BA524:BB524"/>
    <mergeCell ref="BC524:BD524"/>
    <mergeCell ref="BA525:BB525"/>
    <mergeCell ref="BC525:BD525"/>
    <mergeCell ref="C524:D524"/>
    <mergeCell ref="E524:F524"/>
    <mergeCell ref="G524:H524"/>
    <mergeCell ref="I524:J524"/>
    <mergeCell ref="K524:L524"/>
    <mergeCell ref="M524:N524"/>
    <mergeCell ref="O524:P524"/>
    <mergeCell ref="C525:D525"/>
    <mergeCell ref="E525:F525"/>
    <mergeCell ref="G525:H525"/>
    <mergeCell ref="I525:J525"/>
    <mergeCell ref="K525:L525"/>
    <mergeCell ref="M525:N525"/>
    <mergeCell ref="O525:P525"/>
    <mergeCell ref="AE524:AF524"/>
    <mergeCell ref="AG524:AH524"/>
    <mergeCell ref="AI524:AJ524"/>
    <mergeCell ref="AK524:AL524"/>
    <mergeCell ref="AM524:AN524"/>
    <mergeCell ref="AO524:AP524"/>
    <mergeCell ref="AQ524:AR524"/>
    <mergeCell ref="AW527:AX527"/>
    <mergeCell ref="AY527:AZ527"/>
    <mergeCell ref="AI527:AJ527"/>
    <mergeCell ref="AK527:AL527"/>
    <mergeCell ref="AM527:AN527"/>
    <mergeCell ref="AO527:AP527"/>
    <mergeCell ref="AQ527:AR527"/>
    <mergeCell ref="AS527:AT527"/>
    <mergeCell ref="AU527:AV527"/>
    <mergeCell ref="AE525:AF525"/>
    <mergeCell ref="AG525:AH525"/>
    <mergeCell ref="Q525:R525"/>
    <mergeCell ref="S525:T525"/>
    <mergeCell ref="U525:V525"/>
    <mergeCell ref="W525:X525"/>
    <mergeCell ref="Y525:Z525"/>
    <mergeCell ref="AA525:AB525"/>
    <mergeCell ref="AC525:AD525"/>
    <mergeCell ref="Q526:R526"/>
    <mergeCell ref="S526:T526"/>
    <mergeCell ref="U526:V526"/>
    <mergeCell ref="W526:X526"/>
    <mergeCell ref="Y526:Z526"/>
    <mergeCell ref="AA526:AB526"/>
    <mergeCell ref="AC526:AD526"/>
    <mergeCell ref="AS526:AT526"/>
    <mergeCell ref="AU526:AV526"/>
    <mergeCell ref="AW526:AX526"/>
    <mergeCell ref="AY526:AZ526"/>
    <mergeCell ref="BA526:BB526"/>
    <mergeCell ref="BC526:BD526"/>
    <mergeCell ref="BA527:BB527"/>
    <mergeCell ref="BC527:BD527"/>
    <mergeCell ref="C526:D526"/>
    <mergeCell ref="E526:F526"/>
    <mergeCell ref="G526:H526"/>
    <mergeCell ref="I526:J526"/>
    <mergeCell ref="K526:L526"/>
    <mergeCell ref="M526:N526"/>
    <mergeCell ref="O526:P526"/>
    <mergeCell ref="C527:D527"/>
    <mergeCell ref="E527:F527"/>
    <mergeCell ref="G527:H527"/>
    <mergeCell ref="I527:J527"/>
    <mergeCell ref="K527:L527"/>
    <mergeCell ref="M527:N527"/>
    <mergeCell ref="O527:P527"/>
    <mergeCell ref="AE526:AF526"/>
    <mergeCell ref="AG526:AH526"/>
    <mergeCell ref="AI526:AJ526"/>
    <mergeCell ref="AK526:AL526"/>
    <mergeCell ref="AM526:AN526"/>
    <mergeCell ref="AO526:AP526"/>
    <mergeCell ref="AQ526:AR526"/>
    <mergeCell ref="AW520:AX520"/>
    <mergeCell ref="AY520:AZ520"/>
    <mergeCell ref="AI520:AJ520"/>
    <mergeCell ref="AK520:AL520"/>
    <mergeCell ref="AM520:AN520"/>
    <mergeCell ref="AO520:AP520"/>
    <mergeCell ref="AQ520:AR520"/>
    <mergeCell ref="AS520:AT520"/>
    <mergeCell ref="AU520:AV520"/>
    <mergeCell ref="AE518:AF518"/>
    <mergeCell ref="AG518:AH518"/>
    <mergeCell ref="Q518:R518"/>
    <mergeCell ref="S518:T518"/>
    <mergeCell ref="U518:V518"/>
    <mergeCell ref="W518:X518"/>
    <mergeCell ref="Y518:Z518"/>
    <mergeCell ref="AA518:AB518"/>
    <mergeCell ref="AC518:AD518"/>
    <mergeCell ref="Q519:R519"/>
    <mergeCell ref="S519:T519"/>
    <mergeCell ref="U519:V519"/>
    <mergeCell ref="W519:X519"/>
    <mergeCell ref="Y519:Z519"/>
    <mergeCell ref="AA519:AB519"/>
    <mergeCell ref="AC519:AD519"/>
    <mergeCell ref="AS519:AT519"/>
    <mergeCell ref="AU519:AV519"/>
    <mergeCell ref="AW519:AX519"/>
    <mergeCell ref="AY519:AZ519"/>
    <mergeCell ref="BA519:BB519"/>
    <mergeCell ref="BC519:BD519"/>
    <mergeCell ref="C519:D519"/>
    <mergeCell ref="E519:F519"/>
    <mergeCell ref="G519:H519"/>
    <mergeCell ref="I519:J519"/>
    <mergeCell ref="K519:L519"/>
    <mergeCell ref="M519:N519"/>
    <mergeCell ref="O519:P519"/>
    <mergeCell ref="AE519:AF519"/>
    <mergeCell ref="AG519:AH519"/>
    <mergeCell ref="AI519:AJ519"/>
    <mergeCell ref="AK519:AL519"/>
    <mergeCell ref="AM519:AN519"/>
    <mergeCell ref="AO519:AP519"/>
    <mergeCell ref="AQ519:AR519"/>
    <mergeCell ref="C520:D520"/>
    <mergeCell ref="E520:F520"/>
    <mergeCell ref="G520:H520"/>
    <mergeCell ref="I520:J520"/>
    <mergeCell ref="K520:L520"/>
    <mergeCell ref="M520:N520"/>
    <mergeCell ref="O520:P520"/>
    <mergeCell ref="Q522:R522"/>
    <mergeCell ref="S522:T522"/>
    <mergeCell ref="U522:V522"/>
    <mergeCell ref="W522:X522"/>
    <mergeCell ref="Y522:Z522"/>
    <mergeCell ref="AA522:AB522"/>
    <mergeCell ref="AC522:AD522"/>
    <mergeCell ref="C522:D522"/>
    <mergeCell ref="E522:F522"/>
    <mergeCell ref="G522:H522"/>
    <mergeCell ref="I522:J522"/>
    <mergeCell ref="K522:L522"/>
    <mergeCell ref="M522:N522"/>
    <mergeCell ref="O522:P522"/>
    <mergeCell ref="AW523:AX523"/>
    <mergeCell ref="AY523:AZ523"/>
    <mergeCell ref="AI523:AJ523"/>
    <mergeCell ref="AK523:AL523"/>
    <mergeCell ref="AM523:AN523"/>
    <mergeCell ref="AO523:AP523"/>
    <mergeCell ref="AQ523:AR523"/>
    <mergeCell ref="AS523:AT523"/>
    <mergeCell ref="AU523:AV523"/>
    <mergeCell ref="Q521:R521"/>
    <mergeCell ref="S521:T521"/>
    <mergeCell ref="U521:V521"/>
    <mergeCell ref="W521:X521"/>
    <mergeCell ref="Y521:Z521"/>
    <mergeCell ref="AA521:AB521"/>
    <mergeCell ref="AC521:AD521"/>
    <mergeCell ref="AS521:AT521"/>
    <mergeCell ref="AU521:AV521"/>
    <mergeCell ref="AW521:AX521"/>
    <mergeCell ref="AY521:AZ521"/>
    <mergeCell ref="BA521:BB521"/>
    <mergeCell ref="BC521:BD521"/>
    <mergeCell ref="AE521:AF521"/>
    <mergeCell ref="AG521:AH521"/>
    <mergeCell ref="AI521:AJ521"/>
    <mergeCell ref="AK521:AL521"/>
    <mergeCell ref="AM521:AN521"/>
    <mergeCell ref="AO521:AP521"/>
    <mergeCell ref="AQ521:AR521"/>
    <mergeCell ref="C521:D521"/>
    <mergeCell ref="E521:F521"/>
    <mergeCell ref="G521:H521"/>
    <mergeCell ref="I521:J521"/>
    <mergeCell ref="K521:L521"/>
    <mergeCell ref="M521:N521"/>
    <mergeCell ref="O521:P521"/>
    <mergeCell ref="AS522:AT522"/>
    <mergeCell ref="AU522:AV522"/>
    <mergeCell ref="AW522:AX522"/>
    <mergeCell ref="AY522:AZ522"/>
    <mergeCell ref="BA522:BB522"/>
    <mergeCell ref="BC522:BD522"/>
    <mergeCell ref="BA523:BB523"/>
    <mergeCell ref="BC523:BD523"/>
    <mergeCell ref="C523:D523"/>
    <mergeCell ref="E523:F523"/>
    <mergeCell ref="G523:H523"/>
    <mergeCell ref="I523:J523"/>
    <mergeCell ref="K523:L523"/>
    <mergeCell ref="M523:N523"/>
    <mergeCell ref="O523:P523"/>
    <mergeCell ref="AE522:AF522"/>
    <mergeCell ref="AG522:AH522"/>
    <mergeCell ref="AI522:AJ522"/>
    <mergeCell ref="AK522:AL522"/>
    <mergeCell ref="AM522:AN522"/>
    <mergeCell ref="AO522:AP522"/>
    <mergeCell ref="AQ522:AR522"/>
    <mergeCell ref="AW525:AX525"/>
    <mergeCell ref="AY525:AZ525"/>
    <mergeCell ref="AI525:AJ525"/>
    <mergeCell ref="AK525:AL525"/>
    <mergeCell ref="AM525:AN525"/>
    <mergeCell ref="AO525:AP525"/>
    <mergeCell ref="AQ525:AR525"/>
    <mergeCell ref="AS525:AT525"/>
    <mergeCell ref="AU525:AV525"/>
    <mergeCell ref="AE529:AF529"/>
    <mergeCell ref="AG529:AH529"/>
    <mergeCell ref="BA529:BB529"/>
    <mergeCell ref="BC529:BD529"/>
    <mergeCell ref="Q529:R529"/>
    <mergeCell ref="S529:T529"/>
    <mergeCell ref="U529:V529"/>
    <mergeCell ref="W529:X529"/>
    <mergeCell ref="Y529:Z529"/>
    <mergeCell ref="AA529:AB529"/>
    <mergeCell ref="AC529:AD529"/>
    <mergeCell ref="AE532:AF532"/>
    <mergeCell ref="AG532:AH532"/>
    <mergeCell ref="Q532:R532"/>
    <mergeCell ref="S532:T532"/>
    <mergeCell ref="U532:V532"/>
    <mergeCell ref="W532:X532"/>
    <mergeCell ref="Y532:Z532"/>
    <mergeCell ref="AA532:AB532"/>
    <mergeCell ref="AC532:AD532"/>
    <mergeCell ref="Q533:R533"/>
    <mergeCell ref="S533:T533"/>
    <mergeCell ref="U533:V533"/>
    <mergeCell ref="W533:X533"/>
    <mergeCell ref="Y533:Z533"/>
    <mergeCell ref="AA533:AB533"/>
    <mergeCell ref="AC533:AD533"/>
    <mergeCell ref="AS533:AT533"/>
    <mergeCell ref="AU533:AV533"/>
    <mergeCell ref="AW533:AX533"/>
    <mergeCell ref="AY533:AZ533"/>
    <mergeCell ref="BA533:BB533"/>
    <mergeCell ref="BC533:BD533"/>
    <mergeCell ref="BA534:BB534"/>
    <mergeCell ref="BC534:BD534"/>
    <mergeCell ref="C533:D533"/>
    <mergeCell ref="E533:F533"/>
    <mergeCell ref="G533:H533"/>
    <mergeCell ref="I533:J533"/>
    <mergeCell ref="K533:L533"/>
    <mergeCell ref="M533:N533"/>
    <mergeCell ref="O533:P533"/>
    <mergeCell ref="C534:D534"/>
    <mergeCell ref="E534:F534"/>
    <mergeCell ref="G534:H534"/>
    <mergeCell ref="I534:J534"/>
    <mergeCell ref="K534:L534"/>
    <mergeCell ref="M534:N534"/>
    <mergeCell ref="O534:P534"/>
    <mergeCell ref="AE533:AF533"/>
    <mergeCell ref="AG533:AH533"/>
    <mergeCell ref="AI533:AJ533"/>
    <mergeCell ref="AK533:AL533"/>
    <mergeCell ref="AM533:AN533"/>
    <mergeCell ref="AO533:AP533"/>
    <mergeCell ref="AQ533:AR533"/>
    <mergeCell ref="AW536:AX536"/>
    <mergeCell ref="AY536:AZ536"/>
    <mergeCell ref="AI536:AJ536"/>
    <mergeCell ref="AK536:AL536"/>
    <mergeCell ref="AM536:AN536"/>
    <mergeCell ref="AO536:AP536"/>
    <mergeCell ref="AQ536:AR536"/>
    <mergeCell ref="AS536:AT536"/>
    <mergeCell ref="AU536:AV536"/>
    <mergeCell ref="AE534:AF534"/>
    <mergeCell ref="AG534:AH534"/>
    <mergeCell ref="Q534:R534"/>
    <mergeCell ref="S534:T534"/>
    <mergeCell ref="U534:V534"/>
    <mergeCell ref="W534:X534"/>
    <mergeCell ref="Y534:Z534"/>
    <mergeCell ref="AA534:AB534"/>
    <mergeCell ref="AC534:AD534"/>
    <mergeCell ref="Q535:R535"/>
    <mergeCell ref="S535:T535"/>
    <mergeCell ref="U535:V535"/>
    <mergeCell ref="W535:X535"/>
    <mergeCell ref="Y535:Z535"/>
    <mergeCell ref="AA535:AB535"/>
    <mergeCell ref="AC535:AD535"/>
    <mergeCell ref="AS535:AT535"/>
    <mergeCell ref="AU535:AV535"/>
    <mergeCell ref="AW535:AX535"/>
    <mergeCell ref="AY535:AZ535"/>
    <mergeCell ref="BA535:BB535"/>
    <mergeCell ref="BC535:BD535"/>
    <mergeCell ref="BA536:BB536"/>
    <mergeCell ref="BC536:BD536"/>
    <mergeCell ref="C535:D535"/>
    <mergeCell ref="E535:F535"/>
    <mergeCell ref="G535:H535"/>
    <mergeCell ref="I535:J535"/>
    <mergeCell ref="K535:L535"/>
    <mergeCell ref="M535:N535"/>
    <mergeCell ref="O535:P535"/>
    <mergeCell ref="C536:D536"/>
    <mergeCell ref="E536:F536"/>
    <mergeCell ref="G536:H536"/>
    <mergeCell ref="I536:J536"/>
    <mergeCell ref="K536:L536"/>
    <mergeCell ref="M536:N536"/>
    <mergeCell ref="O536:P536"/>
    <mergeCell ref="AE535:AF535"/>
    <mergeCell ref="AG535:AH535"/>
    <mergeCell ref="AI535:AJ535"/>
    <mergeCell ref="AK535:AL535"/>
    <mergeCell ref="AM535:AN535"/>
    <mergeCell ref="AO535:AP535"/>
    <mergeCell ref="AQ535:AR535"/>
    <mergeCell ref="AW529:AX529"/>
    <mergeCell ref="AY529:AZ529"/>
    <mergeCell ref="AI529:AJ529"/>
    <mergeCell ref="AK529:AL529"/>
    <mergeCell ref="AM529:AN529"/>
    <mergeCell ref="AO529:AP529"/>
    <mergeCell ref="AQ529:AR529"/>
    <mergeCell ref="AS529:AT529"/>
    <mergeCell ref="AU529:AV529"/>
    <mergeCell ref="AE527:AF527"/>
    <mergeCell ref="AG527:AH527"/>
    <mergeCell ref="Q527:R527"/>
    <mergeCell ref="S527:T527"/>
    <mergeCell ref="U527:V527"/>
    <mergeCell ref="W527:X527"/>
    <mergeCell ref="Y527:Z527"/>
    <mergeCell ref="AA527:AB527"/>
    <mergeCell ref="AC527:AD527"/>
    <mergeCell ref="Q528:R528"/>
    <mergeCell ref="S528:T528"/>
    <mergeCell ref="U528:V528"/>
    <mergeCell ref="W528:X528"/>
    <mergeCell ref="Y528:Z528"/>
    <mergeCell ref="AA528:AB528"/>
    <mergeCell ref="AC528:AD528"/>
    <mergeCell ref="AS528:AT528"/>
    <mergeCell ref="AU528:AV528"/>
    <mergeCell ref="AW528:AX528"/>
    <mergeCell ref="AY528:AZ528"/>
    <mergeCell ref="BA528:BB528"/>
    <mergeCell ref="BC528:BD528"/>
    <mergeCell ref="C528:D528"/>
    <mergeCell ref="E528:F528"/>
    <mergeCell ref="G528:H528"/>
    <mergeCell ref="I528:J528"/>
    <mergeCell ref="K528:L528"/>
    <mergeCell ref="M528:N528"/>
    <mergeCell ref="O528:P528"/>
    <mergeCell ref="AE528:AF528"/>
    <mergeCell ref="AG528:AH528"/>
    <mergeCell ref="AI528:AJ528"/>
    <mergeCell ref="AK528:AL528"/>
    <mergeCell ref="AM528:AN528"/>
    <mergeCell ref="AO528:AP528"/>
    <mergeCell ref="AQ528:AR528"/>
    <mergeCell ref="C529:D529"/>
    <mergeCell ref="E529:F529"/>
    <mergeCell ref="G529:H529"/>
    <mergeCell ref="I529:J529"/>
    <mergeCell ref="K529:L529"/>
    <mergeCell ref="M529:N529"/>
    <mergeCell ref="O529:P529"/>
    <mergeCell ref="Q531:R531"/>
    <mergeCell ref="S531:T531"/>
    <mergeCell ref="U531:V531"/>
    <mergeCell ref="W531:X531"/>
    <mergeCell ref="Y531:Z531"/>
    <mergeCell ref="AA531:AB531"/>
    <mergeCell ref="AC531:AD531"/>
    <mergeCell ref="C531:D531"/>
    <mergeCell ref="E531:F531"/>
    <mergeCell ref="G531:H531"/>
    <mergeCell ref="I531:J531"/>
    <mergeCell ref="K531:L531"/>
    <mergeCell ref="M531:N531"/>
    <mergeCell ref="O531:P531"/>
    <mergeCell ref="AW532:AX532"/>
    <mergeCell ref="AY532:AZ532"/>
    <mergeCell ref="AI532:AJ532"/>
    <mergeCell ref="AK532:AL532"/>
    <mergeCell ref="AM532:AN532"/>
    <mergeCell ref="AO532:AP532"/>
    <mergeCell ref="AQ532:AR532"/>
    <mergeCell ref="AS532:AT532"/>
    <mergeCell ref="AU532:AV532"/>
    <mergeCell ref="Q530:R530"/>
    <mergeCell ref="S530:T530"/>
    <mergeCell ref="U530:V530"/>
    <mergeCell ref="W530:X530"/>
    <mergeCell ref="Y530:Z530"/>
    <mergeCell ref="AA530:AB530"/>
    <mergeCell ref="AC530:AD530"/>
    <mergeCell ref="AS530:AT530"/>
    <mergeCell ref="AU530:AV530"/>
    <mergeCell ref="AW530:AX530"/>
    <mergeCell ref="AY530:AZ530"/>
    <mergeCell ref="BA530:BB530"/>
    <mergeCell ref="BC530:BD530"/>
    <mergeCell ref="AE530:AF530"/>
    <mergeCell ref="AG530:AH530"/>
    <mergeCell ref="AI530:AJ530"/>
    <mergeCell ref="AK530:AL530"/>
    <mergeCell ref="AM530:AN530"/>
    <mergeCell ref="AO530:AP530"/>
    <mergeCell ref="AQ530:AR530"/>
    <mergeCell ref="C530:D530"/>
    <mergeCell ref="E530:F530"/>
    <mergeCell ref="G530:H530"/>
    <mergeCell ref="I530:J530"/>
    <mergeCell ref="K530:L530"/>
    <mergeCell ref="M530:N530"/>
    <mergeCell ref="O530:P530"/>
    <mergeCell ref="AS531:AT531"/>
    <mergeCell ref="AU531:AV531"/>
    <mergeCell ref="AW531:AX531"/>
    <mergeCell ref="AY531:AZ531"/>
    <mergeCell ref="BA531:BB531"/>
    <mergeCell ref="BC531:BD531"/>
    <mergeCell ref="BA532:BB532"/>
    <mergeCell ref="BC532:BD532"/>
    <mergeCell ref="C532:D532"/>
    <mergeCell ref="E532:F532"/>
    <mergeCell ref="G532:H532"/>
    <mergeCell ref="I532:J532"/>
    <mergeCell ref="K532:L532"/>
    <mergeCell ref="M532:N532"/>
    <mergeCell ref="O532:P532"/>
    <mergeCell ref="AE531:AF531"/>
    <mergeCell ref="AG531:AH531"/>
    <mergeCell ref="AI531:AJ531"/>
    <mergeCell ref="AK531:AL531"/>
    <mergeCell ref="AM531:AN531"/>
    <mergeCell ref="AO531:AP531"/>
    <mergeCell ref="AQ531:AR531"/>
    <mergeCell ref="AW534:AX534"/>
    <mergeCell ref="AY534:AZ534"/>
    <mergeCell ref="AI534:AJ534"/>
    <mergeCell ref="AK534:AL534"/>
    <mergeCell ref="AM534:AN534"/>
    <mergeCell ref="AO534:AP534"/>
    <mergeCell ref="AQ534:AR534"/>
    <mergeCell ref="AS534:AT534"/>
    <mergeCell ref="AU534:AV534"/>
    <mergeCell ref="AE538:AF538"/>
    <mergeCell ref="AG538:AH538"/>
    <mergeCell ref="BA538:BB538"/>
    <mergeCell ref="BC538:BD538"/>
    <mergeCell ref="Q538:R538"/>
    <mergeCell ref="S538:T538"/>
    <mergeCell ref="U538:V538"/>
    <mergeCell ref="W538:X538"/>
    <mergeCell ref="Y538:Z538"/>
    <mergeCell ref="AA538:AB538"/>
    <mergeCell ref="AC538:AD538"/>
    <mergeCell ref="AE541:AF541"/>
    <mergeCell ref="AG541:AH541"/>
    <mergeCell ref="Q541:R541"/>
    <mergeCell ref="S541:T541"/>
    <mergeCell ref="U541:V541"/>
    <mergeCell ref="W541:X541"/>
    <mergeCell ref="Y541:Z541"/>
    <mergeCell ref="AA541:AB541"/>
    <mergeCell ref="AC541:AD541"/>
    <mergeCell ref="Q542:R542"/>
    <mergeCell ref="S542:T542"/>
    <mergeCell ref="U542:V542"/>
    <mergeCell ref="W542:X542"/>
    <mergeCell ref="Y542:Z542"/>
    <mergeCell ref="AA542:AB542"/>
    <mergeCell ref="AC542:AD542"/>
    <mergeCell ref="AS542:AT542"/>
    <mergeCell ref="AU542:AV542"/>
    <mergeCell ref="AW542:AX542"/>
    <mergeCell ref="AY542:AZ542"/>
    <mergeCell ref="BA542:BB542"/>
    <mergeCell ref="BC542:BD542"/>
    <mergeCell ref="BA543:BB543"/>
    <mergeCell ref="BC543:BD543"/>
    <mergeCell ref="C542:D542"/>
    <mergeCell ref="E542:F542"/>
    <mergeCell ref="G542:H542"/>
    <mergeCell ref="I542:J542"/>
    <mergeCell ref="K542:L542"/>
    <mergeCell ref="M542:N542"/>
    <mergeCell ref="O542:P542"/>
    <mergeCell ref="C543:D543"/>
    <mergeCell ref="E543:F543"/>
    <mergeCell ref="G543:H543"/>
    <mergeCell ref="I543:J543"/>
    <mergeCell ref="K543:L543"/>
    <mergeCell ref="M543:N543"/>
    <mergeCell ref="O543:P543"/>
    <mergeCell ref="AE542:AF542"/>
    <mergeCell ref="AG542:AH542"/>
    <mergeCell ref="AI542:AJ542"/>
    <mergeCell ref="AK542:AL542"/>
    <mergeCell ref="AM542:AN542"/>
    <mergeCell ref="AO542:AP542"/>
    <mergeCell ref="AQ542:AR542"/>
    <mergeCell ref="AW545:AX545"/>
    <mergeCell ref="AY545:AZ545"/>
    <mergeCell ref="AI545:AJ545"/>
    <mergeCell ref="AK545:AL545"/>
    <mergeCell ref="AM545:AN545"/>
    <mergeCell ref="AO545:AP545"/>
    <mergeCell ref="AQ545:AR545"/>
    <mergeCell ref="AS545:AT545"/>
    <mergeCell ref="AU545:AV545"/>
    <mergeCell ref="AE543:AF543"/>
    <mergeCell ref="AG543:AH543"/>
    <mergeCell ref="Q543:R543"/>
    <mergeCell ref="S543:T543"/>
    <mergeCell ref="U543:V543"/>
    <mergeCell ref="W543:X543"/>
    <mergeCell ref="Y543:Z543"/>
    <mergeCell ref="AA543:AB543"/>
    <mergeCell ref="AC543:AD543"/>
    <mergeCell ref="Q544:R544"/>
    <mergeCell ref="S544:T544"/>
    <mergeCell ref="U544:V544"/>
    <mergeCell ref="W544:X544"/>
    <mergeCell ref="Y544:Z544"/>
    <mergeCell ref="AA544:AB544"/>
    <mergeCell ref="AC544:AD544"/>
    <mergeCell ref="AS544:AT544"/>
    <mergeCell ref="AU544:AV544"/>
    <mergeCell ref="AW544:AX544"/>
    <mergeCell ref="AY544:AZ544"/>
    <mergeCell ref="BA544:BB544"/>
    <mergeCell ref="BC544:BD544"/>
    <mergeCell ref="BA545:BB545"/>
    <mergeCell ref="BC545:BD545"/>
    <mergeCell ref="C544:D544"/>
    <mergeCell ref="E544:F544"/>
    <mergeCell ref="G544:H544"/>
    <mergeCell ref="I544:J544"/>
    <mergeCell ref="K544:L544"/>
    <mergeCell ref="M544:N544"/>
    <mergeCell ref="O544:P544"/>
    <mergeCell ref="C545:D545"/>
    <mergeCell ref="E545:F545"/>
    <mergeCell ref="G545:H545"/>
    <mergeCell ref="I545:J545"/>
    <mergeCell ref="K545:L545"/>
    <mergeCell ref="M545:N545"/>
    <mergeCell ref="O545:P545"/>
    <mergeCell ref="AE544:AF544"/>
    <mergeCell ref="AG544:AH544"/>
    <mergeCell ref="AI544:AJ544"/>
    <mergeCell ref="AK544:AL544"/>
    <mergeCell ref="AM544:AN544"/>
    <mergeCell ref="AO544:AP544"/>
    <mergeCell ref="AQ544:AR544"/>
    <mergeCell ref="AW538:AX538"/>
    <mergeCell ref="AY538:AZ538"/>
    <mergeCell ref="AI538:AJ538"/>
    <mergeCell ref="AK538:AL538"/>
    <mergeCell ref="AM538:AN538"/>
    <mergeCell ref="AO538:AP538"/>
    <mergeCell ref="AQ538:AR538"/>
    <mergeCell ref="AS538:AT538"/>
    <mergeCell ref="AU538:AV538"/>
    <mergeCell ref="AE536:AF536"/>
    <mergeCell ref="AG536:AH536"/>
    <mergeCell ref="Q536:R536"/>
    <mergeCell ref="S536:T536"/>
    <mergeCell ref="U536:V536"/>
    <mergeCell ref="W536:X536"/>
    <mergeCell ref="Y536:Z536"/>
    <mergeCell ref="AA536:AB536"/>
    <mergeCell ref="AC536:AD536"/>
    <mergeCell ref="Q537:R537"/>
    <mergeCell ref="S537:T537"/>
    <mergeCell ref="U537:V537"/>
    <mergeCell ref="W537:X537"/>
    <mergeCell ref="Y537:Z537"/>
    <mergeCell ref="AA537:AB537"/>
    <mergeCell ref="AC537:AD537"/>
    <mergeCell ref="AS537:AT537"/>
    <mergeCell ref="AU537:AV537"/>
    <mergeCell ref="AW537:AX537"/>
    <mergeCell ref="AY537:AZ537"/>
    <mergeCell ref="BA537:BB537"/>
    <mergeCell ref="BC537:BD537"/>
    <mergeCell ref="C537:D537"/>
    <mergeCell ref="E537:F537"/>
    <mergeCell ref="G537:H537"/>
    <mergeCell ref="I537:J537"/>
    <mergeCell ref="K537:L537"/>
    <mergeCell ref="M537:N537"/>
    <mergeCell ref="O537:P537"/>
    <mergeCell ref="AE537:AF537"/>
    <mergeCell ref="AG537:AH537"/>
    <mergeCell ref="AI537:AJ537"/>
    <mergeCell ref="AK537:AL537"/>
    <mergeCell ref="AM537:AN537"/>
    <mergeCell ref="AO537:AP537"/>
    <mergeCell ref="AQ537:AR537"/>
    <mergeCell ref="C538:D538"/>
    <mergeCell ref="E538:F538"/>
    <mergeCell ref="G538:H538"/>
    <mergeCell ref="I538:J538"/>
    <mergeCell ref="K538:L538"/>
    <mergeCell ref="M538:N538"/>
    <mergeCell ref="O538:P538"/>
    <mergeCell ref="Q540:R540"/>
    <mergeCell ref="S540:T540"/>
    <mergeCell ref="U540:V540"/>
    <mergeCell ref="W540:X540"/>
    <mergeCell ref="Y540:Z540"/>
    <mergeCell ref="AA540:AB540"/>
    <mergeCell ref="AC540:AD540"/>
    <mergeCell ref="C540:D540"/>
    <mergeCell ref="E540:F540"/>
    <mergeCell ref="G540:H540"/>
    <mergeCell ref="I540:J540"/>
    <mergeCell ref="K540:L540"/>
    <mergeCell ref="M540:N540"/>
    <mergeCell ref="O540:P540"/>
    <mergeCell ref="AW541:AX541"/>
    <mergeCell ref="AY541:AZ541"/>
    <mergeCell ref="AI541:AJ541"/>
    <mergeCell ref="AK541:AL541"/>
    <mergeCell ref="AM541:AN541"/>
    <mergeCell ref="AO541:AP541"/>
    <mergeCell ref="AQ541:AR541"/>
    <mergeCell ref="AS541:AT541"/>
    <mergeCell ref="AU541:AV541"/>
    <mergeCell ref="Q539:R539"/>
    <mergeCell ref="S539:T539"/>
    <mergeCell ref="U539:V539"/>
    <mergeCell ref="W539:X539"/>
    <mergeCell ref="Y539:Z539"/>
    <mergeCell ref="AA539:AB539"/>
    <mergeCell ref="AC539:AD539"/>
    <mergeCell ref="AS539:AT539"/>
    <mergeCell ref="AU539:AV539"/>
    <mergeCell ref="AW539:AX539"/>
    <mergeCell ref="AY539:AZ539"/>
    <mergeCell ref="BA539:BB539"/>
    <mergeCell ref="BC539:BD539"/>
    <mergeCell ref="AE539:AF539"/>
    <mergeCell ref="AG539:AH539"/>
    <mergeCell ref="AI539:AJ539"/>
    <mergeCell ref="AK539:AL539"/>
    <mergeCell ref="AM539:AN539"/>
    <mergeCell ref="AO539:AP539"/>
    <mergeCell ref="AQ539:AR539"/>
    <mergeCell ref="C539:D539"/>
    <mergeCell ref="E539:F539"/>
    <mergeCell ref="G539:H539"/>
    <mergeCell ref="I539:J539"/>
    <mergeCell ref="K539:L539"/>
    <mergeCell ref="M539:N539"/>
    <mergeCell ref="O539:P539"/>
    <mergeCell ref="AS540:AT540"/>
    <mergeCell ref="AU540:AV540"/>
    <mergeCell ref="AW540:AX540"/>
    <mergeCell ref="AY540:AZ540"/>
    <mergeCell ref="BA540:BB540"/>
    <mergeCell ref="BC540:BD540"/>
    <mergeCell ref="BA541:BB541"/>
    <mergeCell ref="BC541:BD541"/>
    <mergeCell ref="C541:D541"/>
    <mergeCell ref="E541:F541"/>
    <mergeCell ref="G541:H541"/>
    <mergeCell ref="I541:J541"/>
    <mergeCell ref="K541:L541"/>
    <mergeCell ref="M541:N541"/>
    <mergeCell ref="O541:P541"/>
    <mergeCell ref="AE540:AF540"/>
    <mergeCell ref="AG540:AH540"/>
    <mergeCell ref="AI540:AJ540"/>
    <mergeCell ref="AK540:AL540"/>
    <mergeCell ref="AM540:AN540"/>
    <mergeCell ref="AO540:AP540"/>
    <mergeCell ref="AQ540:AR540"/>
    <mergeCell ref="AW543:AX543"/>
    <mergeCell ref="AY543:AZ543"/>
    <mergeCell ref="AI543:AJ543"/>
    <mergeCell ref="AK543:AL543"/>
    <mergeCell ref="AM543:AN543"/>
    <mergeCell ref="AO543:AP543"/>
    <mergeCell ref="AQ543:AR543"/>
    <mergeCell ref="AS543:AT543"/>
    <mergeCell ref="AU543:AV543"/>
    <mergeCell ref="AE547:AF547"/>
    <mergeCell ref="AG547:AH547"/>
    <mergeCell ref="BA547:BB547"/>
    <mergeCell ref="BC547:BD547"/>
    <mergeCell ref="Q547:R547"/>
    <mergeCell ref="S547:T547"/>
    <mergeCell ref="U547:V547"/>
    <mergeCell ref="W547:X547"/>
    <mergeCell ref="Y547:Z547"/>
    <mergeCell ref="AA547:AB547"/>
    <mergeCell ref="AC547:AD547"/>
    <mergeCell ref="AE550:AF550"/>
    <mergeCell ref="AG550:AH550"/>
    <mergeCell ref="Q550:R550"/>
    <mergeCell ref="S550:T550"/>
    <mergeCell ref="U550:V550"/>
    <mergeCell ref="W550:X550"/>
    <mergeCell ref="Y550:Z550"/>
    <mergeCell ref="AA550:AB550"/>
    <mergeCell ref="AC550:AD550"/>
    <mergeCell ref="Q551:R551"/>
    <mergeCell ref="S551:T551"/>
    <mergeCell ref="U551:V551"/>
    <mergeCell ref="W551:X551"/>
    <mergeCell ref="Y551:Z551"/>
    <mergeCell ref="AA551:AB551"/>
    <mergeCell ref="AC551:AD551"/>
    <mergeCell ref="AS551:AT551"/>
    <mergeCell ref="AU551:AV551"/>
    <mergeCell ref="AW551:AX551"/>
    <mergeCell ref="AY551:AZ551"/>
    <mergeCell ref="BA551:BB551"/>
    <mergeCell ref="BC551:BD551"/>
    <mergeCell ref="BA552:BB552"/>
    <mergeCell ref="BC552:BD552"/>
    <mergeCell ref="C551:D551"/>
    <mergeCell ref="E551:F551"/>
    <mergeCell ref="G551:H551"/>
    <mergeCell ref="I551:J551"/>
    <mergeCell ref="K551:L551"/>
    <mergeCell ref="M551:N551"/>
    <mergeCell ref="O551:P551"/>
    <mergeCell ref="C552:D552"/>
    <mergeCell ref="E552:F552"/>
    <mergeCell ref="G552:H552"/>
    <mergeCell ref="I552:J552"/>
    <mergeCell ref="K552:L552"/>
    <mergeCell ref="M552:N552"/>
    <mergeCell ref="O552:P552"/>
    <mergeCell ref="AE551:AF551"/>
    <mergeCell ref="AG551:AH551"/>
    <mergeCell ref="AI551:AJ551"/>
    <mergeCell ref="AK551:AL551"/>
    <mergeCell ref="AM551:AN551"/>
    <mergeCell ref="AO551:AP551"/>
    <mergeCell ref="AQ551:AR551"/>
    <mergeCell ref="AW554:AX554"/>
    <mergeCell ref="AY554:AZ554"/>
    <mergeCell ref="AI554:AJ554"/>
    <mergeCell ref="AK554:AL554"/>
    <mergeCell ref="AM554:AN554"/>
    <mergeCell ref="AO554:AP554"/>
    <mergeCell ref="AQ554:AR554"/>
    <mergeCell ref="AS554:AT554"/>
    <mergeCell ref="AU554:AV554"/>
    <mergeCell ref="AE552:AF552"/>
    <mergeCell ref="AG552:AH552"/>
    <mergeCell ref="Q552:R552"/>
    <mergeCell ref="S552:T552"/>
    <mergeCell ref="U552:V552"/>
    <mergeCell ref="W552:X552"/>
    <mergeCell ref="Y552:Z552"/>
    <mergeCell ref="AA552:AB552"/>
    <mergeCell ref="AC552:AD552"/>
    <mergeCell ref="Q553:R553"/>
    <mergeCell ref="S553:T553"/>
    <mergeCell ref="U553:V553"/>
    <mergeCell ref="W553:X553"/>
    <mergeCell ref="Y553:Z553"/>
    <mergeCell ref="AA553:AB553"/>
    <mergeCell ref="AC553:AD553"/>
    <mergeCell ref="AS553:AT553"/>
    <mergeCell ref="AU553:AV553"/>
    <mergeCell ref="AW553:AX553"/>
    <mergeCell ref="AY553:AZ553"/>
    <mergeCell ref="BA553:BB553"/>
    <mergeCell ref="BC553:BD553"/>
    <mergeCell ref="BA554:BB554"/>
    <mergeCell ref="BC554:BD554"/>
    <mergeCell ref="C553:D553"/>
    <mergeCell ref="E553:F553"/>
    <mergeCell ref="G553:H553"/>
    <mergeCell ref="I553:J553"/>
    <mergeCell ref="K553:L553"/>
    <mergeCell ref="M553:N553"/>
    <mergeCell ref="O553:P553"/>
    <mergeCell ref="C554:D554"/>
    <mergeCell ref="E554:F554"/>
    <mergeCell ref="G554:H554"/>
    <mergeCell ref="I554:J554"/>
    <mergeCell ref="K554:L554"/>
    <mergeCell ref="M554:N554"/>
    <mergeCell ref="O554:P554"/>
    <mergeCell ref="AE553:AF553"/>
    <mergeCell ref="AG553:AH553"/>
    <mergeCell ref="AI553:AJ553"/>
    <mergeCell ref="AK553:AL553"/>
    <mergeCell ref="AM553:AN553"/>
    <mergeCell ref="AO553:AP553"/>
    <mergeCell ref="AQ553:AR553"/>
    <mergeCell ref="AW547:AX547"/>
    <mergeCell ref="AY547:AZ547"/>
    <mergeCell ref="AI547:AJ547"/>
    <mergeCell ref="AK547:AL547"/>
    <mergeCell ref="AM547:AN547"/>
    <mergeCell ref="AO547:AP547"/>
    <mergeCell ref="AQ547:AR547"/>
    <mergeCell ref="AS547:AT547"/>
    <mergeCell ref="AU547:AV547"/>
    <mergeCell ref="AE545:AF545"/>
    <mergeCell ref="AG545:AH545"/>
    <mergeCell ref="Q545:R545"/>
    <mergeCell ref="S545:T545"/>
    <mergeCell ref="U545:V545"/>
    <mergeCell ref="W545:X545"/>
    <mergeCell ref="Y545:Z545"/>
    <mergeCell ref="AA545:AB545"/>
    <mergeCell ref="AC545:AD545"/>
    <mergeCell ref="Q546:R546"/>
    <mergeCell ref="S546:T546"/>
    <mergeCell ref="U546:V546"/>
    <mergeCell ref="W546:X546"/>
    <mergeCell ref="Y546:Z546"/>
    <mergeCell ref="AA546:AB546"/>
    <mergeCell ref="AC546:AD546"/>
    <mergeCell ref="AS546:AT546"/>
    <mergeCell ref="AU546:AV546"/>
    <mergeCell ref="AW546:AX546"/>
    <mergeCell ref="AY546:AZ546"/>
    <mergeCell ref="BA546:BB546"/>
    <mergeCell ref="BC546:BD546"/>
    <mergeCell ref="C546:D546"/>
    <mergeCell ref="E546:F546"/>
    <mergeCell ref="G546:H546"/>
    <mergeCell ref="I546:J546"/>
    <mergeCell ref="K546:L546"/>
    <mergeCell ref="M546:N546"/>
    <mergeCell ref="O546:P546"/>
    <mergeCell ref="AE546:AF546"/>
    <mergeCell ref="AG546:AH546"/>
    <mergeCell ref="AI546:AJ546"/>
    <mergeCell ref="AK546:AL546"/>
    <mergeCell ref="AM546:AN546"/>
    <mergeCell ref="AO546:AP546"/>
    <mergeCell ref="AQ546:AR546"/>
    <mergeCell ref="C547:D547"/>
    <mergeCell ref="E547:F547"/>
    <mergeCell ref="G547:H547"/>
    <mergeCell ref="I547:J547"/>
    <mergeCell ref="K547:L547"/>
    <mergeCell ref="M547:N547"/>
    <mergeCell ref="O547:P547"/>
    <mergeCell ref="Q549:R549"/>
    <mergeCell ref="S549:T549"/>
    <mergeCell ref="U549:V549"/>
    <mergeCell ref="W549:X549"/>
    <mergeCell ref="Y549:Z549"/>
    <mergeCell ref="AA549:AB549"/>
    <mergeCell ref="AC549:AD549"/>
    <mergeCell ref="C549:D549"/>
    <mergeCell ref="E549:F549"/>
    <mergeCell ref="G549:H549"/>
    <mergeCell ref="I549:J549"/>
    <mergeCell ref="K549:L549"/>
    <mergeCell ref="M549:N549"/>
    <mergeCell ref="O549:P549"/>
    <mergeCell ref="AW550:AX550"/>
    <mergeCell ref="AY550:AZ550"/>
    <mergeCell ref="AI550:AJ550"/>
    <mergeCell ref="AK550:AL550"/>
    <mergeCell ref="AM550:AN550"/>
    <mergeCell ref="AO550:AP550"/>
    <mergeCell ref="AQ550:AR550"/>
    <mergeCell ref="AS550:AT550"/>
    <mergeCell ref="AU550:AV550"/>
    <mergeCell ref="Q548:R548"/>
    <mergeCell ref="S548:T548"/>
    <mergeCell ref="U548:V548"/>
    <mergeCell ref="W548:X548"/>
    <mergeCell ref="Y548:Z548"/>
    <mergeCell ref="AA548:AB548"/>
    <mergeCell ref="AC548:AD548"/>
    <mergeCell ref="AS548:AT548"/>
    <mergeCell ref="AU548:AV548"/>
    <mergeCell ref="AW548:AX548"/>
    <mergeCell ref="AY548:AZ548"/>
    <mergeCell ref="BA548:BB548"/>
    <mergeCell ref="BC548:BD548"/>
    <mergeCell ref="AE548:AF548"/>
    <mergeCell ref="AG548:AH548"/>
    <mergeCell ref="AI548:AJ548"/>
    <mergeCell ref="AK548:AL548"/>
    <mergeCell ref="AM548:AN548"/>
    <mergeCell ref="AO548:AP548"/>
    <mergeCell ref="AQ548:AR548"/>
    <mergeCell ref="C548:D548"/>
    <mergeCell ref="E548:F548"/>
    <mergeCell ref="G548:H548"/>
    <mergeCell ref="I548:J548"/>
    <mergeCell ref="K548:L548"/>
    <mergeCell ref="M548:N548"/>
    <mergeCell ref="O548:P548"/>
    <mergeCell ref="AS549:AT549"/>
    <mergeCell ref="AU549:AV549"/>
    <mergeCell ref="AW549:AX549"/>
    <mergeCell ref="AY549:AZ549"/>
    <mergeCell ref="BA549:BB549"/>
    <mergeCell ref="BC549:BD549"/>
    <mergeCell ref="BA550:BB550"/>
    <mergeCell ref="BC550:BD550"/>
    <mergeCell ref="C550:D550"/>
    <mergeCell ref="E550:F550"/>
    <mergeCell ref="G550:H550"/>
    <mergeCell ref="I550:J550"/>
    <mergeCell ref="K550:L550"/>
    <mergeCell ref="M550:N550"/>
    <mergeCell ref="O550:P550"/>
    <mergeCell ref="AE549:AF549"/>
    <mergeCell ref="AG549:AH549"/>
    <mergeCell ref="AI549:AJ549"/>
    <mergeCell ref="AK549:AL549"/>
    <mergeCell ref="AM549:AN549"/>
    <mergeCell ref="AO549:AP549"/>
    <mergeCell ref="AQ549:AR549"/>
    <mergeCell ref="AW552:AX552"/>
    <mergeCell ref="AY552:AZ552"/>
    <mergeCell ref="AI552:AJ552"/>
    <mergeCell ref="AK552:AL552"/>
    <mergeCell ref="AM552:AN552"/>
    <mergeCell ref="AO552:AP552"/>
    <mergeCell ref="AQ552:AR552"/>
    <mergeCell ref="AS552:AT552"/>
    <mergeCell ref="AU552:AV552"/>
    <mergeCell ref="AE556:AF556"/>
    <mergeCell ref="AG556:AH556"/>
    <mergeCell ref="BA556:BB556"/>
    <mergeCell ref="BC556:BD556"/>
    <mergeCell ref="Q556:R556"/>
    <mergeCell ref="S556:T556"/>
    <mergeCell ref="U556:V556"/>
    <mergeCell ref="W556:X556"/>
    <mergeCell ref="Y556:Z556"/>
    <mergeCell ref="AA556:AB556"/>
    <mergeCell ref="AC556:AD556"/>
    <mergeCell ref="AE559:AF559"/>
    <mergeCell ref="AG559:AH559"/>
    <mergeCell ref="Q559:R559"/>
    <mergeCell ref="S559:T559"/>
    <mergeCell ref="U559:V559"/>
    <mergeCell ref="W559:X559"/>
    <mergeCell ref="Y559:Z559"/>
    <mergeCell ref="AA559:AB559"/>
    <mergeCell ref="AC559:AD559"/>
    <mergeCell ref="Q560:R560"/>
    <mergeCell ref="S560:T560"/>
    <mergeCell ref="U560:V560"/>
    <mergeCell ref="W560:X560"/>
    <mergeCell ref="Y560:Z560"/>
    <mergeCell ref="AA560:AB560"/>
    <mergeCell ref="AC560:AD560"/>
    <mergeCell ref="AS560:AT560"/>
    <mergeCell ref="AU560:AV560"/>
    <mergeCell ref="AW560:AX560"/>
    <mergeCell ref="AY560:AZ560"/>
    <mergeCell ref="BA560:BB560"/>
    <mergeCell ref="BC560:BD560"/>
    <mergeCell ref="BA561:BB561"/>
    <mergeCell ref="BC561:BD561"/>
    <mergeCell ref="C560:D560"/>
    <mergeCell ref="E560:F560"/>
    <mergeCell ref="G560:H560"/>
    <mergeCell ref="I560:J560"/>
    <mergeCell ref="K560:L560"/>
    <mergeCell ref="M560:N560"/>
    <mergeCell ref="O560:P560"/>
    <mergeCell ref="C561:D561"/>
    <mergeCell ref="E561:F561"/>
    <mergeCell ref="G561:H561"/>
    <mergeCell ref="I561:J561"/>
    <mergeCell ref="K561:L561"/>
    <mergeCell ref="M561:N561"/>
    <mergeCell ref="O561:P561"/>
    <mergeCell ref="AE560:AF560"/>
    <mergeCell ref="AG560:AH560"/>
    <mergeCell ref="AI560:AJ560"/>
    <mergeCell ref="AK560:AL560"/>
    <mergeCell ref="AM560:AN560"/>
    <mergeCell ref="AO560:AP560"/>
    <mergeCell ref="AQ560:AR560"/>
    <mergeCell ref="AW563:AX563"/>
    <mergeCell ref="AY563:AZ563"/>
    <mergeCell ref="AI563:AJ563"/>
    <mergeCell ref="AK563:AL563"/>
    <mergeCell ref="AM563:AN563"/>
    <mergeCell ref="AO563:AP563"/>
    <mergeCell ref="AQ563:AR563"/>
    <mergeCell ref="AS563:AT563"/>
    <mergeCell ref="AU563:AV563"/>
    <mergeCell ref="AE561:AF561"/>
    <mergeCell ref="AG561:AH561"/>
    <mergeCell ref="Q561:R561"/>
    <mergeCell ref="S561:T561"/>
    <mergeCell ref="U561:V561"/>
    <mergeCell ref="W561:X561"/>
    <mergeCell ref="Y561:Z561"/>
    <mergeCell ref="AA561:AB561"/>
    <mergeCell ref="AC561:AD561"/>
    <mergeCell ref="Q562:R562"/>
    <mergeCell ref="S562:T562"/>
    <mergeCell ref="U562:V562"/>
    <mergeCell ref="W562:X562"/>
    <mergeCell ref="Y562:Z562"/>
    <mergeCell ref="AA562:AB562"/>
    <mergeCell ref="AC562:AD562"/>
    <mergeCell ref="AS562:AT562"/>
    <mergeCell ref="AU562:AV562"/>
    <mergeCell ref="AW562:AX562"/>
    <mergeCell ref="AY562:AZ562"/>
    <mergeCell ref="BA562:BB562"/>
    <mergeCell ref="BC562:BD562"/>
    <mergeCell ref="BA563:BB563"/>
    <mergeCell ref="BC563:BD563"/>
    <mergeCell ref="C562:D562"/>
    <mergeCell ref="E562:F562"/>
    <mergeCell ref="G562:H562"/>
    <mergeCell ref="I562:J562"/>
    <mergeCell ref="K562:L562"/>
    <mergeCell ref="M562:N562"/>
    <mergeCell ref="O562:P562"/>
    <mergeCell ref="C563:D563"/>
    <mergeCell ref="E563:F563"/>
    <mergeCell ref="G563:H563"/>
    <mergeCell ref="I563:J563"/>
    <mergeCell ref="K563:L563"/>
    <mergeCell ref="M563:N563"/>
    <mergeCell ref="O563:P563"/>
    <mergeCell ref="AE562:AF562"/>
    <mergeCell ref="AG562:AH562"/>
    <mergeCell ref="AI562:AJ562"/>
    <mergeCell ref="AK562:AL562"/>
    <mergeCell ref="AM562:AN562"/>
    <mergeCell ref="AO562:AP562"/>
    <mergeCell ref="AQ562:AR562"/>
    <mergeCell ref="AW556:AX556"/>
    <mergeCell ref="AY556:AZ556"/>
    <mergeCell ref="AI556:AJ556"/>
    <mergeCell ref="AK556:AL556"/>
    <mergeCell ref="AM556:AN556"/>
    <mergeCell ref="AO556:AP556"/>
    <mergeCell ref="AQ556:AR556"/>
    <mergeCell ref="AS556:AT556"/>
    <mergeCell ref="AU556:AV556"/>
    <mergeCell ref="AE554:AF554"/>
    <mergeCell ref="AG554:AH554"/>
    <mergeCell ref="Q554:R554"/>
    <mergeCell ref="S554:T554"/>
    <mergeCell ref="U554:V554"/>
    <mergeCell ref="W554:X554"/>
    <mergeCell ref="Y554:Z554"/>
    <mergeCell ref="AA554:AB554"/>
    <mergeCell ref="AC554:AD554"/>
    <mergeCell ref="Q555:R555"/>
    <mergeCell ref="S555:T555"/>
    <mergeCell ref="U555:V555"/>
    <mergeCell ref="W555:X555"/>
    <mergeCell ref="Y555:Z555"/>
    <mergeCell ref="AA555:AB555"/>
    <mergeCell ref="AC555:AD555"/>
    <mergeCell ref="AS555:AT555"/>
    <mergeCell ref="AU555:AV555"/>
    <mergeCell ref="AW555:AX555"/>
    <mergeCell ref="AY555:AZ555"/>
    <mergeCell ref="BA555:BB555"/>
    <mergeCell ref="BC555:BD555"/>
    <mergeCell ref="C555:D555"/>
    <mergeCell ref="E555:F555"/>
    <mergeCell ref="G555:H555"/>
    <mergeCell ref="I555:J555"/>
    <mergeCell ref="K555:L555"/>
    <mergeCell ref="M555:N555"/>
    <mergeCell ref="O555:P555"/>
    <mergeCell ref="AE555:AF555"/>
    <mergeCell ref="AG555:AH555"/>
    <mergeCell ref="AI555:AJ555"/>
    <mergeCell ref="AK555:AL555"/>
    <mergeCell ref="AM555:AN555"/>
    <mergeCell ref="AO555:AP555"/>
    <mergeCell ref="AQ555:AR555"/>
    <mergeCell ref="C556:D556"/>
    <mergeCell ref="E556:F556"/>
    <mergeCell ref="G556:H556"/>
    <mergeCell ref="I556:J556"/>
    <mergeCell ref="K556:L556"/>
    <mergeCell ref="M556:N556"/>
    <mergeCell ref="O556:P556"/>
    <mergeCell ref="Q558:R558"/>
    <mergeCell ref="S558:T558"/>
    <mergeCell ref="U558:V558"/>
    <mergeCell ref="W558:X558"/>
    <mergeCell ref="Y558:Z558"/>
    <mergeCell ref="AA558:AB558"/>
    <mergeCell ref="AC558:AD558"/>
    <mergeCell ref="C558:D558"/>
    <mergeCell ref="E558:F558"/>
    <mergeCell ref="G558:H558"/>
    <mergeCell ref="I558:J558"/>
    <mergeCell ref="K558:L558"/>
    <mergeCell ref="M558:N558"/>
    <mergeCell ref="O558:P558"/>
    <mergeCell ref="AW559:AX559"/>
    <mergeCell ref="AY559:AZ559"/>
    <mergeCell ref="AI559:AJ559"/>
    <mergeCell ref="AK559:AL559"/>
    <mergeCell ref="AM559:AN559"/>
    <mergeCell ref="AO559:AP559"/>
    <mergeCell ref="AQ559:AR559"/>
    <mergeCell ref="AS559:AT559"/>
    <mergeCell ref="AU559:AV559"/>
    <mergeCell ref="Q557:R557"/>
    <mergeCell ref="S557:T557"/>
    <mergeCell ref="U557:V557"/>
    <mergeCell ref="W557:X557"/>
    <mergeCell ref="Y557:Z557"/>
    <mergeCell ref="AA557:AB557"/>
    <mergeCell ref="AC557:AD557"/>
    <mergeCell ref="AS557:AT557"/>
    <mergeCell ref="AU557:AV557"/>
    <mergeCell ref="AW557:AX557"/>
    <mergeCell ref="AY557:AZ557"/>
    <mergeCell ref="BA557:BB557"/>
    <mergeCell ref="BC557:BD557"/>
    <mergeCell ref="AE557:AF557"/>
    <mergeCell ref="AG557:AH557"/>
    <mergeCell ref="AI557:AJ557"/>
    <mergeCell ref="AK557:AL557"/>
    <mergeCell ref="AM557:AN557"/>
    <mergeCell ref="AO557:AP557"/>
    <mergeCell ref="AQ557:AR557"/>
    <mergeCell ref="C557:D557"/>
    <mergeCell ref="E557:F557"/>
    <mergeCell ref="G557:H557"/>
    <mergeCell ref="I557:J557"/>
    <mergeCell ref="K557:L557"/>
    <mergeCell ref="M557:N557"/>
    <mergeCell ref="O557:P557"/>
    <mergeCell ref="AS558:AT558"/>
    <mergeCell ref="AU558:AV558"/>
    <mergeCell ref="AW558:AX558"/>
    <mergeCell ref="AY558:AZ558"/>
    <mergeCell ref="BA558:BB558"/>
    <mergeCell ref="BC558:BD558"/>
    <mergeCell ref="BA559:BB559"/>
    <mergeCell ref="BC559:BD559"/>
    <mergeCell ref="C559:D559"/>
    <mergeCell ref="E559:F559"/>
    <mergeCell ref="G559:H559"/>
    <mergeCell ref="I559:J559"/>
    <mergeCell ref="K559:L559"/>
    <mergeCell ref="M559:N559"/>
    <mergeCell ref="O559:P559"/>
    <mergeCell ref="AE558:AF558"/>
    <mergeCell ref="AG558:AH558"/>
    <mergeCell ref="AI558:AJ558"/>
    <mergeCell ref="AK558:AL558"/>
    <mergeCell ref="AM558:AN558"/>
    <mergeCell ref="AO558:AP558"/>
    <mergeCell ref="AQ558:AR558"/>
    <mergeCell ref="AW561:AX561"/>
    <mergeCell ref="AY561:AZ561"/>
    <mergeCell ref="AI561:AJ561"/>
    <mergeCell ref="AK561:AL561"/>
    <mergeCell ref="AM561:AN561"/>
    <mergeCell ref="AO561:AP561"/>
    <mergeCell ref="AQ561:AR561"/>
    <mergeCell ref="AS561:AT561"/>
    <mergeCell ref="AU561:AV561"/>
    <mergeCell ref="AE565:AF565"/>
    <mergeCell ref="AG565:AH565"/>
    <mergeCell ref="BA565:BB565"/>
    <mergeCell ref="BC565:BD565"/>
    <mergeCell ref="Q565:R565"/>
    <mergeCell ref="S565:T565"/>
    <mergeCell ref="U565:V565"/>
    <mergeCell ref="W565:X565"/>
    <mergeCell ref="Y565:Z565"/>
    <mergeCell ref="AA565:AB565"/>
    <mergeCell ref="AC565:AD565"/>
    <mergeCell ref="AE568:AF568"/>
    <mergeCell ref="AG568:AH568"/>
    <mergeCell ref="Q568:R568"/>
    <mergeCell ref="S568:T568"/>
    <mergeCell ref="U568:V568"/>
    <mergeCell ref="W568:X568"/>
    <mergeCell ref="Y568:Z568"/>
    <mergeCell ref="AA568:AB568"/>
    <mergeCell ref="AC568:AD568"/>
    <mergeCell ref="Q569:R569"/>
    <mergeCell ref="S569:T569"/>
    <mergeCell ref="U569:V569"/>
    <mergeCell ref="W569:X569"/>
    <mergeCell ref="Y569:Z569"/>
    <mergeCell ref="AA569:AB569"/>
    <mergeCell ref="AC569:AD569"/>
    <mergeCell ref="AS569:AT569"/>
    <mergeCell ref="AU569:AV569"/>
    <mergeCell ref="AW569:AX569"/>
    <mergeCell ref="AY569:AZ569"/>
    <mergeCell ref="BA569:BB569"/>
    <mergeCell ref="BC569:BD569"/>
    <mergeCell ref="BA570:BB570"/>
    <mergeCell ref="BC570:BD570"/>
    <mergeCell ref="C569:D569"/>
    <mergeCell ref="E569:F569"/>
    <mergeCell ref="G569:H569"/>
    <mergeCell ref="I569:J569"/>
    <mergeCell ref="K569:L569"/>
    <mergeCell ref="M569:N569"/>
    <mergeCell ref="O569:P569"/>
    <mergeCell ref="C570:D570"/>
    <mergeCell ref="E570:F570"/>
    <mergeCell ref="G570:H570"/>
    <mergeCell ref="I570:J570"/>
    <mergeCell ref="K570:L570"/>
    <mergeCell ref="M570:N570"/>
    <mergeCell ref="O570:P570"/>
    <mergeCell ref="AE569:AF569"/>
    <mergeCell ref="AG569:AH569"/>
    <mergeCell ref="AI569:AJ569"/>
    <mergeCell ref="AK569:AL569"/>
    <mergeCell ref="AM569:AN569"/>
    <mergeCell ref="AO569:AP569"/>
    <mergeCell ref="AQ569:AR569"/>
    <mergeCell ref="AW572:AX572"/>
    <mergeCell ref="AY572:AZ572"/>
    <mergeCell ref="AI572:AJ572"/>
    <mergeCell ref="AK572:AL572"/>
    <mergeCell ref="AM572:AN572"/>
    <mergeCell ref="AO572:AP572"/>
    <mergeCell ref="AQ572:AR572"/>
    <mergeCell ref="AS572:AT572"/>
    <mergeCell ref="AU572:AV572"/>
    <mergeCell ref="AE570:AF570"/>
    <mergeCell ref="AG570:AH570"/>
    <mergeCell ref="Q570:R570"/>
    <mergeCell ref="S570:T570"/>
    <mergeCell ref="U570:V570"/>
    <mergeCell ref="W570:X570"/>
    <mergeCell ref="Y570:Z570"/>
    <mergeCell ref="AA570:AB570"/>
    <mergeCell ref="AC570:AD570"/>
    <mergeCell ref="Q571:R571"/>
    <mergeCell ref="S571:T571"/>
    <mergeCell ref="U571:V571"/>
    <mergeCell ref="W571:X571"/>
    <mergeCell ref="Y571:Z571"/>
    <mergeCell ref="AA571:AB571"/>
    <mergeCell ref="AC571:AD571"/>
    <mergeCell ref="AS571:AT571"/>
    <mergeCell ref="AU571:AV571"/>
    <mergeCell ref="AW571:AX571"/>
    <mergeCell ref="AY571:AZ571"/>
    <mergeCell ref="BA571:BB571"/>
    <mergeCell ref="BC571:BD571"/>
    <mergeCell ref="BA572:BB572"/>
    <mergeCell ref="BC572:BD572"/>
    <mergeCell ref="C571:D571"/>
    <mergeCell ref="E571:F571"/>
    <mergeCell ref="G571:H571"/>
    <mergeCell ref="I571:J571"/>
    <mergeCell ref="K571:L571"/>
    <mergeCell ref="M571:N571"/>
    <mergeCell ref="O571:P571"/>
    <mergeCell ref="C572:D572"/>
    <mergeCell ref="E572:F572"/>
    <mergeCell ref="G572:H572"/>
    <mergeCell ref="I572:J572"/>
    <mergeCell ref="K572:L572"/>
    <mergeCell ref="M572:N572"/>
    <mergeCell ref="O572:P572"/>
    <mergeCell ref="AE571:AF571"/>
    <mergeCell ref="AG571:AH571"/>
    <mergeCell ref="AI571:AJ571"/>
    <mergeCell ref="AK571:AL571"/>
    <mergeCell ref="AM571:AN571"/>
    <mergeCell ref="AO571:AP571"/>
    <mergeCell ref="AQ571:AR571"/>
    <mergeCell ref="AW565:AX565"/>
    <mergeCell ref="AY565:AZ565"/>
    <mergeCell ref="AI565:AJ565"/>
    <mergeCell ref="AK565:AL565"/>
    <mergeCell ref="AM565:AN565"/>
    <mergeCell ref="AO565:AP565"/>
    <mergeCell ref="AQ565:AR565"/>
    <mergeCell ref="AS565:AT565"/>
    <mergeCell ref="AU565:AV565"/>
    <mergeCell ref="AE563:AF563"/>
    <mergeCell ref="AG563:AH563"/>
    <mergeCell ref="Q563:R563"/>
    <mergeCell ref="S563:T563"/>
    <mergeCell ref="U563:V563"/>
    <mergeCell ref="W563:X563"/>
    <mergeCell ref="Y563:Z563"/>
    <mergeCell ref="AA563:AB563"/>
    <mergeCell ref="AC563:AD563"/>
    <mergeCell ref="Q564:R564"/>
    <mergeCell ref="S564:T564"/>
    <mergeCell ref="U564:V564"/>
    <mergeCell ref="W564:X564"/>
    <mergeCell ref="Y564:Z564"/>
    <mergeCell ref="AA564:AB564"/>
    <mergeCell ref="AC564:AD564"/>
    <mergeCell ref="AS564:AT564"/>
    <mergeCell ref="AU564:AV564"/>
    <mergeCell ref="AW564:AX564"/>
    <mergeCell ref="AY564:AZ564"/>
    <mergeCell ref="BA564:BB564"/>
    <mergeCell ref="BC564:BD564"/>
    <mergeCell ref="C564:D564"/>
    <mergeCell ref="E564:F564"/>
    <mergeCell ref="G564:H564"/>
    <mergeCell ref="I564:J564"/>
    <mergeCell ref="K564:L564"/>
    <mergeCell ref="M564:N564"/>
    <mergeCell ref="O564:P564"/>
    <mergeCell ref="AE564:AF564"/>
    <mergeCell ref="AG564:AH564"/>
    <mergeCell ref="AI564:AJ564"/>
    <mergeCell ref="AK564:AL564"/>
    <mergeCell ref="AM564:AN564"/>
    <mergeCell ref="AO564:AP564"/>
    <mergeCell ref="AQ564:AR564"/>
    <mergeCell ref="C565:D565"/>
    <mergeCell ref="E565:F565"/>
    <mergeCell ref="G565:H565"/>
    <mergeCell ref="I565:J565"/>
    <mergeCell ref="K565:L565"/>
    <mergeCell ref="M565:N565"/>
    <mergeCell ref="O565:P565"/>
    <mergeCell ref="Q567:R567"/>
    <mergeCell ref="S567:T567"/>
    <mergeCell ref="U567:V567"/>
    <mergeCell ref="W567:X567"/>
    <mergeCell ref="Y567:Z567"/>
    <mergeCell ref="AA567:AB567"/>
    <mergeCell ref="AC567:AD567"/>
    <mergeCell ref="C567:D567"/>
    <mergeCell ref="E567:F567"/>
    <mergeCell ref="G567:H567"/>
    <mergeCell ref="I567:J567"/>
    <mergeCell ref="K567:L567"/>
    <mergeCell ref="M567:N567"/>
    <mergeCell ref="O567:P567"/>
    <mergeCell ref="AW568:AX568"/>
    <mergeCell ref="AY568:AZ568"/>
    <mergeCell ref="AI568:AJ568"/>
    <mergeCell ref="AK568:AL568"/>
    <mergeCell ref="AM568:AN568"/>
    <mergeCell ref="AO568:AP568"/>
    <mergeCell ref="AQ568:AR568"/>
    <mergeCell ref="AS568:AT568"/>
    <mergeCell ref="AU568:AV568"/>
    <mergeCell ref="Q566:R566"/>
    <mergeCell ref="S566:T566"/>
    <mergeCell ref="U566:V566"/>
    <mergeCell ref="W566:X566"/>
    <mergeCell ref="Y566:Z566"/>
    <mergeCell ref="AA566:AB566"/>
    <mergeCell ref="AC566:AD566"/>
    <mergeCell ref="AS566:AT566"/>
    <mergeCell ref="AU566:AV566"/>
    <mergeCell ref="AW566:AX566"/>
    <mergeCell ref="AY566:AZ566"/>
    <mergeCell ref="BA566:BB566"/>
    <mergeCell ref="BC566:BD566"/>
    <mergeCell ref="AE566:AF566"/>
    <mergeCell ref="AG566:AH566"/>
    <mergeCell ref="AI566:AJ566"/>
    <mergeCell ref="AK566:AL566"/>
    <mergeCell ref="AM566:AN566"/>
    <mergeCell ref="AO566:AP566"/>
    <mergeCell ref="AQ566:AR566"/>
    <mergeCell ref="C566:D566"/>
    <mergeCell ref="E566:F566"/>
    <mergeCell ref="G566:H566"/>
    <mergeCell ref="I566:J566"/>
    <mergeCell ref="K566:L566"/>
    <mergeCell ref="M566:N566"/>
    <mergeCell ref="O566:P566"/>
    <mergeCell ref="AS567:AT567"/>
    <mergeCell ref="AU567:AV567"/>
    <mergeCell ref="AW567:AX567"/>
    <mergeCell ref="AY567:AZ567"/>
    <mergeCell ref="BA567:BB567"/>
    <mergeCell ref="BC567:BD567"/>
    <mergeCell ref="BA568:BB568"/>
    <mergeCell ref="BC568:BD568"/>
    <mergeCell ref="C568:D568"/>
    <mergeCell ref="E568:F568"/>
    <mergeCell ref="G568:H568"/>
    <mergeCell ref="I568:J568"/>
    <mergeCell ref="K568:L568"/>
    <mergeCell ref="M568:N568"/>
    <mergeCell ref="O568:P568"/>
    <mergeCell ref="AE567:AF567"/>
    <mergeCell ref="AG567:AH567"/>
    <mergeCell ref="AI567:AJ567"/>
    <mergeCell ref="AK567:AL567"/>
    <mergeCell ref="AM567:AN567"/>
    <mergeCell ref="AO567:AP567"/>
    <mergeCell ref="AQ567:AR567"/>
    <mergeCell ref="AW570:AX570"/>
    <mergeCell ref="AY570:AZ570"/>
    <mergeCell ref="AI570:AJ570"/>
    <mergeCell ref="AK570:AL570"/>
    <mergeCell ref="AM570:AN570"/>
    <mergeCell ref="AO570:AP570"/>
    <mergeCell ref="AQ570:AR570"/>
    <mergeCell ref="AS570:AT570"/>
    <mergeCell ref="AU570:AV570"/>
    <mergeCell ref="AE574:AF574"/>
    <mergeCell ref="AG574:AH574"/>
    <mergeCell ref="BA574:BB574"/>
    <mergeCell ref="BC574:BD574"/>
    <mergeCell ref="Q574:R574"/>
    <mergeCell ref="S574:T574"/>
    <mergeCell ref="U574:V574"/>
    <mergeCell ref="W574:X574"/>
    <mergeCell ref="Y574:Z574"/>
    <mergeCell ref="AA574:AB574"/>
    <mergeCell ref="AC574:AD574"/>
    <mergeCell ref="AE600:AF600"/>
    <mergeCell ref="AG600:AH600"/>
    <mergeCell ref="Q600:R600"/>
    <mergeCell ref="S600:T600"/>
    <mergeCell ref="U600:V600"/>
    <mergeCell ref="W600:X600"/>
    <mergeCell ref="Y600:Z600"/>
    <mergeCell ref="AA600:AB600"/>
    <mergeCell ref="AC600:AD600"/>
    <mergeCell ref="Q601:R601"/>
    <mergeCell ref="S601:T601"/>
    <mergeCell ref="U601:V601"/>
    <mergeCell ref="W601:X601"/>
    <mergeCell ref="Y601:Z601"/>
    <mergeCell ref="AA601:AB601"/>
    <mergeCell ref="AC601:AD601"/>
    <mergeCell ref="AS601:AT601"/>
    <mergeCell ref="AU601:AV601"/>
    <mergeCell ref="AW601:AX601"/>
    <mergeCell ref="AY601:AZ601"/>
    <mergeCell ref="BA601:BB601"/>
    <mergeCell ref="BC601:BD601"/>
    <mergeCell ref="BA602:BB602"/>
    <mergeCell ref="BC602:BD602"/>
    <mergeCell ref="C601:D601"/>
    <mergeCell ref="E601:F601"/>
    <mergeCell ref="G601:H601"/>
    <mergeCell ref="I601:J601"/>
    <mergeCell ref="K601:L601"/>
    <mergeCell ref="M601:N601"/>
    <mergeCell ref="O601:P601"/>
    <mergeCell ref="C602:D602"/>
    <mergeCell ref="E602:F602"/>
    <mergeCell ref="G602:H602"/>
    <mergeCell ref="I602:J602"/>
    <mergeCell ref="K602:L602"/>
    <mergeCell ref="M602:N602"/>
    <mergeCell ref="O602:P602"/>
    <mergeCell ref="AE601:AF601"/>
    <mergeCell ref="AG601:AH601"/>
    <mergeCell ref="AI601:AJ601"/>
    <mergeCell ref="AK601:AL601"/>
    <mergeCell ref="AM601:AN601"/>
    <mergeCell ref="AO601:AP601"/>
    <mergeCell ref="AQ601:AR601"/>
    <mergeCell ref="AW604:AX604"/>
    <mergeCell ref="AY604:AZ604"/>
    <mergeCell ref="AI604:AJ604"/>
    <mergeCell ref="AK604:AL604"/>
    <mergeCell ref="AM604:AN604"/>
    <mergeCell ref="AO604:AP604"/>
    <mergeCell ref="AQ604:AR604"/>
    <mergeCell ref="AS604:AT604"/>
    <mergeCell ref="AU604:AV604"/>
    <mergeCell ref="AE602:AF602"/>
    <mergeCell ref="AG602:AH602"/>
    <mergeCell ref="Q602:R602"/>
    <mergeCell ref="S602:T602"/>
    <mergeCell ref="U602:V602"/>
    <mergeCell ref="W602:X602"/>
    <mergeCell ref="Y602:Z602"/>
    <mergeCell ref="AA602:AB602"/>
    <mergeCell ref="AC602:AD602"/>
    <mergeCell ref="Q603:R603"/>
    <mergeCell ref="S603:T603"/>
    <mergeCell ref="U603:V603"/>
    <mergeCell ref="W603:X603"/>
    <mergeCell ref="Y603:Z603"/>
    <mergeCell ref="AA603:AB603"/>
    <mergeCell ref="AC603:AD603"/>
    <mergeCell ref="AS603:AT603"/>
    <mergeCell ref="AU603:AV603"/>
    <mergeCell ref="AW603:AX603"/>
    <mergeCell ref="AY603:AZ603"/>
    <mergeCell ref="BA603:BB603"/>
    <mergeCell ref="BC603:BD603"/>
    <mergeCell ref="BA604:BB604"/>
    <mergeCell ref="BC604:BD604"/>
    <mergeCell ref="C603:D603"/>
    <mergeCell ref="E603:F603"/>
    <mergeCell ref="G603:H603"/>
    <mergeCell ref="I603:J603"/>
    <mergeCell ref="K603:L603"/>
    <mergeCell ref="M603:N603"/>
    <mergeCell ref="O603:P603"/>
    <mergeCell ref="C604:D604"/>
    <mergeCell ref="E604:F604"/>
    <mergeCell ref="G604:H604"/>
    <mergeCell ref="I604:J604"/>
    <mergeCell ref="K604:L604"/>
    <mergeCell ref="M604:N604"/>
    <mergeCell ref="O604:P604"/>
    <mergeCell ref="AE603:AF603"/>
    <mergeCell ref="AG603:AH603"/>
    <mergeCell ref="AI603:AJ603"/>
    <mergeCell ref="AK603:AL603"/>
    <mergeCell ref="AM603:AN603"/>
    <mergeCell ref="AO603:AP603"/>
    <mergeCell ref="AQ603:AR603"/>
    <mergeCell ref="AW597:AX597"/>
    <mergeCell ref="AY597:AZ597"/>
    <mergeCell ref="AI597:AJ597"/>
    <mergeCell ref="AK597:AL597"/>
    <mergeCell ref="AM597:AN597"/>
    <mergeCell ref="AO597:AP597"/>
    <mergeCell ref="AQ597:AR597"/>
    <mergeCell ref="AS597:AT597"/>
    <mergeCell ref="AU597:AV597"/>
    <mergeCell ref="AE595:AF595"/>
    <mergeCell ref="AG595:AH595"/>
    <mergeCell ref="Q595:R595"/>
    <mergeCell ref="S595:T595"/>
    <mergeCell ref="U595:V595"/>
    <mergeCell ref="W595:X595"/>
    <mergeCell ref="Y595:Z595"/>
    <mergeCell ref="AA595:AB595"/>
    <mergeCell ref="AC595:AD595"/>
    <mergeCell ref="Q596:R596"/>
    <mergeCell ref="S596:T596"/>
    <mergeCell ref="U596:V596"/>
    <mergeCell ref="W596:X596"/>
    <mergeCell ref="Y596:Z596"/>
    <mergeCell ref="AA596:AB596"/>
    <mergeCell ref="AC596:AD596"/>
    <mergeCell ref="AS596:AT596"/>
    <mergeCell ref="AU596:AV596"/>
    <mergeCell ref="AW596:AX596"/>
    <mergeCell ref="AY596:AZ596"/>
    <mergeCell ref="BA596:BB596"/>
    <mergeCell ref="BC596:BD596"/>
    <mergeCell ref="C596:D596"/>
    <mergeCell ref="E596:F596"/>
    <mergeCell ref="G596:H596"/>
    <mergeCell ref="I596:J596"/>
    <mergeCell ref="K596:L596"/>
    <mergeCell ref="M596:N596"/>
    <mergeCell ref="O596:P596"/>
    <mergeCell ref="AE596:AF596"/>
    <mergeCell ref="AG596:AH596"/>
    <mergeCell ref="AI596:AJ596"/>
    <mergeCell ref="AK596:AL596"/>
    <mergeCell ref="AM596:AN596"/>
    <mergeCell ref="AO596:AP596"/>
    <mergeCell ref="AQ596:AR596"/>
    <mergeCell ref="C597:D597"/>
    <mergeCell ref="E597:F597"/>
    <mergeCell ref="G597:H597"/>
    <mergeCell ref="I597:J597"/>
    <mergeCell ref="K597:L597"/>
    <mergeCell ref="M597:N597"/>
    <mergeCell ref="O597:P597"/>
    <mergeCell ref="Q599:R599"/>
    <mergeCell ref="S599:T599"/>
    <mergeCell ref="U599:V599"/>
    <mergeCell ref="W599:X599"/>
    <mergeCell ref="Y599:Z599"/>
    <mergeCell ref="AA599:AB599"/>
    <mergeCell ref="AC599:AD599"/>
    <mergeCell ref="C599:D599"/>
    <mergeCell ref="E599:F599"/>
    <mergeCell ref="G599:H599"/>
    <mergeCell ref="I599:J599"/>
    <mergeCell ref="K599:L599"/>
    <mergeCell ref="M599:N599"/>
    <mergeCell ref="O599:P599"/>
    <mergeCell ref="AW600:AX600"/>
    <mergeCell ref="AY600:AZ600"/>
    <mergeCell ref="AI600:AJ600"/>
    <mergeCell ref="AK600:AL600"/>
    <mergeCell ref="AM600:AN600"/>
    <mergeCell ref="AO600:AP600"/>
    <mergeCell ref="AQ600:AR600"/>
    <mergeCell ref="AS600:AT600"/>
    <mergeCell ref="AU600:AV600"/>
    <mergeCell ref="Q598:R598"/>
    <mergeCell ref="S598:T598"/>
    <mergeCell ref="U598:V598"/>
    <mergeCell ref="W598:X598"/>
    <mergeCell ref="Y598:Z598"/>
    <mergeCell ref="AA598:AB598"/>
    <mergeCell ref="AC598:AD598"/>
    <mergeCell ref="AS598:AT598"/>
    <mergeCell ref="AU598:AV598"/>
    <mergeCell ref="AW598:AX598"/>
    <mergeCell ref="AY598:AZ598"/>
    <mergeCell ref="BA598:BB598"/>
    <mergeCell ref="BC598:BD598"/>
    <mergeCell ref="AE598:AF598"/>
    <mergeCell ref="AG598:AH598"/>
    <mergeCell ref="AI598:AJ598"/>
    <mergeCell ref="AK598:AL598"/>
    <mergeCell ref="AM598:AN598"/>
    <mergeCell ref="AO598:AP598"/>
    <mergeCell ref="AQ598:AR598"/>
    <mergeCell ref="C598:D598"/>
    <mergeCell ref="E598:F598"/>
    <mergeCell ref="G598:H598"/>
    <mergeCell ref="I598:J598"/>
    <mergeCell ref="K598:L598"/>
    <mergeCell ref="M598:N598"/>
    <mergeCell ref="O598:P598"/>
    <mergeCell ref="AS599:AT599"/>
    <mergeCell ref="AU599:AV599"/>
    <mergeCell ref="AW599:AX599"/>
    <mergeCell ref="AY599:AZ599"/>
    <mergeCell ref="BA599:BB599"/>
    <mergeCell ref="BC599:BD599"/>
    <mergeCell ref="BA600:BB600"/>
    <mergeCell ref="BC600:BD600"/>
    <mergeCell ref="C600:D600"/>
    <mergeCell ref="E600:F600"/>
    <mergeCell ref="G600:H600"/>
    <mergeCell ref="I600:J600"/>
    <mergeCell ref="K600:L600"/>
    <mergeCell ref="M600:N600"/>
    <mergeCell ref="O600:P600"/>
    <mergeCell ref="AE599:AF599"/>
    <mergeCell ref="AG599:AH599"/>
    <mergeCell ref="AI599:AJ599"/>
    <mergeCell ref="AK599:AL599"/>
    <mergeCell ref="AM599:AN599"/>
    <mergeCell ref="AO599:AP599"/>
    <mergeCell ref="AQ599:AR599"/>
    <mergeCell ref="AW602:AX602"/>
    <mergeCell ref="AY602:AZ602"/>
    <mergeCell ref="AI602:AJ602"/>
    <mergeCell ref="AK602:AL602"/>
    <mergeCell ref="AM602:AN602"/>
    <mergeCell ref="AO602:AP602"/>
    <mergeCell ref="AQ602:AR602"/>
    <mergeCell ref="AS602:AT602"/>
    <mergeCell ref="AU602:AV602"/>
    <mergeCell ref="AE606:AF606"/>
    <mergeCell ref="AG606:AH606"/>
    <mergeCell ref="BA606:BB606"/>
    <mergeCell ref="BC606:BD606"/>
    <mergeCell ref="Q606:R606"/>
    <mergeCell ref="S606:T606"/>
    <mergeCell ref="U606:V606"/>
    <mergeCell ref="W606:X606"/>
    <mergeCell ref="Y606:Z606"/>
    <mergeCell ref="AA606:AB606"/>
    <mergeCell ref="AC606:AD606"/>
    <mergeCell ref="AE577:AF577"/>
    <mergeCell ref="AG577:AH577"/>
    <mergeCell ref="Q577:R577"/>
    <mergeCell ref="S577:T577"/>
    <mergeCell ref="U577:V577"/>
    <mergeCell ref="W577:X577"/>
    <mergeCell ref="Y577:Z577"/>
    <mergeCell ref="AA577:AB577"/>
    <mergeCell ref="AC577:AD577"/>
    <mergeCell ref="Q578:R578"/>
    <mergeCell ref="S578:T578"/>
    <mergeCell ref="U578:V578"/>
    <mergeCell ref="W578:X578"/>
    <mergeCell ref="Y578:Z578"/>
    <mergeCell ref="AA578:AB578"/>
    <mergeCell ref="AC578:AD578"/>
    <mergeCell ref="AS578:AT578"/>
    <mergeCell ref="AU578:AV578"/>
    <mergeCell ref="AW578:AX578"/>
    <mergeCell ref="AY578:AZ578"/>
    <mergeCell ref="BA578:BB578"/>
    <mergeCell ref="BC578:BD578"/>
    <mergeCell ref="BA579:BB579"/>
    <mergeCell ref="BC579:BD579"/>
    <mergeCell ref="C578:D578"/>
    <mergeCell ref="E578:F578"/>
    <mergeCell ref="G578:H578"/>
    <mergeCell ref="I578:J578"/>
    <mergeCell ref="K578:L578"/>
    <mergeCell ref="M578:N578"/>
    <mergeCell ref="O578:P578"/>
    <mergeCell ref="C579:D579"/>
    <mergeCell ref="E579:F579"/>
    <mergeCell ref="G579:H579"/>
    <mergeCell ref="I579:J579"/>
    <mergeCell ref="K579:L579"/>
    <mergeCell ref="M579:N579"/>
    <mergeCell ref="O579:P579"/>
    <mergeCell ref="AE578:AF578"/>
    <mergeCell ref="AG578:AH578"/>
    <mergeCell ref="AI578:AJ578"/>
    <mergeCell ref="AK578:AL578"/>
    <mergeCell ref="AM578:AN578"/>
    <mergeCell ref="AO578:AP578"/>
    <mergeCell ref="AQ578:AR578"/>
    <mergeCell ref="AW581:AX581"/>
    <mergeCell ref="AY581:AZ581"/>
    <mergeCell ref="AI581:AJ581"/>
    <mergeCell ref="AK581:AL581"/>
    <mergeCell ref="AM581:AN581"/>
    <mergeCell ref="AO581:AP581"/>
    <mergeCell ref="AQ581:AR581"/>
    <mergeCell ref="AS581:AT581"/>
    <mergeCell ref="AU581:AV581"/>
    <mergeCell ref="AE579:AF579"/>
    <mergeCell ref="AG579:AH579"/>
    <mergeCell ref="Q579:R579"/>
    <mergeCell ref="S579:T579"/>
    <mergeCell ref="U579:V579"/>
    <mergeCell ref="W579:X579"/>
    <mergeCell ref="Y579:Z579"/>
    <mergeCell ref="AA579:AB579"/>
    <mergeCell ref="AC579:AD579"/>
    <mergeCell ref="Q580:R580"/>
    <mergeCell ref="S580:T580"/>
    <mergeCell ref="U580:V580"/>
    <mergeCell ref="W580:X580"/>
    <mergeCell ref="Y580:Z580"/>
    <mergeCell ref="AA580:AB580"/>
    <mergeCell ref="AC580:AD580"/>
    <mergeCell ref="AS580:AT580"/>
    <mergeCell ref="AU580:AV580"/>
    <mergeCell ref="AW580:AX580"/>
    <mergeCell ref="AY580:AZ580"/>
    <mergeCell ref="BA580:BB580"/>
    <mergeCell ref="BC580:BD580"/>
    <mergeCell ref="BA581:BB581"/>
    <mergeCell ref="BC581:BD581"/>
    <mergeCell ref="C580:D580"/>
    <mergeCell ref="E580:F580"/>
    <mergeCell ref="G580:H580"/>
    <mergeCell ref="I580:J580"/>
    <mergeCell ref="K580:L580"/>
    <mergeCell ref="M580:N580"/>
    <mergeCell ref="O580:P580"/>
    <mergeCell ref="C581:D581"/>
    <mergeCell ref="E581:F581"/>
    <mergeCell ref="G581:H581"/>
    <mergeCell ref="I581:J581"/>
    <mergeCell ref="K581:L581"/>
    <mergeCell ref="M581:N581"/>
    <mergeCell ref="O581:P581"/>
    <mergeCell ref="AE580:AF580"/>
    <mergeCell ref="AG580:AH580"/>
    <mergeCell ref="AI580:AJ580"/>
    <mergeCell ref="AK580:AL580"/>
    <mergeCell ref="AM580:AN580"/>
    <mergeCell ref="AO580:AP580"/>
    <mergeCell ref="AQ580:AR580"/>
    <mergeCell ref="AW574:AX574"/>
    <mergeCell ref="AY574:AZ574"/>
    <mergeCell ref="AI574:AJ574"/>
    <mergeCell ref="AK574:AL574"/>
    <mergeCell ref="AM574:AN574"/>
    <mergeCell ref="AO574:AP574"/>
    <mergeCell ref="AQ574:AR574"/>
    <mergeCell ref="AS574:AT574"/>
    <mergeCell ref="AU574:AV574"/>
    <mergeCell ref="AE572:AF572"/>
    <mergeCell ref="AG572:AH572"/>
    <mergeCell ref="Q572:R572"/>
    <mergeCell ref="S572:T572"/>
    <mergeCell ref="U572:V572"/>
    <mergeCell ref="W572:X572"/>
    <mergeCell ref="Y572:Z572"/>
    <mergeCell ref="AA572:AB572"/>
    <mergeCell ref="AC572:AD572"/>
    <mergeCell ref="Q573:R573"/>
    <mergeCell ref="S573:T573"/>
    <mergeCell ref="U573:V573"/>
    <mergeCell ref="W573:X573"/>
    <mergeCell ref="Y573:Z573"/>
    <mergeCell ref="AA573:AB573"/>
    <mergeCell ref="AC573:AD573"/>
    <mergeCell ref="AS573:AT573"/>
    <mergeCell ref="AU573:AV573"/>
    <mergeCell ref="AW573:AX573"/>
    <mergeCell ref="AY573:AZ573"/>
    <mergeCell ref="BA573:BB573"/>
    <mergeCell ref="BC573:BD573"/>
    <mergeCell ref="C573:D573"/>
    <mergeCell ref="E573:F573"/>
    <mergeCell ref="G573:H573"/>
    <mergeCell ref="I573:J573"/>
    <mergeCell ref="K573:L573"/>
    <mergeCell ref="M573:N573"/>
    <mergeCell ref="O573:P573"/>
    <mergeCell ref="AE573:AF573"/>
    <mergeCell ref="AG573:AH573"/>
    <mergeCell ref="AI573:AJ573"/>
    <mergeCell ref="AK573:AL573"/>
    <mergeCell ref="AM573:AN573"/>
    <mergeCell ref="AO573:AP573"/>
    <mergeCell ref="AQ573:AR573"/>
    <mergeCell ref="C574:D574"/>
    <mergeCell ref="E574:F574"/>
    <mergeCell ref="G574:H574"/>
    <mergeCell ref="I574:J574"/>
    <mergeCell ref="K574:L574"/>
    <mergeCell ref="M574:N574"/>
    <mergeCell ref="O574:P574"/>
    <mergeCell ref="Q576:R576"/>
    <mergeCell ref="S576:T576"/>
    <mergeCell ref="U576:V576"/>
    <mergeCell ref="W576:X576"/>
    <mergeCell ref="Y576:Z576"/>
    <mergeCell ref="AA576:AB576"/>
    <mergeCell ref="AC576:AD576"/>
    <mergeCell ref="C576:D576"/>
    <mergeCell ref="E576:F576"/>
    <mergeCell ref="G576:H576"/>
    <mergeCell ref="I576:J576"/>
    <mergeCell ref="K576:L576"/>
    <mergeCell ref="M576:N576"/>
    <mergeCell ref="O576:P576"/>
    <mergeCell ref="AW577:AX577"/>
    <mergeCell ref="AY577:AZ577"/>
    <mergeCell ref="AI577:AJ577"/>
    <mergeCell ref="AK577:AL577"/>
    <mergeCell ref="AM577:AN577"/>
    <mergeCell ref="AO577:AP577"/>
    <mergeCell ref="AQ577:AR577"/>
    <mergeCell ref="AS577:AT577"/>
    <mergeCell ref="AU577:AV577"/>
    <mergeCell ref="Q575:R575"/>
    <mergeCell ref="S575:T575"/>
    <mergeCell ref="U575:V575"/>
    <mergeCell ref="W575:X575"/>
    <mergeCell ref="Y575:Z575"/>
    <mergeCell ref="AA575:AB575"/>
    <mergeCell ref="AC575:AD575"/>
    <mergeCell ref="AS575:AT575"/>
    <mergeCell ref="AU575:AV575"/>
    <mergeCell ref="AW575:AX575"/>
    <mergeCell ref="AY575:AZ575"/>
    <mergeCell ref="BA575:BB575"/>
    <mergeCell ref="BC575:BD575"/>
    <mergeCell ref="AE575:AF575"/>
    <mergeCell ref="AG575:AH575"/>
    <mergeCell ref="AI575:AJ575"/>
    <mergeCell ref="AK575:AL575"/>
    <mergeCell ref="AM575:AN575"/>
    <mergeCell ref="AO575:AP575"/>
    <mergeCell ref="AQ575:AR575"/>
    <mergeCell ref="C575:D575"/>
    <mergeCell ref="E575:F575"/>
    <mergeCell ref="G575:H575"/>
    <mergeCell ref="I575:J575"/>
    <mergeCell ref="K575:L575"/>
    <mergeCell ref="M575:N575"/>
    <mergeCell ref="O575:P575"/>
    <mergeCell ref="AS576:AT576"/>
    <mergeCell ref="AU576:AV576"/>
    <mergeCell ref="AW576:AX576"/>
    <mergeCell ref="AY576:AZ576"/>
    <mergeCell ref="BA576:BB576"/>
    <mergeCell ref="BC576:BD576"/>
    <mergeCell ref="BA577:BB577"/>
    <mergeCell ref="BC577:BD577"/>
    <mergeCell ref="C577:D577"/>
    <mergeCell ref="E577:F577"/>
    <mergeCell ref="G577:H577"/>
    <mergeCell ref="I577:J577"/>
    <mergeCell ref="K577:L577"/>
    <mergeCell ref="M577:N577"/>
    <mergeCell ref="O577:P577"/>
    <mergeCell ref="AE576:AF576"/>
    <mergeCell ref="AG576:AH576"/>
    <mergeCell ref="AI576:AJ576"/>
    <mergeCell ref="AK576:AL576"/>
    <mergeCell ref="AM576:AN576"/>
    <mergeCell ref="AO576:AP576"/>
    <mergeCell ref="AQ576:AR576"/>
    <mergeCell ref="AW579:AX579"/>
    <mergeCell ref="AY579:AZ579"/>
    <mergeCell ref="AI579:AJ579"/>
    <mergeCell ref="AK579:AL579"/>
    <mergeCell ref="AM579:AN579"/>
    <mergeCell ref="AO579:AP579"/>
    <mergeCell ref="AQ579:AR579"/>
    <mergeCell ref="AS579:AT579"/>
    <mergeCell ref="AU579:AV579"/>
    <mergeCell ref="AE597:AF597"/>
    <mergeCell ref="AG597:AH597"/>
    <mergeCell ref="BA597:BB597"/>
    <mergeCell ref="BC597:BD597"/>
    <mergeCell ref="Q597:R597"/>
    <mergeCell ref="S597:T597"/>
    <mergeCell ref="U597:V597"/>
    <mergeCell ref="W597:X597"/>
    <mergeCell ref="Y597:Z597"/>
    <mergeCell ref="AA597:AB597"/>
    <mergeCell ref="AC597:AD597"/>
    <mergeCell ref="AW585:AX585"/>
    <mergeCell ref="AY585:AZ585"/>
    <mergeCell ref="AI585:AJ585"/>
    <mergeCell ref="AK585:AL585"/>
    <mergeCell ref="AM585:AN585"/>
    <mergeCell ref="AO585:AP585"/>
    <mergeCell ref="AQ585:AR585"/>
    <mergeCell ref="AS585:AT585"/>
    <mergeCell ref="AU585:AV585"/>
    <mergeCell ref="AE583:AF583"/>
    <mergeCell ref="AG583:AH583"/>
    <mergeCell ref="Q583:R583"/>
    <mergeCell ref="S583:T583"/>
    <mergeCell ref="U583:V583"/>
    <mergeCell ref="W583:X583"/>
    <mergeCell ref="Y583:Z583"/>
    <mergeCell ref="AA583:AB583"/>
    <mergeCell ref="AC583:AD583"/>
    <mergeCell ref="Q584:R584"/>
    <mergeCell ref="S584:T584"/>
    <mergeCell ref="U584:V584"/>
    <mergeCell ref="W584:X584"/>
    <mergeCell ref="Y584:Z584"/>
    <mergeCell ref="AA584:AB584"/>
    <mergeCell ref="AC584:AD584"/>
    <mergeCell ref="AS584:AT584"/>
    <mergeCell ref="AU584:AV584"/>
    <mergeCell ref="AW584:AX584"/>
    <mergeCell ref="AY584:AZ584"/>
    <mergeCell ref="BA584:BB584"/>
    <mergeCell ref="BC584:BD584"/>
    <mergeCell ref="BA585:BB585"/>
    <mergeCell ref="BC585:BD585"/>
    <mergeCell ref="C584:D584"/>
    <mergeCell ref="E584:F584"/>
    <mergeCell ref="G584:H584"/>
    <mergeCell ref="I584:J584"/>
    <mergeCell ref="K584:L584"/>
    <mergeCell ref="M584:N584"/>
    <mergeCell ref="O584:P584"/>
    <mergeCell ref="C585:D585"/>
    <mergeCell ref="E585:F585"/>
    <mergeCell ref="G585:H585"/>
    <mergeCell ref="I585:J585"/>
    <mergeCell ref="K585:L585"/>
    <mergeCell ref="M585:N585"/>
    <mergeCell ref="O585:P585"/>
    <mergeCell ref="AE584:AF584"/>
    <mergeCell ref="AG584:AH584"/>
    <mergeCell ref="AI584:AJ584"/>
    <mergeCell ref="AK584:AL584"/>
    <mergeCell ref="AM584:AN584"/>
    <mergeCell ref="AO584:AP584"/>
    <mergeCell ref="AQ584:AR584"/>
    <mergeCell ref="AW587:AX587"/>
    <mergeCell ref="AY587:AZ587"/>
    <mergeCell ref="AI587:AJ587"/>
    <mergeCell ref="AK587:AL587"/>
    <mergeCell ref="AM587:AN587"/>
    <mergeCell ref="AO587:AP587"/>
    <mergeCell ref="AQ587:AR587"/>
    <mergeCell ref="AS587:AT587"/>
    <mergeCell ref="AU587:AV587"/>
    <mergeCell ref="AE585:AF585"/>
    <mergeCell ref="AG585:AH585"/>
    <mergeCell ref="Q585:R585"/>
    <mergeCell ref="S585:T585"/>
    <mergeCell ref="U585:V585"/>
    <mergeCell ref="W585:X585"/>
    <mergeCell ref="Y585:Z585"/>
    <mergeCell ref="AA585:AB585"/>
    <mergeCell ref="AC585:AD585"/>
    <mergeCell ref="Q586:R586"/>
    <mergeCell ref="S586:T586"/>
    <mergeCell ref="U586:V586"/>
    <mergeCell ref="W586:X586"/>
    <mergeCell ref="Y586:Z586"/>
    <mergeCell ref="AA586:AB586"/>
    <mergeCell ref="AC586:AD586"/>
    <mergeCell ref="AS586:AT586"/>
    <mergeCell ref="AU586:AV586"/>
    <mergeCell ref="AW586:AX586"/>
    <mergeCell ref="AY586:AZ586"/>
    <mergeCell ref="BA586:BB586"/>
    <mergeCell ref="BC586:BD586"/>
    <mergeCell ref="BA587:BB587"/>
    <mergeCell ref="BC587:BD587"/>
    <mergeCell ref="C586:D586"/>
    <mergeCell ref="E586:F586"/>
    <mergeCell ref="G586:H586"/>
    <mergeCell ref="I586:J586"/>
    <mergeCell ref="K586:L586"/>
    <mergeCell ref="M586:N586"/>
    <mergeCell ref="O586:P586"/>
    <mergeCell ref="C587:D587"/>
    <mergeCell ref="E587:F587"/>
    <mergeCell ref="G587:H587"/>
    <mergeCell ref="I587:J587"/>
    <mergeCell ref="K587:L587"/>
    <mergeCell ref="M587:N587"/>
    <mergeCell ref="O587:P587"/>
    <mergeCell ref="AE586:AF586"/>
    <mergeCell ref="AG586:AH586"/>
    <mergeCell ref="AI586:AJ586"/>
    <mergeCell ref="AK586:AL586"/>
    <mergeCell ref="AM586:AN586"/>
    <mergeCell ref="AO586:AP586"/>
    <mergeCell ref="AQ586:AR586"/>
    <mergeCell ref="AW589:AX589"/>
    <mergeCell ref="AY589:AZ589"/>
    <mergeCell ref="AI589:AJ589"/>
    <mergeCell ref="AK589:AL589"/>
    <mergeCell ref="AM589:AN589"/>
    <mergeCell ref="AO589:AP589"/>
    <mergeCell ref="AQ589:AR589"/>
    <mergeCell ref="AS589:AT589"/>
    <mergeCell ref="AU589:AV589"/>
    <mergeCell ref="AE587:AF587"/>
    <mergeCell ref="AG587:AH587"/>
    <mergeCell ref="Q587:R587"/>
    <mergeCell ref="S587:T587"/>
    <mergeCell ref="U587:V587"/>
    <mergeCell ref="W587:X587"/>
    <mergeCell ref="Y587:Z587"/>
    <mergeCell ref="AA587:AB587"/>
    <mergeCell ref="AC587:AD587"/>
    <mergeCell ref="Q588:R588"/>
    <mergeCell ref="S588:T588"/>
    <mergeCell ref="U588:V588"/>
    <mergeCell ref="W588:X588"/>
    <mergeCell ref="Y588:Z588"/>
    <mergeCell ref="AA588:AB588"/>
    <mergeCell ref="AC588:AD588"/>
    <mergeCell ref="AS588:AT588"/>
    <mergeCell ref="AU588:AV588"/>
    <mergeCell ref="AW588:AX588"/>
    <mergeCell ref="AY588:AZ588"/>
    <mergeCell ref="BA588:BB588"/>
    <mergeCell ref="BC588:BD588"/>
    <mergeCell ref="BA589:BB589"/>
    <mergeCell ref="BC589:BD589"/>
    <mergeCell ref="C588:D588"/>
    <mergeCell ref="E588:F588"/>
    <mergeCell ref="G588:H588"/>
    <mergeCell ref="I588:J588"/>
    <mergeCell ref="K588:L588"/>
    <mergeCell ref="M588:N588"/>
    <mergeCell ref="O588:P588"/>
    <mergeCell ref="C589:D589"/>
    <mergeCell ref="E589:F589"/>
    <mergeCell ref="G589:H589"/>
    <mergeCell ref="I589:J589"/>
    <mergeCell ref="K589:L589"/>
    <mergeCell ref="M589:N589"/>
    <mergeCell ref="O589:P589"/>
    <mergeCell ref="AE588:AF588"/>
    <mergeCell ref="AG588:AH588"/>
    <mergeCell ref="AI588:AJ588"/>
    <mergeCell ref="AK588:AL588"/>
    <mergeCell ref="AM588:AN588"/>
    <mergeCell ref="AO588:AP588"/>
    <mergeCell ref="AQ588:AR588"/>
    <mergeCell ref="AW591:AX591"/>
    <mergeCell ref="AY591:AZ591"/>
    <mergeCell ref="AI591:AJ591"/>
    <mergeCell ref="AK591:AL591"/>
    <mergeCell ref="AM591:AN591"/>
    <mergeCell ref="AO591:AP591"/>
    <mergeCell ref="AQ591:AR591"/>
    <mergeCell ref="AS591:AT591"/>
    <mergeCell ref="AU591:AV591"/>
    <mergeCell ref="AE589:AF589"/>
    <mergeCell ref="AG589:AH589"/>
    <mergeCell ref="Q589:R589"/>
    <mergeCell ref="S589:T589"/>
    <mergeCell ref="U589:V589"/>
    <mergeCell ref="W589:X589"/>
    <mergeCell ref="Y589:Z589"/>
    <mergeCell ref="AA589:AB589"/>
    <mergeCell ref="AC589:AD589"/>
    <mergeCell ref="Q590:R590"/>
    <mergeCell ref="S590:T590"/>
    <mergeCell ref="U590:V590"/>
    <mergeCell ref="W590:X590"/>
    <mergeCell ref="Y590:Z590"/>
    <mergeCell ref="AA590:AB590"/>
    <mergeCell ref="AC590:AD590"/>
    <mergeCell ref="AS590:AT590"/>
    <mergeCell ref="AU590:AV590"/>
    <mergeCell ref="AW590:AX590"/>
    <mergeCell ref="AY590:AZ590"/>
    <mergeCell ref="BA590:BB590"/>
    <mergeCell ref="BC590:BD590"/>
    <mergeCell ref="BA591:BB591"/>
    <mergeCell ref="BC591:BD591"/>
    <mergeCell ref="C590:D590"/>
    <mergeCell ref="E590:F590"/>
    <mergeCell ref="G590:H590"/>
    <mergeCell ref="I590:J590"/>
    <mergeCell ref="K590:L590"/>
    <mergeCell ref="M590:N590"/>
    <mergeCell ref="O590:P590"/>
    <mergeCell ref="C591:D591"/>
    <mergeCell ref="E591:F591"/>
    <mergeCell ref="G591:H591"/>
    <mergeCell ref="I591:J591"/>
    <mergeCell ref="K591:L591"/>
    <mergeCell ref="M591:N591"/>
    <mergeCell ref="O591:P591"/>
    <mergeCell ref="AE590:AF590"/>
    <mergeCell ref="AG590:AH590"/>
    <mergeCell ref="AI590:AJ590"/>
    <mergeCell ref="AK590:AL590"/>
    <mergeCell ref="AM590:AN590"/>
    <mergeCell ref="AO590:AP590"/>
    <mergeCell ref="AQ590:AR590"/>
    <mergeCell ref="AW593:AX593"/>
    <mergeCell ref="AY593:AZ593"/>
    <mergeCell ref="AI593:AJ593"/>
    <mergeCell ref="AK593:AL593"/>
    <mergeCell ref="AM593:AN593"/>
    <mergeCell ref="AO593:AP593"/>
    <mergeCell ref="AQ593:AR593"/>
    <mergeCell ref="AS593:AT593"/>
    <mergeCell ref="AU593:AV593"/>
    <mergeCell ref="AE591:AF591"/>
    <mergeCell ref="AG591:AH591"/>
    <mergeCell ref="Q591:R591"/>
    <mergeCell ref="S591:T591"/>
    <mergeCell ref="U591:V591"/>
    <mergeCell ref="W591:X591"/>
    <mergeCell ref="Y591:Z591"/>
    <mergeCell ref="AA591:AB591"/>
    <mergeCell ref="AC591:AD591"/>
    <mergeCell ref="Q592:R592"/>
    <mergeCell ref="S592:T592"/>
    <mergeCell ref="U592:V592"/>
    <mergeCell ref="W592:X592"/>
    <mergeCell ref="Y592:Z592"/>
    <mergeCell ref="AA592:AB592"/>
    <mergeCell ref="AC592:AD592"/>
    <mergeCell ref="AS592:AT592"/>
    <mergeCell ref="AU592:AV592"/>
    <mergeCell ref="AW592:AX592"/>
    <mergeCell ref="AY592:AZ592"/>
    <mergeCell ref="BA592:BB592"/>
    <mergeCell ref="BC592:BD592"/>
    <mergeCell ref="BA593:BB593"/>
    <mergeCell ref="BC593:BD593"/>
    <mergeCell ref="C592:D592"/>
    <mergeCell ref="E592:F592"/>
    <mergeCell ref="G592:H592"/>
    <mergeCell ref="I592:J592"/>
    <mergeCell ref="K592:L592"/>
    <mergeCell ref="M592:N592"/>
    <mergeCell ref="O592:P592"/>
    <mergeCell ref="C593:D593"/>
    <mergeCell ref="E593:F593"/>
    <mergeCell ref="G593:H593"/>
    <mergeCell ref="I593:J593"/>
    <mergeCell ref="K593:L593"/>
    <mergeCell ref="M593:N593"/>
    <mergeCell ref="O593:P593"/>
    <mergeCell ref="AE592:AF592"/>
    <mergeCell ref="AG592:AH592"/>
    <mergeCell ref="AI592:AJ592"/>
    <mergeCell ref="AK592:AL592"/>
    <mergeCell ref="AM592:AN592"/>
    <mergeCell ref="AO592:AP592"/>
    <mergeCell ref="AQ592:AR592"/>
    <mergeCell ref="AW595:AX595"/>
    <mergeCell ref="AY595:AZ595"/>
    <mergeCell ref="AI595:AJ595"/>
    <mergeCell ref="AK595:AL595"/>
    <mergeCell ref="AM595:AN595"/>
    <mergeCell ref="AO595:AP595"/>
    <mergeCell ref="AQ595:AR595"/>
    <mergeCell ref="AS595:AT595"/>
    <mergeCell ref="AU595:AV595"/>
    <mergeCell ref="AE593:AF593"/>
    <mergeCell ref="AG593:AH593"/>
    <mergeCell ref="Q593:R593"/>
    <mergeCell ref="S593:T593"/>
    <mergeCell ref="U593:V593"/>
    <mergeCell ref="W593:X593"/>
    <mergeCell ref="Y593:Z593"/>
    <mergeCell ref="AA593:AB593"/>
    <mergeCell ref="AC593:AD593"/>
    <mergeCell ref="Q594:R594"/>
    <mergeCell ref="S594:T594"/>
    <mergeCell ref="U594:V594"/>
    <mergeCell ref="W594:X594"/>
    <mergeCell ref="Y594:Z594"/>
    <mergeCell ref="AA594:AB594"/>
    <mergeCell ref="AC594:AD594"/>
    <mergeCell ref="AS594:AT594"/>
    <mergeCell ref="AU594:AV594"/>
    <mergeCell ref="AW594:AX594"/>
    <mergeCell ref="AY594:AZ594"/>
    <mergeCell ref="BA594:BB594"/>
    <mergeCell ref="BC594:BD594"/>
    <mergeCell ref="BA595:BB595"/>
    <mergeCell ref="BC595:BD595"/>
    <mergeCell ref="C594:D594"/>
    <mergeCell ref="E594:F594"/>
    <mergeCell ref="G594:H594"/>
    <mergeCell ref="I594:J594"/>
    <mergeCell ref="K594:L594"/>
    <mergeCell ref="M594:N594"/>
    <mergeCell ref="O594:P594"/>
    <mergeCell ref="C595:D595"/>
    <mergeCell ref="E595:F595"/>
    <mergeCell ref="G595:H595"/>
    <mergeCell ref="I595:J595"/>
    <mergeCell ref="K595:L595"/>
    <mergeCell ref="M595:N595"/>
    <mergeCell ref="O595:P595"/>
    <mergeCell ref="AE594:AF594"/>
    <mergeCell ref="AG594:AH594"/>
    <mergeCell ref="AI594:AJ594"/>
    <mergeCell ref="AK594:AL594"/>
    <mergeCell ref="AM594:AN594"/>
    <mergeCell ref="AO594:AP594"/>
    <mergeCell ref="AQ594:AR594"/>
    <mergeCell ref="AW669:AX669"/>
    <mergeCell ref="AY669:AZ669"/>
    <mergeCell ref="AI669:AJ669"/>
    <mergeCell ref="AK669:AL669"/>
    <mergeCell ref="AM669:AN669"/>
    <mergeCell ref="AO669:AP669"/>
    <mergeCell ref="AQ669:AR669"/>
    <mergeCell ref="AS669:AT669"/>
    <mergeCell ref="AU669:AV669"/>
    <mergeCell ref="AE667:AF667"/>
    <mergeCell ref="AG667:AH667"/>
    <mergeCell ref="Q667:R667"/>
    <mergeCell ref="S667:T667"/>
    <mergeCell ref="U667:V667"/>
    <mergeCell ref="W667:X667"/>
    <mergeCell ref="Y667:Z667"/>
    <mergeCell ref="AA667:AB667"/>
    <mergeCell ref="AC667:AD667"/>
    <mergeCell ref="Q668:R668"/>
    <mergeCell ref="S668:T668"/>
    <mergeCell ref="U668:V668"/>
    <mergeCell ref="W668:X668"/>
    <mergeCell ref="Y668:Z668"/>
    <mergeCell ref="AA668:AB668"/>
    <mergeCell ref="AC668:AD668"/>
    <mergeCell ref="AS668:AT668"/>
    <mergeCell ref="AU668:AV668"/>
    <mergeCell ref="AW668:AX668"/>
    <mergeCell ref="AY668:AZ668"/>
    <mergeCell ref="BA668:BB668"/>
    <mergeCell ref="BC668:BD668"/>
    <mergeCell ref="BA669:BB669"/>
    <mergeCell ref="BC669:BD669"/>
    <mergeCell ref="C668:D668"/>
    <mergeCell ref="E668:F668"/>
    <mergeCell ref="G668:H668"/>
    <mergeCell ref="I668:J668"/>
    <mergeCell ref="K668:L668"/>
    <mergeCell ref="M668:N668"/>
    <mergeCell ref="O668:P668"/>
    <mergeCell ref="C669:D669"/>
    <mergeCell ref="E669:F669"/>
    <mergeCell ref="G669:H669"/>
    <mergeCell ref="I669:J669"/>
    <mergeCell ref="K669:L669"/>
    <mergeCell ref="M669:N669"/>
    <mergeCell ref="O669:P669"/>
    <mergeCell ref="AE668:AF668"/>
    <mergeCell ref="AG668:AH668"/>
    <mergeCell ref="AI668:AJ668"/>
    <mergeCell ref="AK668:AL668"/>
    <mergeCell ref="AM668:AN668"/>
    <mergeCell ref="AO668:AP668"/>
    <mergeCell ref="AQ668:AR668"/>
    <mergeCell ref="AE609:AF609"/>
    <mergeCell ref="AG609:AH609"/>
    <mergeCell ref="Q609:R609"/>
    <mergeCell ref="S609:T609"/>
    <mergeCell ref="U609:V609"/>
    <mergeCell ref="W609:X609"/>
    <mergeCell ref="Y609:Z609"/>
    <mergeCell ref="AA609:AB609"/>
    <mergeCell ref="AC609:AD609"/>
    <mergeCell ref="Q610:R610"/>
    <mergeCell ref="S610:T610"/>
    <mergeCell ref="U610:V610"/>
    <mergeCell ref="W610:X610"/>
    <mergeCell ref="Y610:Z610"/>
    <mergeCell ref="AA610:AB610"/>
    <mergeCell ref="AC610:AD610"/>
    <mergeCell ref="AS610:AT610"/>
    <mergeCell ref="AU610:AV610"/>
    <mergeCell ref="AW610:AX610"/>
    <mergeCell ref="AY610:AZ610"/>
    <mergeCell ref="BA610:BB610"/>
    <mergeCell ref="BC610:BD610"/>
    <mergeCell ref="BA611:BB611"/>
    <mergeCell ref="BC611:BD611"/>
    <mergeCell ref="C610:D610"/>
    <mergeCell ref="E610:F610"/>
    <mergeCell ref="G610:H610"/>
    <mergeCell ref="I610:J610"/>
    <mergeCell ref="K610:L610"/>
    <mergeCell ref="M610:N610"/>
    <mergeCell ref="O610:P610"/>
    <mergeCell ref="C611:D611"/>
    <mergeCell ref="E611:F611"/>
    <mergeCell ref="G611:H611"/>
    <mergeCell ref="I611:J611"/>
    <mergeCell ref="K611:L611"/>
    <mergeCell ref="M611:N611"/>
    <mergeCell ref="O611:P611"/>
    <mergeCell ref="AE610:AF610"/>
    <mergeCell ref="AG610:AH610"/>
    <mergeCell ref="AI610:AJ610"/>
    <mergeCell ref="AK610:AL610"/>
    <mergeCell ref="AM610:AN610"/>
    <mergeCell ref="AO610:AP610"/>
    <mergeCell ref="AQ610:AR610"/>
    <mergeCell ref="AW613:AX613"/>
    <mergeCell ref="AY613:AZ613"/>
    <mergeCell ref="AI613:AJ613"/>
    <mergeCell ref="AK613:AL613"/>
    <mergeCell ref="AM613:AN613"/>
    <mergeCell ref="AO613:AP613"/>
    <mergeCell ref="AQ613:AR613"/>
    <mergeCell ref="AS613:AT613"/>
    <mergeCell ref="AU613:AV613"/>
    <mergeCell ref="AE611:AF611"/>
    <mergeCell ref="AG611:AH611"/>
    <mergeCell ref="Q611:R611"/>
    <mergeCell ref="S611:T611"/>
    <mergeCell ref="U611:V611"/>
    <mergeCell ref="W611:X611"/>
    <mergeCell ref="Y611:Z611"/>
    <mergeCell ref="AA611:AB611"/>
    <mergeCell ref="AC611:AD611"/>
    <mergeCell ref="Q612:R612"/>
    <mergeCell ref="S612:T612"/>
    <mergeCell ref="U612:V612"/>
    <mergeCell ref="W612:X612"/>
    <mergeCell ref="Y612:Z612"/>
    <mergeCell ref="AA612:AB612"/>
    <mergeCell ref="AC612:AD612"/>
    <mergeCell ref="AS612:AT612"/>
    <mergeCell ref="AU612:AV612"/>
    <mergeCell ref="AW612:AX612"/>
    <mergeCell ref="AY612:AZ612"/>
    <mergeCell ref="BA612:BB612"/>
    <mergeCell ref="BC612:BD612"/>
    <mergeCell ref="BA613:BB613"/>
    <mergeCell ref="BC613:BD613"/>
    <mergeCell ref="C612:D612"/>
    <mergeCell ref="E612:F612"/>
    <mergeCell ref="G612:H612"/>
    <mergeCell ref="I612:J612"/>
    <mergeCell ref="K612:L612"/>
    <mergeCell ref="M612:N612"/>
    <mergeCell ref="O612:P612"/>
    <mergeCell ref="C613:D613"/>
    <mergeCell ref="E613:F613"/>
    <mergeCell ref="G613:H613"/>
    <mergeCell ref="I613:J613"/>
    <mergeCell ref="K613:L613"/>
    <mergeCell ref="M613:N613"/>
    <mergeCell ref="O613:P613"/>
    <mergeCell ref="AE612:AF612"/>
    <mergeCell ref="AG612:AH612"/>
    <mergeCell ref="AI612:AJ612"/>
    <mergeCell ref="AK612:AL612"/>
    <mergeCell ref="AM612:AN612"/>
    <mergeCell ref="AO612:AP612"/>
    <mergeCell ref="AQ612:AR612"/>
    <mergeCell ref="AW606:AX606"/>
    <mergeCell ref="AY606:AZ606"/>
    <mergeCell ref="AI606:AJ606"/>
    <mergeCell ref="AK606:AL606"/>
    <mergeCell ref="AM606:AN606"/>
    <mergeCell ref="AO606:AP606"/>
    <mergeCell ref="AQ606:AR606"/>
    <mergeCell ref="AS606:AT606"/>
    <mergeCell ref="AU606:AV606"/>
    <mergeCell ref="AE604:AF604"/>
    <mergeCell ref="AG604:AH604"/>
    <mergeCell ref="Q604:R604"/>
    <mergeCell ref="S604:T604"/>
    <mergeCell ref="U604:V604"/>
    <mergeCell ref="W604:X604"/>
    <mergeCell ref="Y604:Z604"/>
    <mergeCell ref="AA604:AB604"/>
    <mergeCell ref="AC604:AD604"/>
    <mergeCell ref="Q605:R605"/>
    <mergeCell ref="S605:T605"/>
    <mergeCell ref="U605:V605"/>
    <mergeCell ref="W605:X605"/>
    <mergeCell ref="Y605:Z605"/>
    <mergeCell ref="AA605:AB605"/>
    <mergeCell ref="AC605:AD605"/>
    <mergeCell ref="AS605:AT605"/>
    <mergeCell ref="AU605:AV605"/>
    <mergeCell ref="AW605:AX605"/>
    <mergeCell ref="AY605:AZ605"/>
    <mergeCell ref="BA605:BB605"/>
    <mergeCell ref="BC605:BD605"/>
    <mergeCell ref="C605:D605"/>
    <mergeCell ref="E605:F605"/>
    <mergeCell ref="G605:H605"/>
    <mergeCell ref="I605:J605"/>
    <mergeCell ref="K605:L605"/>
    <mergeCell ref="M605:N605"/>
    <mergeCell ref="O605:P605"/>
    <mergeCell ref="AE605:AF605"/>
    <mergeCell ref="AG605:AH605"/>
    <mergeCell ref="AI605:AJ605"/>
    <mergeCell ref="AK605:AL605"/>
    <mergeCell ref="AM605:AN605"/>
    <mergeCell ref="AO605:AP605"/>
    <mergeCell ref="AQ605:AR605"/>
    <mergeCell ref="C606:D606"/>
    <mergeCell ref="E606:F606"/>
    <mergeCell ref="G606:H606"/>
    <mergeCell ref="I606:J606"/>
    <mergeCell ref="K606:L606"/>
    <mergeCell ref="M606:N606"/>
    <mergeCell ref="O606:P606"/>
    <mergeCell ref="Q608:R608"/>
    <mergeCell ref="S608:T608"/>
    <mergeCell ref="U608:V608"/>
    <mergeCell ref="W608:X608"/>
    <mergeCell ref="Y608:Z608"/>
    <mergeCell ref="AA608:AB608"/>
    <mergeCell ref="AC608:AD608"/>
    <mergeCell ref="C608:D608"/>
    <mergeCell ref="E608:F608"/>
    <mergeCell ref="G608:H608"/>
    <mergeCell ref="I608:J608"/>
    <mergeCell ref="K608:L608"/>
    <mergeCell ref="M608:N608"/>
    <mergeCell ref="O608:P608"/>
    <mergeCell ref="AW609:AX609"/>
    <mergeCell ref="AY609:AZ609"/>
    <mergeCell ref="AI609:AJ609"/>
    <mergeCell ref="AK609:AL609"/>
    <mergeCell ref="AM609:AN609"/>
    <mergeCell ref="AO609:AP609"/>
    <mergeCell ref="AQ609:AR609"/>
    <mergeCell ref="AS609:AT609"/>
    <mergeCell ref="AU609:AV609"/>
    <mergeCell ref="Q607:R607"/>
    <mergeCell ref="S607:T607"/>
    <mergeCell ref="U607:V607"/>
    <mergeCell ref="W607:X607"/>
    <mergeCell ref="Y607:Z607"/>
    <mergeCell ref="AA607:AB607"/>
    <mergeCell ref="AC607:AD607"/>
    <mergeCell ref="AS607:AT607"/>
    <mergeCell ref="AU607:AV607"/>
    <mergeCell ref="AW607:AX607"/>
    <mergeCell ref="AY607:AZ607"/>
    <mergeCell ref="BA607:BB607"/>
    <mergeCell ref="BC607:BD607"/>
    <mergeCell ref="AE607:AF607"/>
    <mergeCell ref="AG607:AH607"/>
    <mergeCell ref="AI607:AJ607"/>
    <mergeCell ref="AK607:AL607"/>
    <mergeCell ref="AM607:AN607"/>
    <mergeCell ref="AO607:AP607"/>
    <mergeCell ref="AQ607:AR607"/>
    <mergeCell ref="C607:D607"/>
    <mergeCell ref="E607:F607"/>
    <mergeCell ref="G607:H607"/>
    <mergeCell ref="I607:J607"/>
    <mergeCell ref="K607:L607"/>
    <mergeCell ref="M607:N607"/>
    <mergeCell ref="O607:P607"/>
    <mergeCell ref="AS608:AT608"/>
    <mergeCell ref="AU608:AV608"/>
    <mergeCell ref="AW608:AX608"/>
    <mergeCell ref="AY608:AZ608"/>
    <mergeCell ref="BA608:BB608"/>
    <mergeCell ref="BC608:BD608"/>
    <mergeCell ref="BA609:BB609"/>
    <mergeCell ref="BC609:BD609"/>
    <mergeCell ref="C609:D609"/>
    <mergeCell ref="E609:F609"/>
    <mergeCell ref="G609:H609"/>
    <mergeCell ref="I609:J609"/>
    <mergeCell ref="K609:L609"/>
    <mergeCell ref="M609:N609"/>
    <mergeCell ref="O609:P609"/>
    <mergeCell ref="AE608:AF608"/>
    <mergeCell ref="AG608:AH608"/>
    <mergeCell ref="AI608:AJ608"/>
    <mergeCell ref="AK608:AL608"/>
    <mergeCell ref="AM608:AN608"/>
    <mergeCell ref="AO608:AP608"/>
    <mergeCell ref="AQ608:AR608"/>
    <mergeCell ref="AW611:AX611"/>
    <mergeCell ref="AY611:AZ611"/>
    <mergeCell ref="AI611:AJ611"/>
    <mergeCell ref="AK611:AL611"/>
    <mergeCell ref="AM611:AN611"/>
    <mergeCell ref="AO611:AP611"/>
    <mergeCell ref="AQ611:AR611"/>
    <mergeCell ref="AS611:AT611"/>
    <mergeCell ref="AU611:AV611"/>
    <mergeCell ref="AE615:AF615"/>
    <mergeCell ref="AG615:AH615"/>
    <mergeCell ref="BA615:BB615"/>
    <mergeCell ref="BC615:BD615"/>
    <mergeCell ref="Q615:R615"/>
    <mergeCell ref="S615:T615"/>
    <mergeCell ref="U615:V615"/>
    <mergeCell ref="W615:X615"/>
    <mergeCell ref="Y615:Z615"/>
    <mergeCell ref="AA615:AB615"/>
    <mergeCell ref="AC615:AD615"/>
    <mergeCell ref="AE618:AF618"/>
    <mergeCell ref="AG618:AH618"/>
    <mergeCell ref="Q618:R618"/>
    <mergeCell ref="S618:T618"/>
    <mergeCell ref="U618:V618"/>
    <mergeCell ref="W618:X618"/>
    <mergeCell ref="Y618:Z618"/>
    <mergeCell ref="AA618:AB618"/>
    <mergeCell ref="AC618:AD618"/>
    <mergeCell ref="Q619:R619"/>
    <mergeCell ref="S619:T619"/>
    <mergeCell ref="U619:V619"/>
    <mergeCell ref="W619:X619"/>
    <mergeCell ref="Y619:Z619"/>
    <mergeCell ref="AA619:AB619"/>
    <mergeCell ref="AC619:AD619"/>
    <mergeCell ref="AS619:AT619"/>
    <mergeCell ref="AU619:AV619"/>
    <mergeCell ref="AW619:AX619"/>
    <mergeCell ref="AY619:AZ619"/>
    <mergeCell ref="BA619:BB619"/>
    <mergeCell ref="BC619:BD619"/>
    <mergeCell ref="BA620:BB620"/>
    <mergeCell ref="BC620:BD620"/>
    <mergeCell ref="C619:D619"/>
    <mergeCell ref="E619:F619"/>
    <mergeCell ref="G619:H619"/>
    <mergeCell ref="I619:J619"/>
    <mergeCell ref="K619:L619"/>
    <mergeCell ref="M619:N619"/>
    <mergeCell ref="O619:P619"/>
    <mergeCell ref="C620:D620"/>
    <mergeCell ref="E620:F620"/>
    <mergeCell ref="G620:H620"/>
    <mergeCell ref="I620:J620"/>
    <mergeCell ref="K620:L620"/>
    <mergeCell ref="M620:N620"/>
    <mergeCell ref="O620:P620"/>
    <mergeCell ref="AE619:AF619"/>
    <mergeCell ref="AG619:AH619"/>
    <mergeCell ref="AI619:AJ619"/>
    <mergeCell ref="AK619:AL619"/>
    <mergeCell ref="AM619:AN619"/>
    <mergeCell ref="AO619:AP619"/>
    <mergeCell ref="AQ619:AR619"/>
    <mergeCell ref="AW622:AX622"/>
    <mergeCell ref="AY622:AZ622"/>
    <mergeCell ref="AI622:AJ622"/>
    <mergeCell ref="AK622:AL622"/>
    <mergeCell ref="AM622:AN622"/>
    <mergeCell ref="AO622:AP622"/>
    <mergeCell ref="AQ622:AR622"/>
    <mergeCell ref="AS622:AT622"/>
    <mergeCell ref="AU622:AV622"/>
    <mergeCell ref="AE620:AF620"/>
    <mergeCell ref="AG620:AH620"/>
    <mergeCell ref="Q620:R620"/>
    <mergeCell ref="S620:T620"/>
    <mergeCell ref="U620:V620"/>
    <mergeCell ref="W620:X620"/>
    <mergeCell ref="Y620:Z620"/>
    <mergeCell ref="AA620:AB620"/>
    <mergeCell ref="AC620:AD620"/>
    <mergeCell ref="Q621:R621"/>
    <mergeCell ref="S621:T621"/>
    <mergeCell ref="U621:V621"/>
    <mergeCell ref="W621:X621"/>
    <mergeCell ref="Y621:Z621"/>
    <mergeCell ref="AA621:AB621"/>
    <mergeCell ref="AC621:AD621"/>
    <mergeCell ref="AS621:AT621"/>
    <mergeCell ref="AU621:AV621"/>
    <mergeCell ref="AW621:AX621"/>
    <mergeCell ref="AY621:AZ621"/>
    <mergeCell ref="BA621:BB621"/>
    <mergeCell ref="BC621:BD621"/>
    <mergeCell ref="BA622:BB622"/>
    <mergeCell ref="BC622:BD622"/>
    <mergeCell ref="C621:D621"/>
    <mergeCell ref="E621:F621"/>
    <mergeCell ref="G621:H621"/>
    <mergeCell ref="I621:J621"/>
    <mergeCell ref="K621:L621"/>
    <mergeCell ref="M621:N621"/>
    <mergeCell ref="O621:P621"/>
    <mergeCell ref="C622:D622"/>
    <mergeCell ref="E622:F622"/>
    <mergeCell ref="G622:H622"/>
    <mergeCell ref="I622:J622"/>
    <mergeCell ref="K622:L622"/>
    <mergeCell ref="M622:N622"/>
    <mergeCell ref="O622:P622"/>
    <mergeCell ref="AE621:AF621"/>
    <mergeCell ref="AG621:AH621"/>
    <mergeCell ref="AI621:AJ621"/>
    <mergeCell ref="AK621:AL621"/>
    <mergeCell ref="AM621:AN621"/>
    <mergeCell ref="AO621:AP621"/>
    <mergeCell ref="AQ621:AR621"/>
    <mergeCell ref="AW615:AX615"/>
    <mergeCell ref="AY615:AZ615"/>
    <mergeCell ref="AI615:AJ615"/>
    <mergeCell ref="AK615:AL615"/>
    <mergeCell ref="AM615:AN615"/>
    <mergeCell ref="AO615:AP615"/>
    <mergeCell ref="AQ615:AR615"/>
    <mergeCell ref="AS615:AT615"/>
    <mergeCell ref="AU615:AV615"/>
    <mergeCell ref="AE613:AF613"/>
    <mergeCell ref="AG613:AH613"/>
    <mergeCell ref="Q613:R613"/>
    <mergeCell ref="S613:T613"/>
    <mergeCell ref="U613:V613"/>
    <mergeCell ref="W613:X613"/>
    <mergeCell ref="Y613:Z613"/>
    <mergeCell ref="AA613:AB613"/>
    <mergeCell ref="AC613:AD613"/>
    <mergeCell ref="Q614:R614"/>
    <mergeCell ref="S614:T614"/>
    <mergeCell ref="U614:V614"/>
    <mergeCell ref="W614:X614"/>
    <mergeCell ref="Y614:Z614"/>
    <mergeCell ref="AA614:AB614"/>
    <mergeCell ref="AC614:AD614"/>
    <mergeCell ref="AS614:AT614"/>
    <mergeCell ref="AU614:AV614"/>
    <mergeCell ref="AW614:AX614"/>
    <mergeCell ref="AY614:AZ614"/>
    <mergeCell ref="BA614:BB614"/>
    <mergeCell ref="BC614:BD614"/>
    <mergeCell ref="C614:D614"/>
    <mergeCell ref="E614:F614"/>
    <mergeCell ref="G614:H614"/>
    <mergeCell ref="I614:J614"/>
    <mergeCell ref="K614:L614"/>
    <mergeCell ref="M614:N614"/>
    <mergeCell ref="O614:P614"/>
    <mergeCell ref="AE614:AF614"/>
    <mergeCell ref="AG614:AH614"/>
    <mergeCell ref="AI614:AJ614"/>
    <mergeCell ref="AK614:AL614"/>
    <mergeCell ref="AM614:AN614"/>
    <mergeCell ref="AO614:AP614"/>
    <mergeCell ref="AQ614:AR614"/>
    <mergeCell ref="C615:D615"/>
    <mergeCell ref="E615:F615"/>
    <mergeCell ref="G615:H615"/>
    <mergeCell ref="I615:J615"/>
    <mergeCell ref="K615:L615"/>
    <mergeCell ref="M615:N615"/>
    <mergeCell ref="O615:P615"/>
    <mergeCell ref="Q617:R617"/>
    <mergeCell ref="S617:T617"/>
    <mergeCell ref="U617:V617"/>
    <mergeCell ref="W617:X617"/>
    <mergeCell ref="Y617:Z617"/>
    <mergeCell ref="AA617:AB617"/>
    <mergeCell ref="AC617:AD617"/>
    <mergeCell ref="C617:D617"/>
    <mergeCell ref="E617:F617"/>
    <mergeCell ref="G617:H617"/>
    <mergeCell ref="I617:J617"/>
    <mergeCell ref="K617:L617"/>
    <mergeCell ref="M617:N617"/>
    <mergeCell ref="O617:P617"/>
    <mergeCell ref="AW618:AX618"/>
    <mergeCell ref="AY618:AZ618"/>
    <mergeCell ref="AI618:AJ618"/>
    <mergeCell ref="AK618:AL618"/>
    <mergeCell ref="AM618:AN618"/>
    <mergeCell ref="AO618:AP618"/>
    <mergeCell ref="AQ618:AR618"/>
    <mergeCell ref="AS618:AT618"/>
    <mergeCell ref="AU618:AV618"/>
    <mergeCell ref="Q616:R616"/>
    <mergeCell ref="S616:T616"/>
    <mergeCell ref="U616:V616"/>
    <mergeCell ref="W616:X616"/>
    <mergeCell ref="Y616:Z616"/>
    <mergeCell ref="AA616:AB616"/>
    <mergeCell ref="AC616:AD616"/>
    <mergeCell ref="AS616:AT616"/>
    <mergeCell ref="AU616:AV616"/>
    <mergeCell ref="AW616:AX616"/>
    <mergeCell ref="AY616:AZ616"/>
    <mergeCell ref="BA616:BB616"/>
    <mergeCell ref="BC616:BD616"/>
    <mergeCell ref="AE616:AF616"/>
    <mergeCell ref="AG616:AH616"/>
    <mergeCell ref="AI616:AJ616"/>
    <mergeCell ref="AK616:AL616"/>
    <mergeCell ref="AM616:AN616"/>
    <mergeCell ref="AO616:AP616"/>
    <mergeCell ref="AQ616:AR616"/>
    <mergeCell ref="C616:D616"/>
    <mergeCell ref="E616:F616"/>
    <mergeCell ref="G616:H616"/>
    <mergeCell ref="I616:J616"/>
    <mergeCell ref="K616:L616"/>
    <mergeCell ref="M616:N616"/>
    <mergeCell ref="O616:P616"/>
    <mergeCell ref="AS617:AT617"/>
    <mergeCell ref="AU617:AV617"/>
    <mergeCell ref="AW617:AX617"/>
    <mergeCell ref="AY617:AZ617"/>
    <mergeCell ref="BA617:BB617"/>
    <mergeCell ref="BC617:BD617"/>
    <mergeCell ref="BA618:BB618"/>
    <mergeCell ref="BC618:BD618"/>
    <mergeCell ref="C618:D618"/>
    <mergeCell ref="E618:F618"/>
    <mergeCell ref="G618:H618"/>
    <mergeCell ref="I618:J618"/>
    <mergeCell ref="K618:L618"/>
    <mergeCell ref="M618:N618"/>
    <mergeCell ref="O618:P618"/>
    <mergeCell ref="AE617:AF617"/>
    <mergeCell ref="AG617:AH617"/>
    <mergeCell ref="AI617:AJ617"/>
    <mergeCell ref="AK617:AL617"/>
    <mergeCell ref="AM617:AN617"/>
    <mergeCell ref="AO617:AP617"/>
    <mergeCell ref="AQ617:AR617"/>
    <mergeCell ref="AW620:AX620"/>
    <mergeCell ref="AY620:AZ620"/>
    <mergeCell ref="AI620:AJ620"/>
    <mergeCell ref="AK620:AL620"/>
    <mergeCell ref="AM620:AN620"/>
    <mergeCell ref="AO620:AP620"/>
    <mergeCell ref="AQ620:AR620"/>
    <mergeCell ref="AS620:AT620"/>
    <mergeCell ref="AU620:AV620"/>
    <mergeCell ref="AE624:AF624"/>
    <mergeCell ref="AG624:AH624"/>
    <mergeCell ref="BA624:BB624"/>
    <mergeCell ref="BC624:BD624"/>
    <mergeCell ref="Q624:R624"/>
    <mergeCell ref="S624:T624"/>
    <mergeCell ref="U624:V624"/>
    <mergeCell ref="W624:X624"/>
    <mergeCell ref="Y624:Z624"/>
    <mergeCell ref="AA624:AB624"/>
    <mergeCell ref="AC624:AD624"/>
    <mergeCell ref="AE627:AF627"/>
    <mergeCell ref="AG627:AH627"/>
    <mergeCell ref="Q627:R627"/>
    <mergeCell ref="S627:T627"/>
    <mergeCell ref="U627:V627"/>
    <mergeCell ref="W627:X627"/>
    <mergeCell ref="Y627:Z627"/>
    <mergeCell ref="AA627:AB627"/>
    <mergeCell ref="AC627:AD627"/>
    <mergeCell ref="Q628:R628"/>
    <mergeCell ref="S628:T628"/>
    <mergeCell ref="U628:V628"/>
    <mergeCell ref="W628:X628"/>
    <mergeCell ref="Y628:Z628"/>
    <mergeCell ref="AA628:AB628"/>
    <mergeCell ref="AC628:AD628"/>
    <mergeCell ref="AS628:AT628"/>
    <mergeCell ref="AU628:AV628"/>
    <mergeCell ref="AW628:AX628"/>
    <mergeCell ref="AY628:AZ628"/>
    <mergeCell ref="BA628:BB628"/>
    <mergeCell ref="BC628:BD628"/>
    <mergeCell ref="BA629:BB629"/>
    <mergeCell ref="BC629:BD629"/>
    <mergeCell ref="C628:D628"/>
    <mergeCell ref="E628:F628"/>
    <mergeCell ref="G628:H628"/>
    <mergeCell ref="I628:J628"/>
    <mergeCell ref="K628:L628"/>
    <mergeCell ref="M628:N628"/>
    <mergeCell ref="O628:P628"/>
    <mergeCell ref="C629:D629"/>
    <mergeCell ref="E629:F629"/>
    <mergeCell ref="G629:H629"/>
    <mergeCell ref="I629:J629"/>
    <mergeCell ref="K629:L629"/>
    <mergeCell ref="M629:N629"/>
    <mergeCell ref="O629:P629"/>
    <mergeCell ref="AE628:AF628"/>
    <mergeCell ref="AG628:AH628"/>
    <mergeCell ref="AI628:AJ628"/>
    <mergeCell ref="AK628:AL628"/>
    <mergeCell ref="AM628:AN628"/>
    <mergeCell ref="AO628:AP628"/>
    <mergeCell ref="AQ628:AR628"/>
    <mergeCell ref="AW631:AX631"/>
    <mergeCell ref="AY631:AZ631"/>
    <mergeCell ref="AI631:AJ631"/>
    <mergeCell ref="AK631:AL631"/>
    <mergeCell ref="AM631:AN631"/>
    <mergeCell ref="AO631:AP631"/>
    <mergeCell ref="AQ631:AR631"/>
    <mergeCell ref="AS631:AT631"/>
    <mergeCell ref="AU631:AV631"/>
    <mergeCell ref="AE629:AF629"/>
    <mergeCell ref="AG629:AH629"/>
    <mergeCell ref="Q629:R629"/>
    <mergeCell ref="S629:T629"/>
    <mergeCell ref="U629:V629"/>
    <mergeCell ref="W629:X629"/>
    <mergeCell ref="Y629:Z629"/>
    <mergeCell ref="AA629:AB629"/>
    <mergeCell ref="AC629:AD629"/>
    <mergeCell ref="Q630:R630"/>
    <mergeCell ref="S630:T630"/>
    <mergeCell ref="U630:V630"/>
    <mergeCell ref="W630:X630"/>
    <mergeCell ref="Y630:Z630"/>
    <mergeCell ref="AA630:AB630"/>
    <mergeCell ref="AC630:AD630"/>
    <mergeCell ref="AS630:AT630"/>
    <mergeCell ref="AU630:AV630"/>
    <mergeCell ref="AW630:AX630"/>
    <mergeCell ref="AY630:AZ630"/>
    <mergeCell ref="BA630:BB630"/>
    <mergeCell ref="BC630:BD630"/>
    <mergeCell ref="BA631:BB631"/>
    <mergeCell ref="BC631:BD631"/>
    <mergeCell ref="C630:D630"/>
    <mergeCell ref="E630:F630"/>
    <mergeCell ref="G630:H630"/>
    <mergeCell ref="I630:J630"/>
    <mergeCell ref="K630:L630"/>
    <mergeCell ref="M630:N630"/>
    <mergeCell ref="O630:P630"/>
    <mergeCell ref="C631:D631"/>
    <mergeCell ref="E631:F631"/>
    <mergeCell ref="G631:H631"/>
    <mergeCell ref="I631:J631"/>
    <mergeCell ref="K631:L631"/>
    <mergeCell ref="M631:N631"/>
    <mergeCell ref="O631:P631"/>
    <mergeCell ref="AE630:AF630"/>
    <mergeCell ref="AG630:AH630"/>
    <mergeCell ref="AI630:AJ630"/>
    <mergeCell ref="AK630:AL630"/>
    <mergeCell ref="AM630:AN630"/>
    <mergeCell ref="AO630:AP630"/>
    <mergeCell ref="AQ630:AR630"/>
    <mergeCell ref="AW624:AX624"/>
    <mergeCell ref="AY624:AZ624"/>
    <mergeCell ref="AI624:AJ624"/>
    <mergeCell ref="AK624:AL624"/>
    <mergeCell ref="AM624:AN624"/>
    <mergeCell ref="AO624:AP624"/>
    <mergeCell ref="AQ624:AR624"/>
    <mergeCell ref="AS624:AT624"/>
    <mergeCell ref="AU624:AV624"/>
    <mergeCell ref="AE622:AF622"/>
    <mergeCell ref="AG622:AH622"/>
    <mergeCell ref="Q622:R622"/>
    <mergeCell ref="S622:T622"/>
    <mergeCell ref="U622:V622"/>
    <mergeCell ref="W622:X622"/>
    <mergeCell ref="Y622:Z622"/>
    <mergeCell ref="AA622:AB622"/>
    <mergeCell ref="AC622:AD622"/>
    <mergeCell ref="Q623:R623"/>
    <mergeCell ref="S623:T623"/>
    <mergeCell ref="U623:V623"/>
    <mergeCell ref="W623:X623"/>
    <mergeCell ref="Y623:Z623"/>
    <mergeCell ref="AA623:AB623"/>
    <mergeCell ref="AC623:AD623"/>
    <mergeCell ref="AS623:AT623"/>
    <mergeCell ref="AU623:AV623"/>
    <mergeCell ref="AW623:AX623"/>
    <mergeCell ref="AY623:AZ623"/>
    <mergeCell ref="BA623:BB623"/>
    <mergeCell ref="BC623:BD623"/>
    <mergeCell ref="C623:D623"/>
    <mergeCell ref="E623:F623"/>
    <mergeCell ref="G623:H623"/>
    <mergeCell ref="I623:J623"/>
    <mergeCell ref="K623:L623"/>
    <mergeCell ref="M623:N623"/>
    <mergeCell ref="O623:P623"/>
    <mergeCell ref="AE623:AF623"/>
    <mergeCell ref="AG623:AH623"/>
    <mergeCell ref="AI623:AJ623"/>
    <mergeCell ref="AK623:AL623"/>
    <mergeCell ref="AM623:AN623"/>
    <mergeCell ref="AO623:AP623"/>
    <mergeCell ref="AQ623:AR623"/>
    <mergeCell ref="C624:D624"/>
    <mergeCell ref="E624:F624"/>
    <mergeCell ref="G624:H624"/>
    <mergeCell ref="I624:J624"/>
    <mergeCell ref="K624:L624"/>
    <mergeCell ref="M624:N624"/>
    <mergeCell ref="O624:P624"/>
    <mergeCell ref="Q626:R626"/>
    <mergeCell ref="S626:T626"/>
    <mergeCell ref="U626:V626"/>
    <mergeCell ref="W626:X626"/>
    <mergeCell ref="Y626:Z626"/>
    <mergeCell ref="AA626:AB626"/>
    <mergeCell ref="AC626:AD626"/>
    <mergeCell ref="C626:D626"/>
    <mergeCell ref="E626:F626"/>
    <mergeCell ref="G626:H626"/>
    <mergeCell ref="I626:J626"/>
    <mergeCell ref="K626:L626"/>
    <mergeCell ref="M626:N626"/>
    <mergeCell ref="O626:P626"/>
    <mergeCell ref="AW627:AX627"/>
    <mergeCell ref="AY627:AZ627"/>
    <mergeCell ref="AI627:AJ627"/>
    <mergeCell ref="AK627:AL627"/>
    <mergeCell ref="AM627:AN627"/>
    <mergeCell ref="AO627:AP627"/>
    <mergeCell ref="AQ627:AR627"/>
    <mergeCell ref="AS627:AT627"/>
    <mergeCell ref="AU627:AV627"/>
    <mergeCell ref="Q625:R625"/>
    <mergeCell ref="S625:T625"/>
    <mergeCell ref="U625:V625"/>
    <mergeCell ref="W625:X625"/>
    <mergeCell ref="Y625:Z625"/>
    <mergeCell ref="AA625:AB625"/>
    <mergeCell ref="AC625:AD625"/>
    <mergeCell ref="AS625:AT625"/>
    <mergeCell ref="AU625:AV625"/>
    <mergeCell ref="AW625:AX625"/>
    <mergeCell ref="AY625:AZ625"/>
    <mergeCell ref="BA625:BB625"/>
    <mergeCell ref="BC625:BD625"/>
    <mergeCell ref="AE625:AF625"/>
    <mergeCell ref="AG625:AH625"/>
    <mergeCell ref="AI625:AJ625"/>
    <mergeCell ref="AK625:AL625"/>
    <mergeCell ref="AM625:AN625"/>
    <mergeCell ref="AO625:AP625"/>
    <mergeCell ref="AQ625:AR625"/>
    <mergeCell ref="C625:D625"/>
    <mergeCell ref="E625:F625"/>
    <mergeCell ref="G625:H625"/>
    <mergeCell ref="I625:J625"/>
    <mergeCell ref="K625:L625"/>
    <mergeCell ref="M625:N625"/>
    <mergeCell ref="O625:P625"/>
    <mergeCell ref="AS626:AT626"/>
    <mergeCell ref="AU626:AV626"/>
    <mergeCell ref="AW626:AX626"/>
    <mergeCell ref="AY626:AZ626"/>
    <mergeCell ref="BA626:BB626"/>
    <mergeCell ref="BC626:BD626"/>
    <mergeCell ref="BA627:BB627"/>
    <mergeCell ref="BC627:BD627"/>
    <mergeCell ref="C627:D627"/>
    <mergeCell ref="E627:F627"/>
    <mergeCell ref="G627:H627"/>
    <mergeCell ref="I627:J627"/>
    <mergeCell ref="K627:L627"/>
    <mergeCell ref="M627:N627"/>
    <mergeCell ref="O627:P627"/>
    <mergeCell ref="AE626:AF626"/>
    <mergeCell ref="AG626:AH626"/>
    <mergeCell ref="AI626:AJ626"/>
    <mergeCell ref="AK626:AL626"/>
    <mergeCell ref="AM626:AN626"/>
    <mergeCell ref="AO626:AP626"/>
    <mergeCell ref="AQ626:AR626"/>
    <mergeCell ref="AW629:AX629"/>
    <mergeCell ref="AY629:AZ629"/>
    <mergeCell ref="AI629:AJ629"/>
    <mergeCell ref="AK629:AL629"/>
    <mergeCell ref="AM629:AN629"/>
    <mergeCell ref="AO629:AP629"/>
    <mergeCell ref="AQ629:AR629"/>
    <mergeCell ref="AS629:AT629"/>
    <mergeCell ref="AU629:AV629"/>
    <mergeCell ref="AE633:AF633"/>
    <mergeCell ref="AG633:AH633"/>
    <mergeCell ref="BA633:BB633"/>
    <mergeCell ref="BC633:BD633"/>
    <mergeCell ref="Q633:R633"/>
    <mergeCell ref="S633:T633"/>
    <mergeCell ref="U633:V633"/>
    <mergeCell ref="W633:X633"/>
    <mergeCell ref="Y633:Z633"/>
    <mergeCell ref="AA633:AB633"/>
    <mergeCell ref="AC633:AD633"/>
    <mergeCell ref="AE636:AF636"/>
    <mergeCell ref="AG636:AH636"/>
    <mergeCell ref="Q636:R636"/>
    <mergeCell ref="S636:T636"/>
    <mergeCell ref="U636:V636"/>
    <mergeCell ref="W636:X636"/>
    <mergeCell ref="Y636:Z636"/>
    <mergeCell ref="AA636:AB636"/>
    <mergeCell ref="AC636:AD636"/>
    <mergeCell ref="Q637:R637"/>
    <mergeCell ref="S637:T637"/>
    <mergeCell ref="U637:V637"/>
    <mergeCell ref="W637:X637"/>
    <mergeCell ref="Y637:Z637"/>
    <mergeCell ref="AA637:AB637"/>
    <mergeCell ref="AC637:AD637"/>
    <mergeCell ref="AS637:AT637"/>
    <mergeCell ref="AU637:AV637"/>
    <mergeCell ref="AW637:AX637"/>
    <mergeCell ref="AY637:AZ637"/>
    <mergeCell ref="BA637:BB637"/>
    <mergeCell ref="BC637:BD637"/>
    <mergeCell ref="BA638:BB638"/>
    <mergeCell ref="BC638:BD638"/>
    <mergeCell ref="C637:D637"/>
    <mergeCell ref="E637:F637"/>
    <mergeCell ref="G637:H637"/>
    <mergeCell ref="I637:J637"/>
    <mergeCell ref="K637:L637"/>
    <mergeCell ref="M637:N637"/>
    <mergeCell ref="O637:P637"/>
    <mergeCell ref="C638:D638"/>
    <mergeCell ref="E638:F638"/>
    <mergeCell ref="G638:H638"/>
    <mergeCell ref="I638:J638"/>
    <mergeCell ref="K638:L638"/>
    <mergeCell ref="M638:N638"/>
    <mergeCell ref="O638:P638"/>
    <mergeCell ref="AE637:AF637"/>
    <mergeCell ref="AG637:AH637"/>
    <mergeCell ref="AI637:AJ637"/>
    <mergeCell ref="AK637:AL637"/>
    <mergeCell ref="AM637:AN637"/>
    <mergeCell ref="AO637:AP637"/>
    <mergeCell ref="AQ637:AR637"/>
    <mergeCell ref="AW640:AX640"/>
    <mergeCell ref="AY640:AZ640"/>
    <mergeCell ref="AI640:AJ640"/>
    <mergeCell ref="AK640:AL640"/>
    <mergeCell ref="AM640:AN640"/>
    <mergeCell ref="AO640:AP640"/>
    <mergeCell ref="AQ640:AR640"/>
    <mergeCell ref="AS640:AT640"/>
    <mergeCell ref="AU640:AV640"/>
    <mergeCell ref="AE638:AF638"/>
    <mergeCell ref="AG638:AH638"/>
    <mergeCell ref="Q638:R638"/>
    <mergeCell ref="S638:T638"/>
    <mergeCell ref="U638:V638"/>
    <mergeCell ref="W638:X638"/>
    <mergeCell ref="Y638:Z638"/>
    <mergeCell ref="AA638:AB638"/>
    <mergeCell ref="AC638:AD638"/>
    <mergeCell ref="Q639:R639"/>
    <mergeCell ref="S639:T639"/>
    <mergeCell ref="U639:V639"/>
    <mergeCell ref="W639:X639"/>
    <mergeCell ref="Y639:Z639"/>
    <mergeCell ref="AA639:AB639"/>
    <mergeCell ref="AC639:AD639"/>
    <mergeCell ref="AS639:AT639"/>
    <mergeCell ref="AU639:AV639"/>
    <mergeCell ref="AW639:AX639"/>
    <mergeCell ref="AY639:AZ639"/>
    <mergeCell ref="BA639:BB639"/>
    <mergeCell ref="BC639:BD639"/>
    <mergeCell ref="BA640:BB640"/>
    <mergeCell ref="BC640:BD640"/>
    <mergeCell ref="C639:D639"/>
    <mergeCell ref="E639:F639"/>
    <mergeCell ref="G639:H639"/>
    <mergeCell ref="I639:J639"/>
    <mergeCell ref="K639:L639"/>
    <mergeCell ref="M639:N639"/>
    <mergeCell ref="O639:P639"/>
    <mergeCell ref="C640:D640"/>
    <mergeCell ref="E640:F640"/>
    <mergeCell ref="G640:H640"/>
    <mergeCell ref="I640:J640"/>
    <mergeCell ref="K640:L640"/>
    <mergeCell ref="M640:N640"/>
    <mergeCell ref="O640:P640"/>
    <mergeCell ref="AE639:AF639"/>
    <mergeCell ref="AG639:AH639"/>
    <mergeCell ref="AI639:AJ639"/>
    <mergeCell ref="AK639:AL639"/>
    <mergeCell ref="AM639:AN639"/>
    <mergeCell ref="AO639:AP639"/>
    <mergeCell ref="AQ639:AR639"/>
    <mergeCell ref="AW633:AX633"/>
    <mergeCell ref="AY633:AZ633"/>
    <mergeCell ref="AI633:AJ633"/>
    <mergeCell ref="AK633:AL633"/>
    <mergeCell ref="AM633:AN633"/>
    <mergeCell ref="AO633:AP633"/>
    <mergeCell ref="AQ633:AR633"/>
    <mergeCell ref="AS633:AT633"/>
    <mergeCell ref="AU633:AV633"/>
    <mergeCell ref="AE631:AF631"/>
    <mergeCell ref="AG631:AH631"/>
    <mergeCell ref="Q631:R631"/>
    <mergeCell ref="S631:T631"/>
    <mergeCell ref="U631:V631"/>
    <mergeCell ref="W631:X631"/>
    <mergeCell ref="Y631:Z631"/>
    <mergeCell ref="AA631:AB631"/>
    <mergeCell ref="AC631:AD631"/>
    <mergeCell ref="Q632:R632"/>
    <mergeCell ref="S632:T632"/>
    <mergeCell ref="U632:V632"/>
    <mergeCell ref="W632:X632"/>
    <mergeCell ref="Y632:Z632"/>
    <mergeCell ref="AA632:AB632"/>
    <mergeCell ref="AC632:AD632"/>
    <mergeCell ref="AS632:AT632"/>
    <mergeCell ref="AU632:AV632"/>
    <mergeCell ref="AW632:AX632"/>
    <mergeCell ref="AY632:AZ632"/>
    <mergeCell ref="BA632:BB632"/>
    <mergeCell ref="BC632:BD632"/>
    <mergeCell ref="C632:D632"/>
    <mergeCell ref="E632:F632"/>
    <mergeCell ref="G632:H632"/>
    <mergeCell ref="I632:J632"/>
    <mergeCell ref="K632:L632"/>
    <mergeCell ref="M632:N632"/>
    <mergeCell ref="O632:P632"/>
    <mergeCell ref="AE632:AF632"/>
    <mergeCell ref="AG632:AH632"/>
    <mergeCell ref="AI632:AJ632"/>
    <mergeCell ref="AK632:AL632"/>
    <mergeCell ref="AM632:AN632"/>
    <mergeCell ref="AO632:AP632"/>
    <mergeCell ref="AQ632:AR632"/>
    <mergeCell ref="C633:D633"/>
    <mergeCell ref="E633:F633"/>
    <mergeCell ref="G633:H633"/>
    <mergeCell ref="I633:J633"/>
    <mergeCell ref="K633:L633"/>
    <mergeCell ref="M633:N633"/>
    <mergeCell ref="O633:P633"/>
    <mergeCell ref="Q635:R635"/>
    <mergeCell ref="S635:T635"/>
    <mergeCell ref="U635:V635"/>
    <mergeCell ref="W635:X635"/>
    <mergeCell ref="Y635:Z635"/>
    <mergeCell ref="AA635:AB635"/>
    <mergeCell ref="AC635:AD635"/>
    <mergeCell ref="C635:D635"/>
    <mergeCell ref="E635:F635"/>
    <mergeCell ref="G635:H635"/>
    <mergeCell ref="I635:J635"/>
    <mergeCell ref="K635:L635"/>
    <mergeCell ref="M635:N635"/>
    <mergeCell ref="O635:P635"/>
    <mergeCell ref="AW636:AX636"/>
    <mergeCell ref="AY636:AZ636"/>
    <mergeCell ref="AI636:AJ636"/>
    <mergeCell ref="AK636:AL636"/>
    <mergeCell ref="AM636:AN636"/>
    <mergeCell ref="AO636:AP636"/>
    <mergeCell ref="AQ636:AR636"/>
    <mergeCell ref="AS636:AT636"/>
    <mergeCell ref="AU636:AV636"/>
    <mergeCell ref="Q634:R634"/>
    <mergeCell ref="S634:T634"/>
    <mergeCell ref="U634:V634"/>
    <mergeCell ref="W634:X634"/>
    <mergeCell ref="Y634:Z634"/>
    <mergeCell ref="AA634:AB634"/>
    <mergeCell ref="AC634:AD634"/>
    <mergeCell ref="AS634:AT634"/>
    <mergeCell ref="AU634:AV634"/>
    <mergeCell ref="AW634:AX634"/>
    <mergeCell ref="AY634:AZ634"/>
    <mergeCell ref="BA634:BB634"/>
    <mergeCell ref="BC634:BD634"/>
    <mergeCell ref="AE634:AF634"/>
    <mergeCell ref="AG634:AH634"/>
    <mergeCell ref="AI634:AJ634"/>
    <mergeCell ref="AK634:AL634"/>
    <mergeCell ref="AM634:AN634"/>
    <mergeCell ref="AO634:AP634"/>
    <mergeCell ref="AQ634:AR634"/>
    <mergeCell ref="C634:D634"/>
    <mergeCell ref="E634:F634"/>
    <mergeCell ref="G634:H634"/>
    <mergeCell ref="I634:J634"/>
    <mergeCell ref="K634:L634"/>
    <mergeCell ref="M634:N634"/>
    <mergeCell ref="O634:P634"/>
    <mergeCell ref="AS635:AT635"/>
    <mergeCell ref="AU635:AV635"/>
    <mergeCell ref="AW635:AX635"/>
    <mergeCell ref="AY635:AZ635"/>
    <mergeCell ref="BA635:BB635"/>
    <mergeCell ref="BC635:BD635"/>
    <mergeCell ref="BA636:BB636"/>
    <mergeCell ref="BC636:BD636"/>
    <mergeCell ref="C636:D636"/>
    <mergeCell ref="E636:F636"/>
    <mergeCell ref="G636:H636"/>
    <mergeCell ref="I636:J636"/>
    <mergeCell ref="K636:L636"/>
    <mergeCell ref="M636:N636"/>
    <mergeCell ref="O636:P636"/>
    <mergeCell ref="AE635:AF635"/>
    <mergeCell ref="AG635:AH635"/>
    <mergeCell ref="AI635:AJ635"/>
    <mergeCell ref="AK635:AL635"/>
    <mergeCell ref="AM635:AN635"/>
    <mergeCell ref="AO635:AP635"/>
    <mergeCell ref="AQ635:AR635"/>
    <mergeCell ref="AW638:AX638"/>
    <mergeCell ref="AY638:AZ638"/>
    <mergeCell ref="AI638:AJ638"/>
    <mergeCell ref="AK638:AL638"/>
    <mergeCell ref="AM638:AN638"/>
    <mergeCell ref="AO638:AP638"/>
    <mergeCell ref="AQ638:AR638"/>
    <mergeCell ref="AS638:AT638"/>
    <mergeCell ref="AU638:AV638"/>
    <mergeCell ref="AE642:AF642"/>
    <mergeCell ref="AG642:AH642"/>
    <mergeCell ref="BA642:BB642"/>
    <mergeCell ref="BC642:BD642"/>
    <mergeCell ref="Q642:R642"/>
    <mergeCell ref="S642:T642"/>
    <mergeCell ref="U642:V642"/>
    <mergeCell ref="W642:X642"/>
    <mergeCell ref="Y642:Z642"/>
    <mergeCell ref="AA642:AB642"/>
    <mergeCell ref="AC642:AD642"/>
    <mergeCell ref="AE645:AF645"/>
    <mergeCell ref="AG645:AH645"/>
    <mergeCell ref="Q645:R645"/>
    <mergeCell ref="S645:T645"/>
    <mergeCell ref="U645:V645"/>
    <mergeCell ref="W645:X645"/>
    <mergeCell ref="Y645:Z645"/>
    <mergeCell ref="AA645:AB645"/>
    <mergeCell ref="AC645:AD645"/>
    <mergeCell ref="Q646:R646"/>
    <mergeCell ref="S646:T646"/>
    <mergeCell ref="U646:V646"/>
    <mergeCell ref="W646:X646"/>
    <mergeCell ref="Y646:Z646"/>
    <mergeCell ref="AA646:AB646"/>
    <mergeCell ref="AC646:AD646"/>
    <mergeCell ref="AS646:AT646"/>
    <mergeCell ref="AU646:AV646"/>
    <mergeCell ref="AW646:AX646"/>
    <mergeCell ref="AY646:AZ646"/>
    <mergeCell ref="BA646:BB646"/>
    <mergeCell ref="BC646:BD646"/>
    <mergeCell ref="BA647:BB647"/>
    <mergeCell ref="BC647:BD647"/>
    <mergeCell ref="C646:D646"/>
    <mergeCell ref="E646:F646"/>
    <mergeCell ref="G646:H646"/>
    <mergeCell ref="I646:J646"/>
    <mergeCell ref="K646:L646"/>
    <mergeCell ref="M646:N646"/>
    <mergeCell ref="O646:P646"/>
    <mergeCell ref="C647:D647"/>
    <mergeCell ref="E647:F647"/>
    <mergeCell ref="G647:H647"/>
    <mergeCell ref="I647:J647"/>
    <mergeCell ref="K647:L647"/>
    <mergeCell ref="M647:N647"/>
    <mergeCell ref="O647:P647"/>
    <mergeCell ref="AE646:AF646"/>
    <mergeCell ref="AG646:AH646"/>
    <mergeCell ref="AI646:AJ646"/>
    <mergeCell ref="AK646:AL646"/>
    <mergeCell ref="AM646:AN646"/>
    <mergeCell ref="AO646:AP646"/>
    <mergeCell ref="AQ646:AR646"/>
    <mergeCell ref="AW649:AX649"/>
    <mergeCell ref="AY649:AZ649"/>
    <mergeCell ref="AI649:AJ649"/>
    <mergeCell ref="AK649:AL649"/>
    <mergeCell ref="AM649:AN649"/>
    <mergeCell ref="AO649:AP649"/>
    <mergeCell ref="AQ649:AR649"/>
    <mergeCell ref="AS649:AT649"/>
    <mergeCell ref="AU649:AV649"/>
    <mergeCell ref="AE647:AF647"/>
    <mergeCell ref="AG647:AH647"/>
    <mergeCell ref="Q647:R647"/>
    <mergeCell ref="S647:T647"/>
    <mergeCell ref="U647:V647"/>
    <mergeCell ref="W647:X647"/>
    <mergeCell ref="Y647:Z647"/>
    <mergeCell ref="AA647:AB647"/>
    <mergeCell ref="AC647:AD647"/>
    <mergeCell ref="Q648:R648"/>
    <mergeCell ref="S648:T648"/>
    <mergeCell ref="U648:V648"/>
    <mergeCell ref="W648:X648"/>
    <mergeCell ref="Y648:Z648"/>
    <mergeCell ref="AA648:AB648"/>
    <mergeCell ref="AC648:AD648"/>
    <mergeCell ref="AS648:AT648"/>
    <mergeCell ref="AU648:AV648"/>
    <mergeCell ref="AW648:AX648"/>
    <mergeCell ref="AY648:AZ648"/>
    <mergeCell ref="BA648:BB648"/>
    <mergeCell ref="BC648:BD648"/>
    <mergeCell ref="BA649:BB649"/>
    <mergeCell ref="BC649:BD649"/>
    <mergeCell ref="C648:D648"/>
    <mergeCell ref="E648:F648"/>
    <mergeCell ref="G648:H648"/>
    <mergeCell ref="I648:J648"/>
    <mergeCell ref="K648:L648"/>
    <mergeCell ref="M648:N648"/>
    <mergeCell ref="O648:P648"/>
    <mergeCell ref="C649:D649"/>
    <mergeCell ref="E649:F649"/>
    <mergeCell ref="G649:H649"/>
    <mergeCell ref="I649:J649"/>
    <mergeCell ref="K649:L649"/>
    <mergeCell ref="M649:N649"/>
    <mergeCell ref="O649:P649"/>
    <mergeCell ref="AE648:AF648"/>
    <mergeCell ref="AG648:AH648"/>
    <mergeCell ref="AI648:AJ648"/>
    <mergeCell ref="AK648:AL648"/>
    <mergeCell ref="AM648:AN648"/>
    <mergeCell ref="AO648:AP648"/>
    <mergeCell ref="AQ648:AR648"/>
    <mergeCell ref="AW642:AX642"/>
    <mergeCell ref="AY642:AZ642"/>
    <mergeCell ref="AI642:AJ642"/>
    <mergeCell ref="AK642:AL642"/>
    <mergeCell ref="AM642:AN642"/>
    <mergeCell ref="AO642:AP642"/>
    <mergeCell ref="AQ642:AR642"/>
    <mergeCell ref="AS642:AT642"/>
    <mergeCell ref="AU642:AV642"/>
    <mergeCell ref="AE640:AF640"/>
    <mergeCell ref="AG640:AH640"/>
    <mergeCell ref="Q640:R640"/>
    <mergeCell ref="S640:T640"/>
    <mergeCell ref="U640:V640"/>
    <mergeCell ref="W640:X640"/>
    <mergeCell ref="Y640:Z640"/>
    <mergeCell ref="AA640:AB640"/>
    <mergeCell ref="AC640:AD640"/>
    <mergeCell ref="Q641:R641"/>
    <mergeCell ref="S641:T641"/>
    <mergeCell ref="U641:V641"/>
    <mergeCell ref="W641:X641"/>
    <mergeCell ref="Y641:Z641"/>
    <mergeCell ref="AA641:AB641"/>
    <mergeCell ref="AC641:AD641"/>
    <mergeCell ref="AS641:AT641"/>
    <mergeCell ref="AU641:AV641"/>
    <mergeCell ref="AW641:AX641"/>
    <mergeCell ref="AY641:AZ641"/>
    <mergeCell ref="BA641:BB641"/>
    <mergeCell ref="BC641:BD641"/>
    <mergeCell ref="C641:D641"/>
    <mergeCell ref="E641:F641"/>
    <mergeCell ref="G641:H641"/>
    <mergeCell ref="I641:J641"/>
    <mergeCell ref="K641:L641"/>
    <mergeCell ref="M641:N641"/>
    <mergeCell ref="O641:P641"/>
    <mergeCell ref="AE641:AF641"/>
    <mergeCell ref="AG641:AH641"/>
    <mergeCell ref="AI641:AJ641"/>
    <mergeCell ref="AK641:AL641"/>
    <mergeCell ref="AM641:AN641"/>
    <mergeCell ref="AO641:AP641"/>
    <mergeCell ref="AQ641:AR641"/>
    <mergeCell ref="C642:D642"/>
    <mergeCell ref="E642:F642"/>
    <mergeCell ref="G642:H642"/>
    <mergeCell ref="I642:J642"/>
    <mergeCell ref="K642:L642"/>
    <mergeCell ref="M642:N642"/>
    <mergeCell ref="O642:P642"/>
    <mergeCell ref="Q644:R644"/>
    <mergeCell ref="S644:T644"/>
    <mergeCell ref="U644:V644"/>
    <mergeCell ref="W644:X644"/>
    <mergeCell ref="Y644:Z644"/>
    <mergeCell ref="AA644:AB644"/>
    <mergeCell ref="AC644:AD644"/>
    <mergeCell ref="C644:D644"/>
    <mergeCell ref="E644:F644"/>
    <mergeCell ref="G644:H644"/>
    <mergeCell ref="I644:J644"/>
    <mergeCell ref="K644:L644"/>
    <mergeCell ref="M644:N644"/>
    <mergeCell ref="O644:P644"/>
    <mergeCell ref="AW645:AX645"/>
    <mergeCell ref="AY645:AZ645"/>
    <mergeCell ref="AI645:AJ645"/>
    <mergeCell ref="AK645:AL645"/>
    <mergeCell ref="AM645:AN645"/>
    <mergeCell ref="AO645:AP645"/>
    <mergeCell ref="AQ645:AR645"/>
    <mergeCell ref="AS645:AT645"/>
    <mergeCell ref="AU645:AV645"/>
    <mergeCell ref="Q643:R643"/>
    <mergeCell ref="S643:T643"/>
    <mergeCell ref="U643:V643"/>
    <mergeCell ref="W643:X643"/>
    <mergeCell ref="Y643:Z643"/>
    <mergeCell ref="AA643:AB643"/>
    <mergeCell ref="AC643:AD643"/>
    <mergeCell ref="AS643:AT643"/>
    <mergeCell ref="AU643:AV643"/>
    <mergeCell ref="AW643:AX643"/>
    <mergeCell ref="AY643:AZ643"/>
    <mergeCell ref="BA643:BB643"/>
    <mergeCell ref="BC643:BD643"/>
    <mergeCell ref="AE643:AF643"/>
    <mergeCell ref="AG643:AH643"/>
    <mergeCell ref="AI643:AJ643"/>
    <mergeCell ref="AK643:AL643"/>
    <mergeCell ref="AM643:AN643"/>
    <mergeCell ref="AO643:AP643"/>
    <mergeCell ref="AQ643:AR643"/>
    <mergeCell ref="C643:D643"/>
    <mergeCell ref="E643:F643"/>
    <mergeCell ref="G643:H643"/>
    <mergeCell ref="I643:J643"/>
    <mergeCell ref="K643:L643"/>
    <mergeCell ref="M643:N643"/>
    <mergeCell ref="O643:P643"/>
    <mergeCell ref="AS644:AT644"/>
    <mergeCell ref="AU644:AV644"/>
    <mergeCell ref="AW644:AX644"/>
    <mergeCell ref="AY644:AZ644"/>
    <mergeCell ref="BA644:BB644"/>
    <mergeCell ref="BC644:BD644"/>
    <mergeCell ref="BA645:BB645"/>
    <mergeCell ref="BC645:BD645"/>
    <mergeCell ref="C645:D645"/>
    <mergeCell ref="E645:F645"/>
    <mergeCell ref="G645:H645"/>
    <mergeCell ref="I645:J645"/>
    <mergeCell ref="K645:L645"/>
    <mergeCell ref="M645:N645"/>
    <mergeCell ref="O645:P645"/>
    <mergeCell ref="AE644:AF644"/>
    <mergeCell ref="AG644:AH644"/>
    <mergeCell ref="AI644:AJ644"/>
    <mergeCell ref="AK644:AL644"/>
    <mergeCell ref="AM644:AN644"/>
    <mergeCell ref="AO644:AP644"/>
    <mergeCell ref="AQ644:AR644"/>
    <mergeCell ref="AW647:AX647"/>
    <mergeCell ref="AY647:AZ647"/>
    <mergeCell ref="AI647:AJ647"/>
    <mergeCell ref="AK647:AL647"/>
    <mergeCell ref="AM647:AN647"/>
    <mergeCell ref="AO647:AP647"/>
    <mergeCell ref="AQ647:AR647"/>
    <mergeCell ref="AS647:AT647"/>
    <mergeCell ref="AU647:AV647"/>
    <mergeCell ref="AE651:AF651"/>
    <mergeCell ref="AG651:AH651"/>
    <mergeCell ref="BA651:BB651"/>
    <mergeCell ref="BC651:BD651"/>
    <mergeCell ref="Q651:R651"/>
    <mergeCell ref="S651:T651"/>
    <mergeCell ref="U651:V651"/>
    <mergeCell ref="W651:X651"/>
    <mergeCell ref="Y651:Z651"/>
    <mergeCell ref="AA651:AB651"/>
    <mergeCell ref="AC651:AD651"/>
    <mergeCell ref="AE654:AF654"/>
    <mergeCell ref="AG654:AH654"/>
    <mergeCell ref="Q654:R654"/>
    <mergeCell ref="S654:T654"/>
    <mergeCell ref="U654:V654"/>
    <mergeCell ref="W654:X654"/>
    <mergeCell ref="Y654:Z654"/>
    <mergeCell ref="AA654:AB654"/>
    <mergeCell ref="AC654:AD654"/>
    <mergeCell ref="Q655:R655"/>
    <mergeCell ref="S655:T655"/>
    <mergeCell ref="U655:V655"/>
    <mergeCell ref="W655:X655"/>
    <mergeCell ref="Y655:Z655"/>
    <mergeCell ref="AA655:AB655"/>
    <mergeCell ref="AC655:AD655"/>
    <mergeCell ref="AS655:AT655"/>
    <mergeCell ref="AU655:AV655"/>
    <mergeCell ref="AW655:AX655"/>
    <mergeCell ref="AY655:AZ655"/>
    <mergeCell ref="BA655:BB655"/>
    <mergeCell ref="BC655:BD655"/>
    <mergeCell ref="BA656:BB656"/>
    <mergeCell ref="BC656:BD656"/>
    <mergeCell ref="C655:D655"/>
    <mergeCell ref="E655:F655"/>
    <mergeCell ref="G655:H655"/>
    <mergeCell ref="I655:J655"/>
    <mergeCell ref="K655:L655"/>
    <mergeCell ref="M655:N655"/>
    <mergeCell ref="O655:P655"/>
    <mergeCell ref="C656:D656"/>
    <mergeCell ref="E656:F656"/>
    <mergeCell ref="G656:H656"/>
    <mergeCell ref="I656:J656"/>
    <mergeCell ref="K656:L656"/>
    <mergeCell ref="M656:N656"/>
    <mergeCell ref="O656:P656"/>
    <mergeCell ref="AE655:AF655"/>
    <mergeCell ref="AG655:AH655"/>
    <mergeCell ref="AI655:AJ655"/>
    <mergeCell ref="AK655:AL655"/>
    <mergeCell ref="AM655:AN655"/>
    <mergeCell ref="AO655:AP655"/>
    <mergeCell ref="AQ655:AR655"/>
    <mergeCell ref="AW658:AX658"/>
    <mergeCell ref="AY658:AZ658"/>
    <mergeCell ref="AI658:AJ658"/>
    <mergeCell ref="AK658:AL658"/>
    <mergeCell ref="AM658:AN658"/>
    <mergeCell ref="AO658:AP658"/>
    <mergeCell ref="AQ658:AR658"/>
    <mergeCell ref="AS658:AT658"/>
    <mergeCell ref="AU658:AV658"/>
    <mergeCell ref="AE656:AF656"/>
    <mergeCell ref="AG656:AH656"/>
    <mergeCell ref="Q656:R656"/>
    <mergeCell ref="S656:T656"/>
    <mergeCell ref="U656:V656"/>
    <mergeCell ref="W656:X656"/>
    <mergeCell ref="Y656:Z656"/>
    <mergeCell ref="AA656:AB656"/>
    <mergeCell ref="AC656:AD656"/>
    <mergeCell ref="Q657:R657"/>
    <mergeCell ref="S657:T657"/>
    <mergeCell ref="U657:V657"/>
    <mergeCell ref="W657:X657"/>
    <mergeCell ref="Y657:Z657"/>
    <mergeCell ref="AA657:AB657"/>
    <mergeCell ref="AC657:AD657"/>
    <mergeCell ref="AS657:AT657"/>
    <mergeCell ref="AU657:AV657"/>
    <mergeCell ref="AW657:AX657"/>
    <mergeCell ref="AY657:AZ657"/>
    <mergeCell ref="BA657:BB657"/>
    <mergeCell ref="BC657:BD657"/>
    <mergeCell ref="BA658:BB658"/>
    <mergeCell ref="BC658:BD658"/>
    <mergeCell ref="C657:D657"/>
    <mergeCell ref="E657:F657"/>
    <mergeCell ref="G657:H657"/>
    <mergeCell ref="I657:J657"/>
    <mergeCell ref="K657:L657"/>
    <mergeCell ref="M657:N657"/>
    <mergeCell ref="O657:P657"/>
    <mergeCell ref="C658:D658"/>
    <mergeCell ref="E658:F658"/>
    <mergeCell ref="G658:H658"/>
    <mergeCell ref="I658:J658"/>
    <mergeCell ref="K658:L658"/>
    <mergeCell ref="M658:N658"/>
    <mergeCell ref="O658:P658"/>
    <mergeCell ref="AE657:AF657"/>
    <mergeCell ref="AG657:AH657"/>
    <mergeCell ref="AI657:AJ657"/>
    <mergeCell ref="AK657:AL657"/>
    <mergeCell ref="AM657:AN657"/>
    <mergeCell ref="AO657:AP657"/>
    <mergeCell ref="AQ657:AR657"/>
    <mergeCell ref="AW651:AX651"/>
    <mergeCell ref="AY651:AZ651"/>
    <mergeCell ref="AI651:AJ651"/>
    <mergeCell ref="AK651:AL651"/>
    <mergeCell ref="AM651:AN651"/>
    <mergeCell ref="AO651:AP651"/>
    <mergeCell ref="AQ651:AR651"/>
    <mergeCell ref="AS651:AT651"/>
    <mergeCell ref="AU651:AV651"/>
    <mergeCell ref="AE649:AF649"/>
    <mergeCell ref="AG649:AH649"/>
    <mergeCell ref="Q649:R649"/>
    <mergeCell ref="S649:T649"/>
    <mergeCell ref="U649:V649"/>
    <mergeCell ref="W649:X649"/>
    <mergeCell ref="Y649:Z649"/>
    <mergeCell ref="AA649:AB649"/>
    <mergeCell ref="AC649:AD649"/>
    <mergeCell ref="Q650:R650"/>
    <mergeCell ref="S650:T650"/>
    <mergeCell ref="U650:V650"/>
    <mergeCell ref="W650:X650"/>
    <mergeCell ref="Y650:Z650"/>
    <mergeCell ref="AA650:AB650"/>
    <mergeCell ref="AC650:AD650"/>
    <mergeCell ref="AS650:AT650"/>
    <mergeCell ref="AU650:AV650"/>
    <mergeCell ref="AW650:AX650"/>
    <mergeCell ref="AY650:AZ650"/>
    <mergeCell ref="BA650:BB650"/>
    <mergeCell ref="BC650:BD650"/>
    <mergeCell ref="C650:D650"/>
    <mergeCell ref="E650:F650"/>
    <mergeCell ref="G650:H650"/>
    <mergeCell ref="I650:J650"/>
    <mergeCell ref="K650:L650"/>
    <mergeCell ref="M650:N650"/>
    <mergeCell ref="O650:P650"/>
    <mergeCell ref="AE650:AF650"/>
    <mergeCell ref="AG650:AH650"/>
    <mergeCell ref="AI650:AJ650"/>
    <mergeCell ref="AK650:AL650"/>
    <mergeCell ref="AM650:AN650"/>
    <mergeCell ref="AO650:AP650"/>
    <mergeCell ref="AQ650:AR650"/>
    <mergeCell ref="C651:D651"/>
    <mergeCell ref="E651:F651"/>
    <mergeCell ref="G651:H651"/>
    <mergeCell ref="I651:J651"/>
    <mergeCell ref="K651:L651"/>
    <mergeCell ref="M651:N651"/>
    <mergeCell ref="O651:P651"/>
    <mergeCell ref="Q653:R653"/>
    <mergeCell ref="S653:T653"/>
    <mergeCell ref="U653:V653"/>
    <mergeCell ref="W653:X653"/>
    <mergeCell ref="Y653:Z653"/>
    <mergeCell ref="AA653:AB653"/>
    <mergeCell ref="AC653:AD653"/>
    <mergeCell ref="C653:D653"/>
    <mergeCell ref="E653:F653"/>
    <mergeCell ref="G653:H653"/>
    <mergeCell ref="I653:J653"/>
    <mergeCell ref="K653:L653"/>
    <mergeCell ref="M653:N653"/>
    <mergeCell ref="O653:P653"/>
    <mergeCell ref="AW654:AX654"/>
    <mergeCell ref="AY654:AZ654"/>
    <mergeCell ref="AI654:AJ654"/>
    <mergeCell ref="AK654:AL654"/>
    <mergeCell ref="AM654:AN654"/>
    <mergeCell ref="AO654:AP654"/>
    <mergeCell ref="AQ654:AR654"/>
    <mergeCell ref="AS654:AT654"/>
    <mergeCell ref="AU654:AV654"/>
    <mergeCell ref="Q652:R652"/>
    <mergeCell ref="S652:T652"/>
    <mergeCell ref="U652:V652"/>
    <mergeCell ref="W652:X652"/>
    <mergeCell ref="Y652:Z652"/>
    <mergeCell ref="AA652:AB652"/>
    <mergeCell ref="AC652:AD652"/>
    <mergeCell ref="AS652:AT652"/>
    <mergeCell ref="AU652:AV652"/>
    <mergeCell ref="AW652:AX652"/>
    <mergeCell ref="AY652:AZ652"/>
    <mergeCell ref="BA652:BB652"/>
    <mergeCell ref="BC652:BD652"/>
    <mergeCell ref="AE652:AF652"/>
    <mergeCell ref="AG652:AH652"/>
    <mergeCell ref="AI652:AJ652"/>
    <mergeCell ref="AK652:AL652"/>
    <mergeCell ref="AM652:AN652"/>
    <mergeCell ref="AO652:AP652"/>
    <mergeCell ref="AQ652:AR652"/>
    <mergeCell ref="C652:D652"/>
    <mergeCell ref="E652:F652"/>
    <mergeCell ref="G652:H652"/>
    <mergeCell ref="I652:J652"/>
    <mergeCell ref="K652:L652"/>
    <mergeCell ref="M652:N652"/>
    <mergeCell ref="O652:P652"/>
    <mergeCell ref="AS653:AT653"/>
    <mergeCell ref="AU653:AV653"/>
    <mergeCell ref="AW653:AX653"/>
    <mergeCell ref="AY653:AZ653"/>
    <mergeCell ref="BA653:BB653"/>
    <mergeCell ref="BC653:BD653"/>
    <mergeCell ref="BA654:BB654"/>
    <mergeCell ref="BC654:BD654"/>
    <mergeCell ref="C654:D654"/>
    <mergeCell ref="E654:F654"/>
    <mergeCell ref="G654:H654"/>
    <mergeCell ref="I654:J654"/>
    <mergeCell ref="K654:L654"/>
    <mergeCell ref="M654:N654"/>
    <mergeCell ref="O654:P654"/>
    <mergeCell ref="AE653:AF653"/>
    <mergeCell ref="AG653:AH653"/>
    <mergeCell ref="AI653:AJ653"/>
    <mergeCell ref="AK653:AL653"/>
    <mergeCell ref="AM653:AN653"/>
    <mergeCell ref="AO653:AP653"/>
    <mergeCell ref="AQ653:AR653"/>
    <mergeCell ref="AW656:AX656"/>
    <mergeCell ref="AY656:AZ656"/>
    <mergeCell ref="AI656:AJ656"/>
    <mergeCell ref="AK656:AL656"/>
    <mergeCell ref="AM656:AN656"/>
    <mergeCell ref="AO656:AP656"/>
    <mergeCell ref="AQ656:AR656"/>
    <mergeCell ref="AS656:AT656"/>
    <mergeCell ref="AU656:AV656"/>
    <mergeCell ref="AE660:AF660"/>
    <mergeCell ref="AG660:AH660"/>
    <mergeCell ref="BA660:BB660"/>
    <mergeCell ref="BC660:BD660"/>
    <mergeCell ref="Q660:R660"/>
    <mergeCell ref="S660:T660"/>
    <mergeCell ref="U660:V660"/>
    <mergeCell ref="W660:X660"/>
    <mergeCell ref="Y660:Z660"/>
    <mergeCell ref="AA660:AB660"/>
    <mergeCell ref="AC660:AD660"/>
    <mergeCell ref="AE686:AF686"/>
    <mergeCell ref="AG686:AH686"/>
    <mergeCell ref="Q686:R686"/>
    <mergeCell ref="S686:T686"/>
    <mergeCell ref="U686:V686"/>
    <mergeCell ref="W686:X686"/>
    <mergeCell ref="Y686:Z686"/>
    <mergeCell ref="AA686:AB686"/>
    <mergeCell ref="AC686:AD686"/>
    <mergeCell ref="Q687:R687"/>
    <mergeCell ref="S687:T687"/>
    <mergeCell ref="U687:V687"/>
    <mergeCell ref="W687:X687"/>
    <mergeCell ref="Y687:Z687"/>
    <mergeCell ref="AA687:AB687"/>
    <mergeCell ref="AC687:AD687"/>
    <mergeCell ref="AS687:AT687"/>
    <mergeCell ref="AU687:AV687"/>
    <mergeCell ref="AW687:AX687"/>
    <mergeCell ref="AY687:AZ687"/>
    <mergeCell ref="BA687:BB687"/>
    <mergeCell ref="BC687:BD687"/>
    <mergeCell ref="BA688:BB688"/>
    <mergeCell ref="BC688:BD688"/>
    <mergeCell ref="C687:D687"/>
    <mergeCell ref="E687:F687"/>
    <mergeCell ref="G687:H687"/>
    <mergeCell ref="I687:J687"/>
    <mergeCell ref="K687:L687"/>
    <mergeCell ref="M687:N687"/>
    <mergeCell ref="O687:P687"/>
    <mergeCell ref="C688:D688"/>
    <mergeCell ref="E688:F688"/>
    <mergeCell ref="G688:H688"/>
    <mergeCell ref="I688:J688"/>
    <mergeCell ref="K688:L688"/>
    <mergeCell ref="M688:N688"/>
    <mergeCell ref="O688:P688"/>
    <mergeCell ref="AE687:AF687"/>
    <mergeCell ref="AG687:AH687"/>
    <mergeCell ref="AI687:AJ687"/>
    <mergeCell ref="AK687:AL687"/>
    <mergeCell ref="AM687:AN687"/>
    <mergeCell ref="AO687:AP687"/>
    <mergeCell ref="AQ687:AR687"/>
    <mergeCell ref="AW690:AX690"/>
    <mergeCell ref="AY690:AZ690"/>
    <mergeCell ref="AI690:AJ690"/>
    <mergeCell ref="AK690:AL690"/>
    <mergeCell ref="AM690:AN690"/>
    <mergeCell ref="AO690:AP690"/>
    <mergeCell ref="AQ690:AR690"/>
    <mergeCell ref="AS690:AT690"/>
    <mergeCell ref="AU690:AV690"/>
    <mergeCell ref="AE688:AF688"/>
    <mergeCell ref="AG688:AH688"/>
    <mergeCell ref="Q688:R688"/>
    <mergeCell ref="S688:T688"/>
    <mergeCell ref="U688:V688"/>
    <mergeCell ref="W688:X688"/>
    <mergeCell ref="Y688:Z688"/>
    <mergeCell ref="AA688:AB688"/>
    <mergeCell ref="AC688:AD688"/>
    <mergeCell ref="Q689:R689"/>
    <mergeCell ref="S689:T689"/>
    <mergeCell ref="U689:V689"/>
    <mergeCell ref="W689:X689"/>
    <mergeCell ref="Y689:Z689"/>
    <mergeCell ref="AA689:AB689"/>
    <mergeCell ref="AC689:AD689"/>
    <mergeCell ref="AS689:AT689"/>
    <mergeCell ref="AU689:AV689"/>
    <mergeCell ref="AW689:AX689"/>
    <mergeCell ref="AY689:AZ689"/>
    <mergeCell ref="BA689:BB689"/>
    <mergeCell ref="BC689:BD689"/>
    <mergeCell ref="BA690:BB690"/>
    <mergeCell ref="BC690:BD690"/>
    <mergeCell ref="C689:D689"/>
    <mergeCell ref="E689:F689"/>
    <mergeCell ref="G689:H689"/>
    <mergeCell ref="I689:J689"/>
    <mergeCell ref="K689:L689"/>
    <mergeCell ref="M689:N689"/>
    <mergeCell ref="O689:P689"/>
    <mergeCell ref="C690:D690"/>
    <mergeCell ref="E690:F690"/>
    <mergeCell ref="G690:H690"/>
    <mergeCell ref="I690:J690"/>
    <mergeCell ref="K690:L690"/>
    <mergeCell ref="M690:N690"/>
    <mergeCell ref="O690:P690"/>
    <mergeCell ref="AE689:AF689"/>
    <mergeCell ref="AG689:AH689"/>
    <mergeCell ref="AI689:AJ689"/>
    <mergeCell ref="AK689:AL689"/>
    <mergeCell ref="AM689:AN689"/>
    <mergeCell ref="AO689:AP689"/>
    <mergeCell ref="AQ689:AR689"/>
    <mergeCell ref="AW683:AX683"/>
    <mergeCell ref="AY683:AZ683"/>
    <mergeCell ref="AI683:AJ683"/>
    <mergeCell ref="AK683:AL683"/>
    <mergeCell ref="AM683:AN683"/>
    <mergeCell ref="AO683:AP683"/>
    <mergeCell ref="AQ683:AR683"/>
    <mergeCell ref="AS683:AT683"/>
    <mergeCell ref="AU683:AV683"/>
    <mergeCell ref="AE681:AF681"/>
    <mergeCell ref="AG681:AH681"/>
    <mergeCell ref="Q681:R681"/>
    <mergeCell ref="S681:T681"/>
    <mergeCell ref="U681:V681"/>
    <mergeCell ref="W681:X681"/>
    <mergeCell ref="Y681:Z681"/>
    <mergeCell ref="AA681:AB681"/>
    <mergeCell ref="AC681:AD681"/>
    <mergeCell ref="Q682:R682"/>
    <mergeCell ref="S682:T682"/>
    <mergeCell ref="U682:V682"/>
    <mergeCell ref="W682:X682"/>
    <mergeCell ref="Y682:Z682"/>
    <mergeCell ref="AA682:AB682"/>
    <mergeCell ref="AC682:AD682"/>
    <mergeCell ref="AS682:AT682"/>
    <mergeCell ref="AU682:AV682"/>
    <mergeCell ref="AW682:AX682"/>
    <mergeCell ref="AY682:AZ682"/>
    <mergeCell ref="BA682:BB682"/>
    <mergeCell ref="BC682:BD682"/>
    <mergeCell ref="C682:D682"/>
    <mergeCell ref="E682:F682"/>
    <mergeCell ref="G682:H682"/>
    <mergeCell ref="I682:J682"/>
    <mergeCell ref="K682:L682"/>
    <mergeCell ref="M682:N682"/>
    <mergeCell ref="O682:P682"/>
    <mergeCell ref="AE682:AF682"/>
    <mergeCell ref="AG682:AH682"/>
    <mergeCell ref="AI682:AJ682"/>
    <mergeCell ref="AK682:AL682"/>
    <mergeCell ref="AM682:AN682"/>
    <mergeCell ref="AO682:AP682"/>
    <mergeCell ref="AQ682:AR682"/>
    <mergeCell ref="C683:D683"/>
    <mergeCell ref="E683:F683"/>
    <mergeCell ref="G683:H683"/>
    <mergeCell ref="I683:J683"/>
    <mergeCell ref="K683:L683"/>
    <mergeCell ref="M683:N683"/>
    <mergeCell ref="O683:P683"/>
    <mergeCell ref="Q685:R685"/>
    <mergeCell ref="S685:T685"/>
    <mergeCell ref="U685:V685"/>
    <mergeCell ref="W685:X685"/>
    <mergeCell ref="Y685:Z685"/>
    <mergeCell ref="AA685:AB685"/>
    <mergeCell ref="AC685:AD685"/>
    <mergeCell ref="C685:D685"/>
    <mergeCell ref="E685:F685"/>
    <mergeCell ref="G685:H685"/>
    <mergeCell ref="I685:J685"/>
    <mergeCell ref="K685:L685"/>
    <mergeCell ref="M685:N685"/>
    <mergeCell ref="O685:P685"/>
    <mergeCell ref="AW686:AX686"/>
    <mergeCell ref="AY686:AZ686"/>
    <mergeCell ref="AI686:AJ686"/>
    <mergeCell ref="AK686:AL686"/>
    <mergeCell ref="AM686:AN686"/>
    <mergeCell ref="AO686:AP686"/>
    <mergeCell ref="AQ686:AR686"/>
    <mergeCell ref="AS686:AT686"/>
    <mergeCell ref="AU686:AV686"/>
    <mergeCell ref="Q684:R684"/>
    <mergeCell ref="S684:T684"/>
    <mergeCell ref="U684:V684"/>
    <mergeCell ref="W684:X684"/>
    <mergeCell ref="Y684:Z684"/>
    <mergeCell ref="AA684:AB684"/>
    <mergeCell ref="AC684:AD684"/>
    <mergeCell ref="AS684:AT684"/>
    <mergeCell ref="AU684:AV684"/>
    <mergeCell ref="AW684:AX684"/>
    <mergeCell ref="AY684:AZ684"/>
    <mergeCell ref="BA684:BB684"/>
    <mergeCell ref="BC684:BD684"/>
    <mergeCell ref="AE684:AF684"/>
    <mergeCell ref="AG684:AH684"/>
    <mergeCell ref="AI684:AJ684"/>
    <mergeCell ref="AK684:AL684"/>
    <mergeCell ref="AM684:AN684"/>
    <mergeCell ref="AO684:AP684"/>
    <mergeCell ref="AQ684:AR684"/>
    <mergeCell ref="C684:D684"/>
    <mergeCell ref="E684:F684"/>
    <mergeCell ref="G684:H684"/>
    <mergeCell ref="I684:J684"/>
    <mergeCell ref="K684:L684"/>
    <mergeCell ref="M684:N684"/>
    <mergeCell ref="O684:P684"/>
    <mergeCell ref="AS685:AT685"/>
    <mergeCell ref="AU685:AV685"/>
    <mergeCell ref="AW685:AX685"/>
    <mergeCell ref="AY685:AZ685"/>
    <mergeCell ref="BA685:BB685"/>
    <mergeCell ref="BC685:BD685"/>
    <mergeCell ref="BA686:BB686"/>
    <mergeCell ref="BC686:BD686"/>
    <mergeCell ref="C686:D686"/>
    <mergeCell ref="E686:F686"/>
    <mergeCell ref="G686:H686"/>
    <mergeCell ref="I686:J686"/>
    <mergeCell ref="K686:L686"/>
    <mergeCell ref="M686:N686"/>
    <mergeCell ref="O686:P686"/>
    <mergeCell ref="AE685:AF685"/>
    <mergeCell ref="AG685:AH685"/>
    <mergeCell ref="AI685:AJ685"/>
    <mergeCell ref="AK685:AL685"/>
    <mergeCell ref="AM685:AN685"/>
    <mergeCell ref="AO685:AP685"/>
    <mergeCell ref="AQ685:AR685"/>
    <mergeCell ref="AW688:AX688"/>
    <mergeCell ref="AY688:AZ688"/>
    <mergeCell ref="AI688:AJ688"/>
    <mergeCell ref="AK688:AL688"/>
    <mergeCell ref="AM688:AN688"/>
    <mergeCell ref="AO688:AP688"/>
    <mergeCell ref="AQ688:AR688"/>
    <mergeCell ref="AS688:AT688"/>
    <mergeCell ref="AU688:AV688"/>
    <mergeCell ref="AE692:AF692"/>
    <mergeCell ref="AG692:AH692"/>
    <mergeCell ref="BA692:BB692"/>
    <mergeCell ref="BC692:BD692"/>
    <mergeCell ref="Q692:R692"/>
    <mergeCell ref="S692:T692"/>
    <mergeCell ref="U692:V692"/>
    <mergeCell ref="W692:X692"/>
    <mergeCell ref="Y692:Z692"/>
    <mergeCell ref="AA692:AB692"/>
    <mergeCell ref="AC692:AD692"/>
    <mergeCell ref="AE663:AF663"/>
    <mergeCell ref="AG663:AH663"/>
    <mergeCell ref="Q663:R663"/>
    <mergeCell ref="S663:T663"/>
    <mergeCell ref="U663:V663"/>
    <mergeCell ref="W663:X663"/>
    <mergeCell ref="Y663:Z663"/>
    <mergeCell ref="AA663:AB663"/>
    <mergeCell ref="AC663:AD663"/>
    <mergeCell ref="Q664:R664"/>
    <mergeCell ref="S664:T664"/>
    <mergeCell ref="U664:V664"/>
    <mergeCell ref="W664:X664"/>
    <mergeCell ref="Y664:Z664"/>
    <mergeCell ref="AA664:AB664"/>
    <mergeCell ref="AC664:AD664"/>
    <mergeCell ref="AS664:AT664"/>
    <mergeCell ref="AU664:AV664"/>
    <mergeCell ref="AW664:AX664"/>
    <mergeCell ref="AY664:AZ664"/>
    <mergeCell ref="BA664:BB664"/>
    <mergeCell ref="BC664:BD664"/>
    <mergeCell ref="BA665:BB665"/>
    <mergeCell ref="BC665:BD665"/>
    <mergeCell ref="C664:D664"/>
    <mergeCell ref="E664:F664"/>
    <mergeCell ref="G664:H664"/>
    <mergeCell ref="I664:J664"/>
    <mergeCell ref="K664:L664"/>
    <mergeCell ref="M664:N664"/>
    <mergeCell ref="O664:P664"/>
    <mergeCell ref="C665:D665"/>
    <mergeCell ref="E665:F665"/>
    <mergeCell ref="G665:H665"/>
    <mergeCell ref="I665:J665"/>
    <mergeCell ref="K665:L665"/>
    <mergeCell ref="M665:N665"/>
    <mergeCell ref="O665:P665"/>
    <mergeCell ref="AE664:AF664"/>
    <mergeCell ref="AG664:AH664"/>
    <mergeCell ref="AI664:AJ664"/>
    <mergeCell ref="AK664:AL664"/>
    <mergeCell ref="AM664:AN664"/>
    <mergeCell ref="AO664:AP664"/>
    <mergeCell ref="AQ664:AR664"/>
    <mergeCell ref="AW667:AX667"/>
    <mergeCell ref="AY667:AZ667"/>
    <mergeCell ref="AI667:AJ667"/>
    <mergeCell ref="AK667:AL667"/>
    <mergeCell ref="AM667:AN667"/>
    <mergeCell ref="AO667:AP667"/>
    <mergeCell ref="AQ667:AR667"/>
    <mergeCell ref="AS667:AT667"/>
    <mergeCell ref="AU667:AV667"/>
    <mergeCell ref="AE665:AF665"/>
    <mergeCell ref="AG665:AH665"/>
    <mergeCell ref="Q665:R665"/>
    <mergeCell ref="S665:T665"/>
    <mergeCell ref="U665:V665"/>
    <mergeCell ref="W665:X665"/>
    <mergeCell ref="Y665:Z665"/>
    <mergeCell ref="AA665:AB665"/>
    <mergeCell ref="AC665:AD665"/>
    <mergeCell ref="Q666:R666"/>
    <mergeCell ref="S666:T666"/>
    <mergeCell ref="U666:V666"/>
    <mergeCell ref="W666:X666"/>
    <mergeCell ref="Y666:Z666"/>
    <mergeCell ref="AA666:AB666"/>
    <mergeCell ref="AC666:AD666"/>
    <mergeCell ref="AS666:AT666"/>
    <mergeCell ref="AU666:AV666"/>
    <mergeCell ref="AW666:AX666"/>
    <mergeCell ref="AY666:AZ666"/>
    <mergeCell ref="BA666:BB666"/>
    <mergeCell ref="BC666:BD666"/>
    <mergeCell ref="BA667:BB667"/>
    <mergeCell ref="BC667:BD667"/>
    <mergeCell ref="C666:D666"/>
    <mergeCell ref="E666:F666"/>
    <mergeCell ref="G666:H666"/>
    <mergeCell ref="I666:J666"/>
    <mergeCell ref="K666:L666"/>
    <mergeCell ref="M666:N666"/>
    <mergeCell ref="O666:P666"/>
    <mergeCell ref="C667:D667"/>
    <mergeCell ref="E667:F667"/>
    <mergeCell ref="G667:H667"/>
    <mergeCell ref="I667:J667"/>
    <mergeCell ref="K667:L667"/>
    <mergeCell ref="M667:N667"/>
    <mergeCell ref="O667:P667"/>
    <mergeCell ref="AE666:AF666"/>
    <mergeCell ref="AG666:AH666"/>
    <mergeCell ref="AI666:AJ666"/>
    <mergeCell ref="AK666:AL666"/>
    <mergeCell ref="AM666:AN666"/>
    <mergeCell ref="AO666:AP666"/>
    <mergeCell ref="AQ666:AR666"/>
    <mergeCell ref="AW660:AX660"/>
    <mergeCell ref="AY660:AZ660"/>
    <mergeCell ref="AI660:AJ660"/>
    <mergeCell ref="AK660:AL660"/>
    <mergeCell ref="AM660:AN660"/>
    <mergeCell ref="AO660:AP660"/>
    <mergeCell ref="AQ660:AR660"/>
    <mergeCell ref="AS660:AT660"/>
    <mergeCell ref="AU660:AV660"/>
    <mergeCell ref="AE658:AF658"/>
    <mergeCell ref="AG658:AH658"/>
    <mergeCell ref="Q658:R658"/>
    <mergeCell ref="S658:T658"/>
    <mergeCell ref="U658:V658"/>
    <mergeCell ref="W658:X658"/>
    <mergeCell ref="Y658:Z658"/>
    <mergeCell ref="AA658:AB658"/>
    <mergeCell ref="AC658:AD658"/>
    <mergeCell ref="Q659:R659"/>
    <mergeCell ref="S659:T659"/>
    <mergeCell ref="U659:V659"/>
    <mergeCell ref="W659:X659"/>
    <mergeCell ref="Y659:Z659"/>
    <mergeCell ref="AA659:AB659"/>
    <mergeCell ref="AC659:AD659"/>
    <mergeCell ref="AS659:AT659"/>
    <mergeCell ref="AU659:AV659"/>
    <mergeCell ref="AW659:AX659"/>
    <mergeCell ref="AY659:AZ659"/>
    <mergeCell ref="BA659:BB659"/>
    <mergeCell ref="BC659:BD659"/>
    <mergeCell ref="C659:D659"/>
    <mergeCell ref="E659:F659"/>
    <mergeCell ref="G659:H659"/>
    <mergeCell ref="I659:J659"/>
    <mergeCell ref="K659:L659"/>
    <mergeCell ref="M659:N659"/>
    <mergeCell ref="O659:P659"/>
    <mergeCell ref="AE659:AF659"/>
    <mergeCell ref="AG659:AH659"/>
    <mergeCell ref="AI659:AJ659"/>
    <mergeCell ref="AK659:AL659"/>
    <mergeCell ref="AM659:AN659"/>
    <mergeCell ref="AO659:AP659"/>
    <mergeCell ref="AQ659:AR659"/>
    <mergeCell ref="C660:D660"/>
    <mergeCell ref="E660:F660"/>
    <mergeCell ref="G660:H660"/>
    <mergeCell ref="I660:J660"/>
    <mergeCell ref="K660:L660"/>
    <mergeCell ref="M660:N660"/>
    <mergeCell ref="O660:P660"/>
    <mergeCell ref="Q662:R662"/>
    <mergeCell ref="S662:T662"/>
    <mergeCell ref="U662:V662"/>
    <mergeCell ref="W662:X662"/>
    <mergeCell ref="Y662:Z662"/>
    <mergeCell ref="AA662:AB662"/>
    <mergeCell ref="AC662:AD662"/>
    <mergeCell ref="C662:D662"/>
    <mergeCell ref="E662:F662"/>
    <mergeCell ref="G662:H662"/>
    <mergeCell ref="I662:J662"/>
    <mergeCell ref="K662:L662"/>
    <mergeCell ref="M662:N662"/>
    <mergeCell ref="O662:P662"/>
    <mergeCell ref="AW663:AX663"/>
    <mergeCell ref="AY663:AZ663"/>
    <mergeCell ref="AI663:AJ663"/>
    <mergeCell ref="AK663:AL663"/>
    <mergeCell ref="AM663:AN663"/>
    <mergeCell ref="AO663:AP663"/>
    <mergeCell ref="AQ663:AR663"/>
    <mergeCell ref="AS663:AT663"/>
    <mergeCell ref="AU663:AV663"/>
    <mergeCell ref="Q661:R661"/>
    <mergeCell ref="S661:T661"/>
    <mergeCell ref="U661:V661"/>
    <mergeCell ref="W661:X661"/>
    <mergeCell ref="Y661:Z661"/>
    <mergeCell ref="AA661:AB661"/>
    <mergeCell ref="AC661:AD661"/>
    <mergeCell ref="AS661:AT661"/>
    <mergeCell ref="AU661:AV661"/>
    <mergeCell ref="AW661:AX661"/>
    <mergeCell ref="AY661:AZ661"/>
    <mergeCell ref="BA661:BB661"/>
    <mergeCell ref="BC661:BD661"/>
    <mergeCell ref="AE661:AF661"/>
    <mergeCell ref="AG661:AH661"/>
    <mergeCell ref="AI661:AJ661"/>
    <mergeCell ref="AK661:AL661"/>
    <mergeCell ref="AM661:AN661"/>
    <mergeCell ref="AO661:AP661"/>
    <mergeCell ref="AQ661:AR661"/>
    <mergeCell ref="C661:D661"/>
    <mergeCell ref="E661:F661"/>
    <mergeCell ref="G661:H661"/>
    <mergeCell ref="I661:J661"/>
    <mergeCell ref="K661:L661"/>
    <mergeCell ref="M661:N661"/>
    <mergeCell ref="O661:P661"/>
    <mergeCell ref="AS662:AT662"/>
    <mergeCell ref="AU662:AV662"/>
    <mergeCell ref="AW662:AX662"/>
    <mergeCell ref="AY662:AZ662"/>
    <mergeCell ref="BA662:BB662"/>
    <mergeCell ref="BC662:BD662"/>
    <mergeCell ref="BA663:BB663"/>
    <mergeCell ref="BC663:BD663"/>
    <mergeCell ref="C663:D663"/>
    <mergeCell ref="E663:F663"/>
    <mergeCell ref="G663:H663"/>
    <mergeCell ref="I663:J663"/>
    <mergeCell ref="K663:L663"/>
    <mergeCell ref="M663:N663"/>
    <mergeCell ref="O663:P663"/>
    <mergeCell ref="AE662:AF662"/>
    <mergeCell ref="AG662:AH662"/>
    <mergeCell ref="AI662:AJ662"/>
    <mergeCell ref="AK662:AL662"/>
    <mergeCell ref="AM662:AN662"/>
    <mergeCell ref="AO662:AP662"/>
    <mergeCell ref="AQ662:AR662"/>
    <mergeCell ref="AW665:AX665"/>
    <mergeCell ref="AY665:AZ665"/>
    <mergeCell ref="AI665:AJ665"/>
    <mergeCell ref="AK665:AL665"/>
    <mergeCell ref="AM665:AN665"/>
    <mergeCell ref="AO665:AP665"/>
    <mergeCell ref="AQ665:AR665"/>
    <mergeCell ref="AS665:AT665"/>
    <mergeCell ref="AU665:AV665"/>
    <mergeCell ref="AE683:AF683"/>
    <mergeCell ref="AG683:AH683"/>
    <mergeCell ref="BA683:BB683"/>
    <mergeCell ref="BC683:BD683"/>
    <mergeCell ref="Q683:R683"/>
    <mergeCell ref="S683:T683"/>
    <mergeCell ref="U683:V683"/>
    <mergeCell ref="W683:X683"/>
    <mergeCell ref="Y683:Z683"/>
    <mergeCell ref="AA683:AB683"/>
    <mergeCell ref="AC683:AD683"/>
    <mergeCell ref="AW671:AX671"/>
    <mergeCell ref="AY671:AZ671"/>
    <mergeCell ref="AI671:AJ671"/>
    <mergeCell ref="AK671:AL671"/>
    <mergeCell ref="AM671:AN671"/>
    <mergeCell ref="AO671:AP671"/>
    <mergeCell ref="AQ671:AR671"/>
    <mergeCell ref="AS671:AT671"/>
    <mergeCell ref="AU671:AV671"/>
    <mergeCell ref="AE669:AF669"/>
    <mergeCell ref="AG669:AH669"/>
    <mergeCell ref="Q669:R669"/>
    <mergeCell ref="S669:T669"/>
    <mergeCell ref="U669:V669"/>
    <mergeCell ref="W669:X669"/>
    <mergeCell ref="Y669:Z669"/>
    <mergeCell ref="AA669:AB669"/>
    <mergeCell ref="AC669:AD669"/>
    <mergeCell ref="Q670:R670"/>
    <mergeCell ref="S670:T670"/>
    <mergeCell ref="U670:V670"/>
    <mergeCell ref="W670:X670"/>
    <mergeCell ref="Y670:Z670"/>
    <mergeCell ref="AA670:AB670"/>
    <mergeCell ref="AC670:AD670"/>
    <mergeCell ref="AS670:AT670"/>
    <mergeCell ref="AU670:AV670"/>
    <mergeCell ref="AW670:AX670"/>
    <mergeCell ref="AY670:AZ670"/>
    <mergeCell ref="BA670:BB670"/>
    <mergeCell ref="BC670:BD670"/>
    <mergeCell ref="BA671:BB671"/>
    <mergeCell ref="BC671:BD671"/>
    <mergeCell ref="C670:D670"/>
    <mergeCell ref="E670:F670"/>
    <mergeCell ref="G670:H670"/>
    <mergeCell ref="I670:J670"/>
    <mergeCell ref="K670:L670"/>
    <mergeCell ref="M670:N670"/>
    <mergeCell ref="O670:P670"/>
    <mergeCell ref="C671:D671"/>
    <mergeCell ref="E671:F671"/>
    <mergeCell ref="G671:H671"/>
    <mergeCell ref="I671:J671"/>
    <mergeCell ref="K671:L671"/>
    <mergeCell ref="M671:N671"/>
    <mergeCell ref="O671:P671"/>
    <mergeCell ref="AE670:AF670"/>
    <mergeCell ref="AG670:AH670"/>
    <mergeCell ref="AI670:AJ670"/>
    <mergeCell ref="AK670:AL670"/>
    <mergeCell ref="AM670:AN670"/>
    <mergeCell ref="AO670:AP670"/>
    <mergeCell ref="AQ670:AR670"/>
    <mergeCell ref="AW673:AX673"/>
    <mergeCell ref="AY673:AZ673"/>
    <mergeCell ref="AI673:AJ673"/>
    <mergeCell ref="AK673:AL673"/>
    <mergeCell ref="AM673:AN673"/>
    <mergeCell ref="AO673:AP673"/>
    <mergeCell ref="AQ673:AR673"/>
    <mergeCell ref="AS673:AT673"/>
    <mergeCell ref="AU673:AV673"/>
    <mergeCell ref="AE671:AF671"/>
    <mergeCell ref="AG671:AH671"/>
    <mergeCell ref="Q671:R671"/>
    <mergeCell ref="S671:T671"/>
    <mergeCell ref="U671:V671"/>
    <mergeCell ref="W671:X671"/>
    <mergeCell ref="Y671:Z671"/>
    <mergeCell ref="AA671:AB671"/>
    <mergeCell ref="AC671:AD671"/>
    <mergeCell ref="Q672:R672"/>
    <mergeCell ref="S672:T672"/>
    <mergeCell ref="U672:V672"/>
    <mergeCell ref="W672:X672"/>
    <mergeCell ref="Y672:Z672"/>
    <mergeCell ref="AA672:AB672"/>
    <mergeCell ref="AC672:AD672"/>
    <mergeCell ref="AS672:AT672"/>
    <mergeCell ref="AU672:AV672"/>
    <mergeCell ref="AW672:AX672"/>
    <mergeCell ref="AY672:AZ672"/>
    <mergeCell ref="BA672:BB672"/>
    <mergeCell ref="BC672:BD672"/>
    <mergeCell ref="BA673:BB673"/>
    <mergeCell ref="BC673:BD673"/>
    <mergeCell ref="C672:D672"/>
    <mergeCell ref="E672:F672"/>
    <mergeCell ref="G672:H672"/>
    <mergeCell ref="I672:J672"/>
    <mergeCell ref="K672:L672"/>
    <mergeCell ref="M672:N672"/>
    <mergeCell ref="O672:P672"/>
    <mergeCell ref="C673:D673"/>
    <mergeCell ref="E673:F673"/>
    <mergeCell ref="G673:H673"/>
    <mergeCell ref="I673:J673"/>
    <mergeCell ref="K673:L673"/>
    <mergeCell ref="M673:N673"/>
    <mergeCell ref="O673:P673"/>
    <mergeCell ref="AE672:AF672"/>
    <mergeCell ref="AG672:AH672"/>
    <mergeCell ref="AI672:AJ672"/>
    <mergeCell ref="AK672:AL672"/>
    <mergeCell ref="AM672:AN672"/>
    <mergeCell ref="AO672:AP672"/>
    <mergeCell ref="AQ672:AR672"/>
    <mergeCell ref="AW675:AX675"/>
    <mergeCell ref="AY675:AZ675"/>
    <mergeCell ref="AI675:AJ675"/>
    <mergeCell ref="AK675:AL675"/>
    <mergeCell ref="AM675:AN675"/>
    <mergeCell ref="AO675:AP675"/>
    <mergeCell ref="AQ675:AR675"/>
    <mergeCell ref="AS675:AT675"/>
    <mergeCell ref="AU675:AV675"/>
    <mergeCell ref="AE673:AF673"/>
    <mergeCell ref="AG673:AH673"/>
    <mergeCell ref="Q673:R673"/>
    <mergeCell ref="S673:T673"/>
    <mergeCell ref="U673:V673"/>
    <mergeCell ref="W673:X673"/>
    <mergeCell ref="Y673:Z673"/>
    <mergeCell ref="AA673:AB673"/>
    <mergeCell ref="AC673:AD673"/>
    <mergeCell ref="Q674:R674"/>
    <mergeCell ref="S674:T674"/>
    <mergeCell ref="U674:V674"/>
    <mergeCell ref="W674:X674"/>
    <mergeCell ref="Y674:Z674"/>
    <mergeCell ref="AA674:AB674"/>
    <mergeCell ref="AC674:AD674"/>
    <mergeCell ref="AS674:AT674"/>
    <mergeCell ref="AU674:AV674"/>
    <mergeCell ref="AW674:AX674"/>
    <mergeCell ref="AY674:AZ674"/>
    <mergeCell ref="BA674:BB674"/>
    <mergeCell ref="BC674:BD674"/>
    <mergeCell ref="BA675:BB675"/>
    <mergeCell ref="BC675:BD675"/>
    <mergeCell ref="C674:D674"/>
    <mergeCell ref="E674:F674"/>
    <mergeCell ref="G674:H674"/>
    <mergeCell ref="I674:J674"/>
    <mergeCell ref="K674:L674"/>
    <mergeCell ref="M674:N674"/>
    <mergeCell ref="O674:P674"/>
    <mergeCell ref="C675:D675"/>
    <mergeCell ref="E675:F675"/>
    <mergeCell ref="G675:H675"/>
    <mergeCell ref="I675:J675"/>
    <mergeCell ref="K675:L675"/>
    <mergeCell ref="M675:N675"/>
    <mergeCell ref="O675:P675"/>
    <mergeCell ref="AE674:AF674"/>
    <mergeCell ref="AG674:AH674"/>
    <mergeCell ref="AI674:AJ674"/>
    <mergeCell ref="AK674:AL674"/>
    <mergeCell ref="AM674:AN674"/>
    <mergeCell ref="AO674:AP674"/>
    <mergeCell ref="AQ674:AR674"/>
    <mergeCell ref="AW677:AX677"/>
    <mergeCell ref="AY677:AZ677"/>
    <mergeCell ref="AI677:AJ677"/>
    <mergeCell ref="AK677:AL677"/>
    <mergeCell ref="AM677:AN677"/>
    <mergeCell ref="AO677:AP677"/>
    <mergeCell ref="AQ677:AR677"/>
    <mergeCell ref="AS677:AT677"/>
    <mergeCell ref="AU677:AV677"/>
    <mergeCell ref="AE675:AF675"/>
    <mergeCell ref="AG675:AH675"/>
    <mergeCell ref="Q675:R675"/>
    <mergeCell ref="S675:T675"/>
    <mergeCell ref="U675:V675"/>
    <mergeCell ref="W675:X675"/>
    <mergeCell ref="Y675:Z675"/>
    <mergeCell ref="AA675:AB675"/>
    <mergeCell ref="AC675:AD675"/>
    <mergeCell ref="Q676:R676"/>
    <mergeCell ref="S676:T676"/>
    <mergeCell ref="U676:V676"/>
    <mergeCell ref="W676:X676"/>
    <mergeCell ref="Y676:Z676"/>
    <mergeCell ref="AA676:AB676"/>
    <mergeCell ref="AC676:AD676"/>
    <mergeCell ref="AS676:AT676"/>
    <mergeCell ref="AU676:AV676"/>
    <mergeCell ref="AW676:AX676"/>
    <mergeCell ref="AY676:AZ676"/>
    <mergeCell ref="BA676:BB676"/>
    <mergeCell ref="BC676:BD676"/>
    <mergeCell ref="BA677:BB677"/>
    <mergeCell ref="BC677:BD677"/>
    <mergeCell ref="C676:D676"/>
    <mergeCell ref="E676:F676"/>
    <mergeCell ref="G676:H676"/>
    <mergeCell ref="I676:J676"/>
    <mergeCell ref="K676:L676"/>
    <mergeCell ref="M676:N676"/>
    <mergeCell ref="O676:P676"/>
    <mergeCell ref="C677:D677"/>
    <mergeCell ref="E677:F677"/>
    <mergeCell ref="G677:H677"/>
    <mergeCell ref="I677:J677"/>
    <mergeCell ref="K677:L677"/>
    <mergeCell ref="M677:N677"/>
    <mergeCell ref="O677:P677"/>
    <mergeCell ref="AE676:AF676"/>
    <mergeCell ref="AG676:AH676"/>
    <mergeCell ref="AI676:AJ676"/>
    <mergeCell ref="AK676:AL676"/>
    <mergeCell ref="AM676:AN676"/>
    <mergeCell ref="AO676:AP676"/>
    <mergeCell ref="AQ676:AR676"/>
    <mergeCell ref="AW679:AX679"/>
    <mergeCell ref="AY679:AZ679"/>
    <mergeCell ref="AI679:AJ679"/>
    <mergeCell ref="AK679:AL679"/>
    <mergeCell ref="AM679:AN679"/>
    <mergeCell ref="AO679:AP679"/>
    <mergeCell ref="AQ679:AR679"/>
    <mergeCell ref="AS679:AT679"/>
    <mergeCell ref="AU679:AV679"/>
    <mergeCell ref="AE677:AF677"/>
    <mergeCell ref="AG677:AH677"/>
    <mergeCell ref="Q677:R677"/>
    <mergeCell ref="S677:T677"/>
    <mergeCell ref="U677:V677"/>
    <mergeCell ref="W677:X677"/>
    <mergeCell ref="Y677:Z677"/>
    <mergeCell ref="AA677:AB677"/>
    <mergeCell ref="AC677:AD677"/>
    <mergeCell ref="Q678:R678"/>
    <mergeCell ref="S678:T678"/>
    <mergeCell ref="U678:V678"/>
    <mergeCell ref="W678:X678"/>
    <mergeCell ref="Y678:Z678"/>
    <mergeCell ref="AA678:AB678"/>
    <mergeCell ref="AC678:AD678"/>
    <mergeCell ref="AS678:AT678"/>
    <mergeCell ref="AU678:AV678"/>
    <mergeCell ref="AW678:AX678"/>
    <mergeCell ref="AY678:AZ678"/>
    <mergeCell ref="BA678:BB678"/>
    <mergeCell ref="BC678:BD678"/>
    <mergeCell ref="BA679:BB679"/>
    <mergeCell ref="BC679:BD679"/>
    <mergeCell ref="C678:D678"/>
    <mergeCell ref="E678:F678"/>
    <mergeCell ref="G678:H678"/>
    <mergeCell ref="I678:J678"/>
    <mergeCell ref="K678:L678"/>
    <mergeCell ref="M678:N678"/>
    <mergeCell ref="O678:P678"/>
    <mergeCell ref="C679:D679"/>
    <mergeCell ref="E679:F679"/>
    <mergeCell ref="G679:H679"/>
    <mergeCell ref="I679:J679"/>
    <mergeCell ref="K679:L679"/>
    <mergeCell ref="M679:N679"/>
    <mergeCell ref="O679:P679"/>
    <mergeCell ref="AE678:AF678"/>
    <mergeCell ref="AG678:AH678"/>
    <mergeCell ref="AI678:AJ678"/>
    <mergeCell ref="AK678:AL678"/>
    <mergeCell ref="AM678:AN678"/>
    <mergeCell ref="AO678:AP678"/>
    <mergeCell ref="AQ678:AR678"/>
    <mergeCell ref="AW681:AX681"/>
    <mergeCell ref="AY681:AZ681"/>
    <mergeCell ref="AI681:AJ681"/>
    <mergeCell ref="AK681:AL681"/>
    <mergeCell ref="AM681:AN681"/>
    <mergeCell ref="AO681:AP681"/>
    <mergeCell ref="AQ681:AR681"/>
    <mergeCell ref="AS681:AT681"/>
    <mergeCell ref="AU681:AV681"/>
    <mergeCell ref="AE679:AF679"/>
    <mergeCell ref="AG679:AH679"/>
    <mergeCell ref="Q679:R679"/>
    <mergeCell ref="S679:T679"/>
    <mergeCell ref="U679:V679"/>
    <mergeCell ref="W679:X679"/>
    <mergeCell ref="Y679:Z679"/>
    <mergeCell ref="AA679:AB679"/>
    <mergeCell ref="AC679:AD679"/>
    <mergeCell ref="Q680:R680"/>
    <mergeCell ref="S680:T680"/>
    <mergeCell ref="U680:V680"/>
    <mergeCell ref="W680:X680"/>
    <mergeCell ref="Y680:Z680"/>
    <mergeCell ref="AA680:AB680"/>
    <mergeCell ref="AC680:AD680"/>
    <mergeCell ref="AS680:AT680"/>
    <mergeCell ref="AU680:AV680"/>
    <mergeCell ref="AW680:AX680"/>
    <mergeCell ref="AY680:AZ680"/>
    <mergeCell ref="BA680:BB680"/>
    <mergeCell ref="BC680:BD680"/>
    <mergeCell ref="BA681:BB681"/>
    <mergeCell ref="BC681:BD681"/>
    <mergeCell ref="C680:D680"/>
    <mergeCell ref="E680:F680"/>
    <mergeCell ref="G680:H680"/>
    <mergeCell ref="I680:J680"/>
    <mergeCell ref="K680:L680"/>
    <mergeCell ref="M680:N680"/>
    <mergeCell ref="O680:P680"/>
    <mergeCell ref="C681:D681"/>
    <mergeCell ref="E681:F681"/>
    <mergeCell ref="G681:H681"/>
    <mergeCell ref="I681:J681"/>
    <mergeCell ref="K681:L681"/>
    <mergeCell ref="M681:N681"/>
    <mergeCell ref="O681:P681"/>
    <mergeCell ref="AE680:AF680"/>
    <mergeCell ref="AG680:AH680"/>
    <mergeCell ref="AI680:AJ680"/>
    <mergeCell ref="AK680:AL680"/>
    <mergeCell ref="AM680:AN680"/>
    <mergeCell ref="AO680:AP680"/>
    <mergeCell ref="AQ680:AR680"/>
    <mergeCell ref="AW755:AX755"/>
    <mergeCell ref="AY755:AZ755"/>
    <mergeCell ref="AI755:AJ755"/>
    <mergeCell ref="AK755:AL755"/>
    <mergeCell ref="AM755:AN755"/>
    <mergeCell ref="AO755:AP755"/>
    <mergeCell ref="AQ755:AR755"/>
    <mergeCell ref="AS755:AT755"/>
    <mergeCell ref="AU755:AV755"/>
    <mergeCell ref="AE753:AF753"/>
    <mergeCell ref="AG753:AH753"/>
    <mergeCell ref="Q753:R753"/>
    <mergeCell ref="S753:T753"/>
    <mergeCell ref="U753:V753"/>
    <mergeCell ref="W753:X753"/>
    <mergeCell ref="Y753:Z753"/>
    <mergeCell ref="AA753:AB753"/>
    <mergeCell ref="AC753:AD753"/>
    <mergeCell ref="Q754:R754"/>
    <mergeCell ref="S754:T754"/>
    <mergeCell ref="U754:V754"/>
    <mergeCell ref="W754:X754"/>
    <mergeCell ref="Y754:Z754"/>
    <mergeCell ref="AA754:AB754"/>
    <mergeCell ref="AC754:AD754"/>
    <mergeCell ref="AS754:AT754"/>
    <mergeCell ref="AU754:AV754"/>
    <mergeCell ref="AW754:AX754"/>
    <mergeCell ref="AY754:AZ754"/>
    <mergeCell ref="BA754:BB754"/>
    <mergeCell ref="BC754:BD754"/>
    <mergeCell ref="BA755:BB755"/>
    <mergeCell ref="BC755:BD755"/>
    <mergeCell ref="C754:D754"/>
    <mergeCell ref="E754:F754"/>
    <mergeCell ref="G754:H754"/>
    <mergeCell ref="I754:J754"/>
    <mergeCell ref="K754:L754"/>
    <mergeCell ref="M754:N754"/>
    <mergeCell ref="O754:P754"/>
    <mergeCell ref="C755:D755"/>
    <mergeCell ref="E755:F755"/>
    <mergeCell ref="G755:H755"/>
    <mergeCell ref="I755:J755"/>
    <mergeCell ref="K755:L755"/>
    <mergeCell ref="M755:N755"/>
    <mergeCell ref="O755:P755"/>
    <mergeCell ref="AE754:AF754"/>
    <mergeCell ref="AG754:AH754"/>
    <mergeCell ref="AI754:AJ754"/>
    <mergeCell ref="AK754:AL754"/>
    <mergeCell ref="AM754:AN754"/>
    <mergeCell ref="AO754:AP754"/>
    <mergeCell ref="AQ754:AR754"/>
    <mergeCell ref="AE695:AF695"/>
    <mergeCell ref="AG695:AH695"/>
    <mergeCell ref="Q695:R695"/>
    <mergeCell ref="S695:T695"/>
    <mergeCell ref="U695:V695"/>
    <mergeCell ref="W695:X695"/>
    <mergeCell ref="Y695:Z695"/>
    <mergeCell ref="AA695:AB695"/>
    <mergeCell ref="AC695:AD695"/>
    <mergeCell ref="Q696:R696"/>
    <mergeCell ref="S696:T696"/>
    <mergeCell ref="U696:V696"/>
    <mergeCell ref="W696:X696"/>
    <mergeCell ref="Y696:Z696"/>
    <mergeCell ref="AA696:AB696"/>
    <mergeCell ref="AC696:AD696"/>
    <mergeCell ref="AS696:AT696"/>
    <mergeCell ref="AU696:AV696"/>
    <mergeCell ref="AW696:AX696"/>
    <mergeCell ref="AY696:AZ696"/>
    <mergeCell ref="BA696:BB696"/>
    <mergeCell ref="BC696:BD696"/>
    <mergeCell ref="BA697:BB697"/>
    <mergeCell ref="BC697:BD697"/>
    <mergeCell ref="C696:D696"/>
    <mergeCell ref="E696:F696"/>
    <mergeCell ref="G696:H696"/>
    <mergeCell ref="I696:J696"/>
    <mergeCell ref="K696:L696"/>
    <mergeCell ref="M696:N696"/>
    <mergeCell ref="O696:P696"/>
    <mergeCell ref="C697:D697"/>
    <mergeCell ref="E697:F697"/>
    <mergeCell ref="G697:H697"/>
    <mergeCell ref="I697:J697"/>
    <mergeCell ref="K697:L697"/>
    <mergeCell ref="M697:N697"/>
    <mergeCell ref="O697:P697"/>
    <mergeCell ref="AE696:AF696"/>
    <mergeCell ref="AG696:AH696"/>
    <mergeCell ref="AI696:AJ696"/>
    <mergeCell ref="AK696:AL696"/>
    <mergeCell ref="AM696:AN696"/>
    <mergeCell ref="AO696:AP696"/>
    <mergeCell ref="AQ696:AR696"/>
    <mergeCell ref="AW699:AX699"/>
    <mergeCell ref="AY699:AZ699"/>
    <mergeCell ref="AI699:AJ699"/>
    <mergeCell ref="AK699:AL699"/>
    <mergeCell ref="AM699:AN699"/>
    <mergeCell ref="AO699:AP699"/>
    <mergeCell ref="AQ699:AR699"/>
    <mergeCell ref="AS699:AT699"/>
    <mergeCell ref="AU699:AV699"/>
    <mergeCell ref="AE697:AF697"/>
    <mergeCell ref="AG697:AH697"/>
    <mergeCell ref="Q697:R697"/>
    <mergeCell ref="S697:T697"/>
    <mergeCell ref="U697:V697"/>
    <mergeCell ref="W697:X697"/>
    <mergeCell ref="Y697:Z697"/>
    <mergeCell ref="AA697:AB697"/>
    <mergeCell ref="AC697:AD697"/>
    <mergeCell ref="Q698:R698"/>
    <mergeCell ref="S698:T698"/>
    <mergeCell ref="U698:V698"/>
    <mergeCell ref="W698:X698"/>
    <mergeCell ref="Y698:Z698"/>
    <mergeCell ref="AA698:AB698"/>
    <mergeCell ref="AC698:AD698"/>
    <mergeCell ref="AS698:AT698"/>
    <mergeCell ref="AU698:AV698"/>
    <mergeCell ref="AW698:AX698"/>
    <mergeCell ref="AY698:AZ698"/>
    <mergeCell ref="BA698:BB698"/>
    <mergeCell ref="BC698:BD698"/>
    <mergeCell ref="BA699:BB699"/>
    <mergeCell ref="BC699:BD699"/>
    <mergeCell ref="C698:D698"/>
    <mergeCell ref="E698:F698"/>
    <mergeCell ref="G698:H698"/>
    <mergeCell ref="I698:J698"/>
    <mergeCell ref="K698:L698"/>
    <mergeCell ref="M698:N698"/>
    <mergeCell ref="O698:P698"/>
    <mergeCell ref="C699:D699"/>
    <mergeCell ref="E699:F699"/>
    <mergeCell ref="G699:H699"/>
    <mergeCell ref="I699:J699"/>
    <mergeCell ref="K699:L699"/>
    <mergeCell ref="M699:N699"/>
    <mergeCell ref="O699:P699"/>
    <mergeCell ref="AE698:AF698"/>
    <mergeCell ref="AG698:AH698"/>
    <mergeCell ref="AI698:AJ698"/>
    <mergeCell ref="AK698:AL698"/>
    <mergeCell ref="AM698:AN698"/>
    <mergeCell ref="AO698:AP698"/>
    <mergeCell ref="AQ698:AR698"/>
    <mergeCell ref="AW692:AX692"/>
    <mergeCell ref="AY692:AZ692"/>
    <mergeCell ref="AI692:AJ692"/>
    <mergeCell ref="AK692:AL692"/>
    <mergeCell ref="AM692:AN692"/>
    <mergeCell ref="AO692:AP692"/>
    <mergeCell ref="AQ692:AR692"/>
    <mergeCell ref="AS692:AT692"/>
    <mergeCell ref="AU692:AV692"/>
    <mergeCell ref="AE690:AF690"/>
    <mergeCell ref="AG690:AH690"/>
    <mergeCell ref="Q690:R690"/>
    <mergeCell ref="S690:T690"/>
    <mergeCell ref="U690:V690"/>
    <mergeCell ref="W690:X690"/>
    <mergeCell ref="Y690:Z690"/>
    <mergeCell ref="AA690:AB690"/>
    <mergeCell ref="AC690:AD690"/>
    <mergeCell ref="Q691:R691"/>
    <mergeCell ref="S691:T691"/>
    <mergeCell ref="U691:V691"/>
    <mergeCell ref="W691:X691"/>
    <mergeCell ref="Y691:Z691"/>
    <mergeCell ref="AA691:AB691"/>
    <mergeCell ref="AC691:AD691"/>
    <mergeCell ref="AS691:AT691"/>
    <mergeCell ref="AU691:AV691"/>
    <mergeCell ref="AW691:AX691"/>
    <mergeCell ref="AY691:AZ691"/>
    <mergeCell ref="BA691:BB691"/>
    <mergeCell ref="BC691:BD691"/>
    <mergeCell ref="C691:D691"/>
    <mergeCell ref="E691:F691"/>
    <mergeCell ref="G691:H691"/>
    <mergeCell ref="I691:J691"/>
    <mergeCell ref="K691:L691"/>
    <mergeCell ref="M691:N691"/>
    <mergeCell ref="O691:P691"/>
    <mergeCell ref="AE691:AF691"/>
    <mergeCell ref="AG691:AH691"/>
    <mergeCell ref="AI691:AJ691"/>
    <mergeCell ref="AK691:AL691"/>
    <mergeCell ref="AM691:AN691"/>
    <mergeCell ref="AO691:AP691"/>
    <mergeCell ref="AQ691:AR691"/>
    <mergeCell ref="C692:D692"/>
    <mergeCell ref="E692:F692"/>
    <mergeCell ref="G692:H692"/>
    <mergeCell ref="I692:J692"/>
    <mergeCell ref="K692:L692"/>
    <mergeCell ref="M692:N692"/>
    <mergeCell ref="O692:P692"/>
    <mergeCell ref="Q694:R694"/>
    <mergeCell ref="S694:T694"/>
    <mergeCell ref="U694:V694"/>
    <mergeCell ref="W694:X694"/>
    <mergeCell ref="Y694:Z694"/>
    <mergeCell ref="AA694:AB694"/>
    <mergeCell ref="AC694:AD694"/>
    <mergeCell ref="C694:D694"/>
    <mergeCell ref="E694:F694"/>
    <mergeCell ref="G694:H694"/>
    <mergeCell ref="I694:J694"/>
    <mergeCell ref="K694:L694"/>
    <mergeCell ref="M694:N694"/>
    <mergeCell ref="O694:P694"/>
    <mergeCell ref="AW695:AX695"/>
    <mergeCell ref="AY695:AZ695"/>
    <mergeCell ref="AI695:AJ695"/>
    <mergeCell ref="AK695:AL695"/>
    <mergeCell ref="AM695:AN695"/>
    <mergeCell ref="AO695:AP695"/>
    <mergeCell ref="AQ695:AR695"/>
    <mergeCell ref="AS695:AT695"/>
    <mergeCell ref="AU695:AV695"/>
    <mergeCell ref="Q693:R693"/>
    <mergeCell ref="S693:T693"/>
    <mergeCell ref="U693:V693"/>
    <mergeCell ref="W693:X693"/>
    <mergeCell ref="Y693:Z693"/>
    <mergeCell ref="AA693:AB693"/>
    <mergeCell ref="AC693:AD693"/>
    <mergeCell ref="AS693:AT693"/>
    <mergeCell ref="AU693:AV693"/>
    <mergeCell ref="AW693:AX693"/>
    <mergeCell ref="AY693:AZ693"/>
    <mergeCell ref="BA693:BB693"/>
    <mergeCell ref="BC693:BD693"/>
    <mergeCell ref="AE693:AF693"/>
    <mergeCell ref="AG693:AH693"/>
    <mergeCell ref="AI693:AJ693"/>
    <mergeCell ref="AK693:AL693"/>
    <mergeCell ref="AM693:AN693"/>
    <mergeCell ref="AO693:AP693"/>
    <mergeCell ref="AQ693:AR693"/>
    <mergeCell ref="C693:D693"/>
    <mergeCell ref="E693:F693"/>
    <mergeCell ref="G693:H693"/>
    <mergeCell ref="I693:J693"/>
    <mergeCell ref="K693:L693"/>
    <mergeCell ref="M693:N693"/>
    <mergeCell ref="O693:P693"/>
    <mergeCell ref="AS694:AT694"/>
    <mergeCell ref="AU694:AV694"/>
    <mergeCell ref="AW694:AX694"/>
    <mergeCell ref="AY694:AZ694"/>
    <mergeCell ref="BA694:BB694"/>
    <mergeCell ref="BC694:BD694"/>
    <mergeCell ref="BA695:BB695"/>
    <mergeCell ref="BC695:BD695"/>
    <mergeCell ref="C695:D695"/>
    <mergeCell ref="E695:F695"/>
    <mergeCell ref="G695:H695"/>
    <mergeCell ref="I695:J695"/>
    <mergeCell ref="K695:L695"/>
    <mergeCell ref="M695:N695"/>
    <mergeCell ref="O695:P695"/>
    <mergeCell ref="AE694:AF694"/>
    <mergeCell ref="AG694:AH694"/>
    <mergeCell ref="AI694:AJ694"/>
    <mergeCell ref="AK694:AL694"/>
    <mergeCell ref="AM694:AN694"/>
    <mergeCell ref="AO694:AP694"/>
    <mergeCell ref="AQ694:AR694"/>
    <mergeCell ref="AW697:AX697"/>
    <mergeCell ref="AY697:AZ697"/>
    <mergeCell ref="AI697:AJ697"/>
    <mergeCell ref="AK697:AL697"/>
    <mergeCell ref="AM697:AN697"/>
    <mergeCell ref="AO697:AP697"/>
    <mergeCell ref="AQ697:AR697"/>
    <mergeCell ref="AS697:AT697"/>
    <mergeCell ref="AU697:AV697"/>
    <mergeCell ref="AE701:AF701"/>
    <mergeCell ref="AG701:AH701"/>
    <mergeCell ref="BA701:BB701"/>
    <mergeCell ref="BC701:BD701"/>
    <mergeCell ref="Q701:R701"/>
    <mergeCell ref="S701:T701"/>
    <mergeCell ref="U701:V701"/>
    <mergeCell ref="W701:X701"/>
    <mergeCell ref="Y701:Z701"/>
    <mergeCell ref="AA701:AB701"/>
    <mergeCell ref="AC701:AD701"/>
    <mergeCell ref="AE704:AF704"/>
    <mergeCell ref="AG704:AH704"/>
    <mergeCell ref="Q704:R704"/>
    <mergeCell ref="S704:T704"/>
    <mergeCell ref="U704:V704"/>
    <mergeCell ref="W704:X704"/>
    <mergeCell ref="Y704:Z704"/>
    <mergeCell ref="AA704:AB704"/>
    <mergeCell ref="AC704:AD704"/>
    <mergeCell ref="Q705:R705"/>
    <mergeCell ref="S705:T705"/>
    <mergeCell ref="U705:V705"/>
    <mergeCell ref="W705:X705"/>
    <mergeCell ref="Y705:Z705"/>
    <mergeCell ref="AA705:AB705"/>
    <mergeCell ref="AC705:AD705"/>
    <mergeCell ref="AS705:AT705"/>
    <mergeCell ref="AU705:AV705"/>
    <mergeCell ref="AW705:AX705"/>
    <mergeCell ref="AY705:AZ705"/>
    <mergeCell ref="BA705:BB705"/>
    <mergeCell ref="BC705:BD705"/>
    <mergeCell ref="BA706:BB706"/>
    <mergeCell ref="BC706:BD706"/>
    <mergeCell ref="C705:D705"/>
    <mergeCell ref="E705:F705"/>
    <mergeCell ref="G705:H705"/>
    <mergeCell ref="I705:J705"/>
    <mergeCell ref="K705:L705"/>
    <mergeCell ref="M705:N705"/>
    <mergeCell ref="O705:P705"/>
    <mergeCell ref="C706:D706"/>
    <mergeCell ref="E706:F706"/>
    <mergeCell ref="G706:H706"/>
    <mergeCell ref="I706:J706"/>
    <mergeCell ref="K706:L706"/>
    <mergeCell ref="M706:N706"/>
    <mergeCell ref="O706:P706"/>
    <mergeCell ref="AE705:AF705"/>
    <mergeCell ref="AG705:AH705"/>
    <mergeCell ref="AI705:AJ705"/>
    <mergeCell ref="AK705:AL705"/>
    <mergeCell ref="AM705:AN705"/>
    <mergeCell ref="AO705:AP705"/>
    <mergeCell ref="AQ705:AR705"/>
    <mergeCell ref="AW708:AX708"/>
    <mergeCell ref="AY708:AZ708"/>
    <mergeCell ref="AI708:AJ708"/>
    <mergeCell ref="AK708:AL708"/>
    <mergeCell ref="AM708:AN708"/>
    <mergeCell ref="AO708:AP708"/>
    <mergeCell ref="AQ708:AR708"/>
    <mergeCell ref="AS708:AT708"/>
    <mergeCell ref="AU708:AV708"/>
    <mergeCell ref="AE706:AF706"/>
    <mergeCell ref="AG706:AH706"/>
    <mergeCell ref="Q706:R706"/>
    <mergeCell ref="S706:T706"/>
    <mergeCell ref="U706:V706"/>
    <mergeCell ref="W706:X706"/>
    <mergeCell ref="Y706:Z706"/>
    <mergeCell ref="AA706:AB706"/>
    <mergeCell ref="AC706:AD706"/>
    <mergeCell ref="Q707:R707"/>
    <mergeCell ref="S707:T707"/>
    <mergeCell ref="U707:V707"/>
    <mergeCell ref="W707:X707"/>
    <mergeCell ref="Y707:Z707"/>
    <mergeCell ref="AA707:AB707"/>
    <mergeCell ref="AC707:AD707"/>
    <mergeCell ref="AS707:AT707"/>
    <mergeCell ref="AU707:AV707"/>
    <mergeCell ref="AW707:AX707"/>
    <mergeCell ref="AY707:AZ707"/>
    <mergeCell ref="BA707:BB707"/>
    <mergeCell ref="BC707:BD707"/>
    <mergeCell ref="BA708:BB708"/>
    <mergeCell ref="BC708:BD708"/>
    <mergeCell ref="C707:D707"/>
    <mergeCell ref="E707:F707"/>
    <mergeCell ref="G707:H707"/>
    <mergeCell ref="I707:J707"/>
    <mergeCell ref="K707:L707"/>
    <mergeCell ref="M707:N707"/>
    <mergeCell ref="O707:P707"/>
    <mergeCell ref="C708:D708"/>
    <mergeCell ref="E708:F708"/>
    <mergeCell ref="G708:H708"/>
    <mergeCell ref="I708:J708"/>
    <mergeCell ref="K708:L708"/>
    <mergeCell ref="M708:N708"/>
    <mergeCell ref="O708:P708"/>
    <mergeCell ref="AE707:AF707"/>
    <mergeCell ref="AG707:AH707"/>
    <mergeCell ref="AI707:AJ707"/>
    <mergeCell ref="AK707:AL707"/>
    <mergeCell ref="AM707:AN707"/>
    <mergeCell ref="AO707:AP707"/>
    <mergeCell ref="AQ707:AR707"/>
    <mergeCell ref="AW701:AX701"/>
    <mergeCell ref="AY701:AZ701"/>
    <mergeCell ref="AI701:AJ701"/>
    <mergeCell ref="AK701:AL701"/>
    <mergeCell ref="AM701:AN701"/>
    <mergeCell ref="AO701:AP701"/>
    <mergeCell ref="AQ701:AR701"/>
    <mergeCell ref="AS701:AT701"/>
    <mergeCell ref="AU701:AV701"/>
    <mergeCell ref="AE699:AF699"/>
    <mergeCell ref="AG699:AH699"/>
    <mergeCell ref="Q699:R699"/>
    <mergeCell ref="S699:T699"/>
    <mergeCell ref="U699:V699"/>
    <mergeCell ref="W699:X699"/>
    <mergeCell ref="Y699:Z699"/>
    <mergeCell ref="AA699:AB699"/>
    <mergeCell ref="AC699:AD699"/>
    <mergeCell ref="Q700:R700"/>
    <mergeCell ref="S700:T700"/>
    <mergeCell ref="U700:V700"/>
    <mergeCell ref="W700:X700"/>
    <mergeCell ref="Y700:Z700"/>
    <mergeCell ref="AA700:AB700"/>
    <mergeCell ref="AC700:AD700"/>
    <mergeCell ref="AS700:AT700"/>
    <mergeCell ref="AU700:AV700"/>
    <mergeCell ref="AW700:AX700"/>
    <mergeCell ref="AY700:AZ700"/>
    <mergeCell ref="BA700:BB700"/>
    <mergeCell ref="BC700:BD700"/>
    <mergeCell ref="C700:D700"/>
    <mergeCell ref="E700:F700"/>
    <mergeCell ref="G700:H700"/>
    <mergeCell ref="I700:J700"/>
    <mergeCell ref="K700:L700"/>
    <mergeCell ref="M700:N700"/>
    <mergeCell ref="O700:P700"/>
    <mergeCell ref="AE700:AF700"/>
    <mergeCell ref="AG700:AH700"/>
    <mergeCell ref="AI700:AJ700"/>
    <mergeCell ref="AK700:AL700"/>
    <mergeCell ref="AM700:AN700"/>
    <mergeCell ref="AO700:AP700"/>
    <mergeCell ref="AQ700:AR700"/>
    <mergeCell ref="C701:D701"/>
    <mergeCell ref="E701:F701"/>
    <mergeCell ref="G701:H701"/>
    <mergeCell ref="I701:J701"/>
    <mergeCell ref="K701:L701"/>
    <mergeCell ref="M701:N701"/>
    <mergeCell ref="O701:P701"/>
    <mergeCell ref="Q703:R703"/>
    <mergeCell ref="S703:T703"/>
    <mergeCell ref="U703:V703"/>
    <mergeCell ref="W703:X703"/>
    <mergeCell ref="Y703:Z703"/>
    <mergeCell ref="AA703:AB703"/>
    <mergeCell ref="AC703:AD703"/>
    <mergeCell ref="C703:D703"/>
    <mergeCell ref="E703:F703"/>
    <mergeCell ref="G703:H703"/>
    <mergeCell ref="I703:J703"/>
    <mergeCell ref="K703:L703"/>
    <mergeCell ref="M703:N703"/>
    <mergeCell ref="O703:P703"/>
    <mergeCell ref="AW704:AX704"/>
    <mergeCell ref="AY704:AZ704"/>
    <mergeCell ref="AI704:AJ704"/>
    <mergeCell ref="AK704:AL704"/>
    <mergeCell ref="AM704:AN704"/>
    <mergeCell ref="AO704:AP704"/>
    <mergeCell ref="AQ704:AR704"/>
    <mergeCell ref="AS704:AT704"/>
    <mergeCell ref="AU704:AV704"/>
    <mergeCell ref="Q702:R702"/>
    <mergeCell ref="S702:T702"/>
    <mergeCell ref="U702:V702"/>
    <mergeCell ref="W702:X702"/>
    <mergeCell ref="Y702:Z702"/>
    <mergeCell ref="AA702:AB702"/>
    <mergeCell ref="AC702:AD702"/>
    <mergeCell ref="AS702:AT702"/>
    <mergeCell ref="AU702:AV702"/>
    <mergeCell ref="AW702:AX702"/>
    <mergeCell ref="AY702:AZ702"/>
    <mergeCell ref="BA702:BB702"/>
    <mergeCell ref="BC702:BD702"/>
    <mergeCell ref="AE702:AF702"/>
    <mergeCell ref="AG702:AH702"/>
    <mergeCell ref="AI702:AJ702"/>
    <mergeCell ref="AK702:AL702"/>
    <mergeCell ref="AM702:AN702"/>
    <mergeCell ref="AO702:AP702"/>
    <mergeCell ref="AQ702:AR702"/>
    <mergeCell ref="C702:D702"/>
    <mergeCell ref="E702:F702"/>
    <mergeCell ref="G702:H702"/>
    <mergeCell ref="I702:J702"/>
    <mergeCell ref="K702:L702"/>
    <mergeCell ref="M702:N702"/>
    <mergeCell ref="O702:P702"/>
    <mergeCell ref="AS703:AT703"/>
    <mergeCell ref="AU703:AV703"/>
    <mergeCell ref="AW703:AX703"/>
    <mergeCell ref="AY703:AZ703"/>
    <mergeCell ref="BA703:BB703"/>
    <mergeCell ref="BC703:BD703"/>
    <mergeCell ref="BA704:BB704"/>
    <mergeCell ref="BC704:BD704"/>
    <mergeCell ref="C704:D704"/>
    <mergeCell ref="E704:F704"/>
    <mergeCell ref="G704:H704"/>
    <mergeCell ref="I704:J704"/>
    <mergeCell ref="K704:L704"/>
    <mergeCell ref="M704:N704"/>
    <mergeCell ref="O704:P704"/>
    <mergeCell ref="AE703:AF703"/>
    <mergeCell ref="AG703:AH703"/>
    <mergeCell ref="AI703:AJ703"/>
    <mergeCell ref="AK703:AL703"/>
    <mergeCell ref="AM703:AN703"/>
    <mergeCell ref="AO703:AP703"/>
    <mergeCell ref="AQ703:AR703"/>
    <mergeCell ref="AW706:AX706"/>
    <mergeCell ref="AY706:AZ706"/>
    <mergeCell ref="AI706:AJ706"/>
    <mergeCell ref="AK706:AL706"/>
    <mergeCell ref="AM706:AN706"/>
    <mergeCell ref="AO706:AP706"/>
    <mergeCell ref="AQ706:AR706"/>
    <mergeCell ref="AS706:AT706"/>
    <mergeCell ref="AU706:AV706"/>
    <mergeCell ref="AE710:AF710"/>
    <mergeCell ref="AG710:AH710"/>
    <mergeCell ref="BA710:BB710"/>
    <mergeCell ref="BC710:BD710"/>
    <mergeCell ref="Q710:R710"/>
    <mergeCell ref="S710:T710"/>
    <mergeCell ref="U710:V710"/>
    <mergeCell ref="W710:X710"/>
    <mergeCell ref="Y710:Z710"/>
    <mergeCell ref="AA710:AB710"/>
    <mergeCell ref="AC710:AD710"/>
    <mergeCell ref="AE713:AF713"/>
    <mergeCell ref="AG713:AH713"/>
    <mergeCell ref="Q713:R713"/>
    <mergeCell ref="S713:T713"/>
    <mergeCell ref="U713:V713"/>
    <mergeCell ref="W713:X713"/>
    <mergeCell ref="Y713:Z713"/>
    <mergeCell ref="AA713:AB713"/>
    <mergeCell ref="AC713:AD713"/>
    <mergeCell ref="Q714:R714"/>
    <mergeCell ref="S714:T714"/>
    <mergeCell ref="U714:V714"/>
    <mergeCell ref="W714:X714"/>
    <mergeCell ref="Y714:Z714"/>
    <mergeCell ref="AA714:AB714"/>
    <mergeCell ref="AC714:AD714"/>
    <mergeCell ref="AS714:AT714"/>
    <mergeCell ref="AU714:AV714"/>
    <mergeCell ref="AW714:AX714"/>
    <mergeCell ref="AY714:AZ714"/>
    <mergeCell ref="BA714:BB714"/>
    <mergeCell ref="BC714:BD714"/>
    <mergeCell ref="BA715:BB715"/>
    <mergeCell ref="BC715:BD715"/>
    <mergeCell ref="C714:D714"/>
    <mergeCell ref="E714:F714"/>
    <mergeCell ref="G714:H714"/>
    <mergeCell ref="I714:J714"/>
    <mergeCell ref="K714:L714"/>
    <mergeCell ref="M714:N714"/>
    <mergeCell ref="O714:P714"/>
    <mergeCell ref="C715:D715"/>
    <mergeCell ref="E715:F715"/>
    <mergeCell ref="G715:H715"/>
    <mergeCell ref="I715:J715"/>
    <mergeCell ref="K715:L715"/>
    <mergeCell ref="M715:N715"/>
    <mergeCell ref="O715:P715"/>
    <mergeCell ref="AE714:AF714"/>
    <mergeCell ref="AG714:AH714"/>
    <mergeCell ref="AI714:AJ714"/>
    <mergeCell ref="AK714:AL714"/>
    <mergeCell ref="AM714:AN714"/>
    <mergeCell ref="AO714:AP714"/>
    <mergeCell ref="AQ714:AR714"/>
    <mergeCell ref="AW717:AX717"/>
    <mergeCell ref="AY717:AZ717"/>
    <mergeCell ref="AI717:AJ717"/>
    <mergeCell ref="AK717:AL717"/>
    <mergeCell ref="AM717:AN717"/>
    <mergeCell ref="AO717:AP717"/>
    <mergeCell ref="AQ717:AR717"/>
    <mergeCell ref="AS717:AT717"/>
    <mergeCell ref="AU717:AV717"/>
    <mergeCell ref="AE715:AF715"/>
    <mergeCell ref="AG715:AH715"/>
    <mergeCell ref="Q715:R715"/>
    <mergeCell ref="S715:T715"/>
    <mergeCell ref="U715:V715"/>
    <mergeCell ref="W715:X715"/>
    <mergeCell ref="Y715:Z715"/>
    <mergeCell ref="AA715:AB715"/>
    <mergeCell ref="AC715:AD715"/>
    <mergeCell ref="Q716:R716"/>
    <mergeCell ref="S716:T716"/>
    <mergeCell ref="U716:V716"/>
    <mergeCell ref="W716:X716"/>
    <mergeCell ref="Y716:Z716"/>
    <mergeCell ref="AA716:AB716"/>
    <mergeCell ref="AC716:AD716"/>
    <mergeCell ref="AS716:AT716"/>
    <mergeCell ref="AU716:AV716"/>
    <mergeCell ref="AW716:AX716"/>
    <mergeCell ref="AY716:AZ716"/>
    <mergeCell ref="BA716:BB716"/>
    <mergeCell ref="BC716:BD716"/>
    <mergeCell ref="BA717:BB717"/>
    <mergeCell ref="BC717:BD717"/>
    <mergeCell ref="C716:D716"/>
    <mergeCell ref="E716:F716"/>
    <mergeCell ref="G716:H716"/>
    <mergeCell ref="I716:J716"/>
    <mergeCell ref="K716:L716"/>
    <mergeCell ref="M716:N716"/>
    <mergeCell ref="O716:P716"/>
    <mergeCell ref="C717:D717"/>
    <mergeCell ref="E717:F717"/>
    <mergeCell ref="G717:H717"/>
    <mergeCell ref="I717:J717"/>
    <mergeCell ref="K717:L717"/>
    <mergeCell ref="M717:N717"/>
    <mergeCell ref="O717:P717"/>
    <mergeCell ref="AE716:AF716"/>
    <mergeCell ref="AG716:AH716"/>
    <mergeCell ref="AI716:AJ716"/>
    <mergeCell ref="AK716:AL716"/>
    <mergeCell ref="AM716:AN716"/>
    <mergeCell ref="AO716:AP716"/>
    <mergeCell ref="AQ716:AR716"/>
    <mergeCell ref="AW710:AX710"/>
    <mergeCell ref="AY710:AZ710"/>
    <mergeCell ref="AI710:AJ710"/>
    <mergeCell ref="AK710:AL710"/>
    <mergeCell ref="AM710:AN710"/>
    <mergeCell ref="AO710:AP710"/>
    <mergeCell ref="AQ710:AR710"/>
    <mergeCell ref="AS710:AT710"/>
    <mergeCell ref="AU710:AV710"/>
    <mergeCell ref="AE708:AF708"/>
    <mergeCell ref="AG708:AH708"/>
    <mergeCell ref="Q708:R708"/>
    <mergeCell ref="S708:T708"/>
    <mergeCell ref="U708:V708"/>
    <mergeCell ref="W708:X708"/>
    <mergeCell ref="Y708:Z708"/>
    <mergeCell ref="AA708:AB708"/>
    <mergeCell ref="AC708:AD708"/>
    <mergeCell ref="Q709:R709"/>
    <mergeCell ref="S709:T709"/>
    <mergeCell ref="U709:V709"/>
    <mergeCell ref="W709:X709"/>
    <mergeCell ref="Y709:Z709"/>
    <mergeCell ref="AA709:AB709"/>
    <mergeCell ref="AC709:AD709"/>
    <mergeCell ref="AS709:AT709"/>
    <mergeCell ref="AU709:AV709"/>
    <mergeCell ref="AW709:AX709"/>
    <mergeCell ref="AY709:AZ709"/>
    <mergeCell ref="BA709:BB709"/>
    <mergeCell ref="BC709:BD709"/>
    <mergeCell ref="C709:D709"/>
    <mergeCell ref="E709:F709"/>
    <mergeCell ref="G709:H709"/>
    <mergeCell ref="I709:J709"/>
    <mergeCell ref="K709:L709"/>
    <mergeCell ref="M709:N709"/>
    <mergeCell ref="O709:P709"/>
    <mergeCell ref="AE709:AF709"/>
    <mergeCell ref="AG709:AH709"/>
    <mergeCell ref="AI709:AJ709"/>
    <mergeCell ref="AK709:AL709"/>
    <mergeCell ref="AM709:AN709"/>
    <mergeCell ref="AO709:AP709"/>
    <mergeCell ref="AQ709:AR709"/>
    <mergeCell ref="C710:D710"/>
    <mergeCell ref="E710:F710"/>
    <mergeCell ref="G710:H710"/>
    <mergeCell ref="I710:J710"/>
    <mergeCell ref="K710:L710"/>
    <mergeCell ref="M710:N710"/>
    <mergeCell ref="O710:P710"/>
    <mergeCell ref="Q712:R712"/>
    <mergeCell ref="S712:T712"/>
    <mergeCell ref="U712:V712"/>
    <mergeCell ref="W712:X712"/>
    <mergeCell ref="Y712:Z712"/>
    <mergeCell ref="AA712:AB712"/>
    <mergeCell ref="AC712:AD712"/>
    <mergeCell ref="C712:D712"/>
    <mergeCell ref="E712:F712"/>
    <mergeCell ref="G712:H712"/>
    <mergeCell ref="I712:J712"/>
    <mergeCell ref="K712:L712"/>
    <mergeCell ref="M712:N712"/>
    <mergeCell ref="O712:P712"/>
    <mergeCell ref="AW713:AX713"/>
    <mergeCell ref="AY713:AZ713"/>
    <mergeCell ref="AI713:AJ713"/>
    <mergeCell ref="AK713:AL713"/>
    <mergeCell ref="AM713:AN713"/>
    <mergeCell ref="AO713:AP713"/>
    <mergeCell ref="AQ713:AR713"/>
    <mergeCell ref="AS713:AT713"/>
    <mergeCell ref="AU713:AV713"/>
    <mergeCell ref="Q711:R711"/>
    <mergeCell ref="S711:T711"/>
    <mergeCell ref="U711:V711"/>
    <mergeCell ref="W711:X711"/>
    <mergeCell ref="Y711:Z711"/>
    <mergeCell ref="AA711:AB711"/>
    <mergeCell ref="AC711:AD711"/>
    <mergeCell ref="AS711:AT711"/>
    <mergeCell ref="AU711:AV711"/>
    <mergeCell ref="AW711:AX711"/>
    <mergeCell ref="AY711:AZ711"/>
    <mergeCell ref="BA711:BB711"/>
    <mergeCell ref="BC711:BD711"/>
    <mergeCell ref="AE711:AF711"/>
    <mergeCell ref="AG711:AH711"/>
    <mergeCell ref="AI711:AJ711"/>
    <mergeCell ref="AK711:AL711"/>
    <mergeCell ref="AM711:AN711"/>
    <mergeCell ref="AO711:AP711"/>
    <mergeCell ref="AQ711:AR711"/>
    <mergeCell ref="C711:D711"/>
    <mergeCell ref="E711:F711"/>
    <mergeCell ref="G711:H711"/>
    <mergeCell ref="I711:J711"/>
    <mergeCell ref="K711:L711"/>
    <mergeCell ref="M711:N711"/>
    <mergeCell ref="O711:P711"/>
    <mergeCell ref="AS712:AT712"/>
    <mergeCell ref="AU712:AV712"/>
    <mergeCell ref="AW712:AX712"/>
    <mergeCell ref="AY712:AZ712"/>
    <mergeCell ref="BA712:BB712"/>
    <mergeCell ref="BC712:BD712"/>
    <mergeCell ref="BA713:BB713"/>
    <mergeCell ref="BC713:BD713"/>
    <mergeCell ref="C713:D713"/>
    <mergeCell ref="E713:F713"/>
    <mergeCell ref="G713:H713"/>
    <mergeCell ref="I713:J713"/>
    <mergeCell ref="K713:L713"/>
    <mergeCell ref="M713:N713"/>
    <mergeCell ref="O713:P713"/>
    <mergeCell ref="AE712:AF712"/>
    <mergeCell ref="AG712:AH712"/>
    <mergeCell ref="AI712:AJ712"/>
    <mergeCell ref="AK712:AL712"/>
    <mergeCell ref="AM712:AN712"/>
    <mergeCell ref="AO712:AP712"/>
    <mergeCell ref="AQ712:AR712"/>
    <mergeCell ref="AW715:AX715"/>
    <mergeCell ref="AY715:AZ715"/>
    <mergeCell ref="AI715:AJ715"/>
    <mergeCell ref="AK715:AL715"/>
    <mergeCell ref="AM715:AN715"/>
    <mergeCell ref="AO715:AP715"/>
    <mergeCell ref="AQ715:AR715"/>
    <mergeCell ref="AS715:AT715"/>
    <mergeCell ref="AU715:AV715"/>
    <mergeCell ref="AE719:AF719"/>
    <mergeCell ref="AG719:AH719"/>
    <mergeCell ref="BA719:BB719"/>
    <mergeCell ref="BC719:BD719"/>
    <mergeCell ref="Q719:R719"/>
    <mergeCell ref="S719:T719"/>
    <mergeCell ref="U719:V719"/>
    <mergeCell ref="W719:X719"/>
    <mergeCell ref="Y719:Z719"/>
    <mergeCell ref="AA719:AB719"/>
    <mergeCell ref="AC719:AD719"/>
    <mergeCell ref="AE722:AF722"/>
    <mergeCell ref="AG722:AH722"/>
    <mergeCell ref="Q722:R722"/>
    <mergeCell ref="S722:T722"/>
    <mergeCell ref="U722:V722"/>
    <mergeCell ref="W722:X722"/>
    <mergeCell ref="Y722:Z722"/>
    <mergeCell ref="AA722:AB722"/>
    <mergeCell ref="AC722:AD722"/>
    <mergeCell ref="Q723:R723"/>
    <mergeCell ref="S723:T723"/>
    <mergeCell ref="U723:V723"/>
    <mergeCell ref="W723:X723"/>
    <mergeCell ref="Y723:Z723"/>
    <mergeCell ref="AA723:AB723"/>
    <mergeCell ref="AC723:AD723"/>
    <mergeCell ref="AS723:AT723"/>
    <mergeCell ref="AU723:AV723"/>
    <mergeCell ref="AW723:AX723"/>
    <mergeCell ref="AY723:AZ723"/>
    <mergeCell ref="BA723:BB723"/>
    <mergeCell ref="BC723:BD723"/>
    <mergeCell ref="BA724:BB724"/>
    <mergeCell ref="BC724:BD724"/>
    <mergeCell ref="C723:D723"/>
    <mergeCell ref="E723:F723"/>
    <mergeCell ref="G723:H723"/>
    <mergeCell ref="I723:J723"/>
    <mergeCell ref="K723:L723"/>
    <mergeCell ref="M723:N723"/>
    <mergeCell ref="O723:P723"/>
    <mergeCell ref="C724:D724"/>
    <mergeCell ref="E724:F724"/>
    <mergeCell ref="G724:H724"/>
    <mergeCell ref="I724:J724"/>
    <mergeCell ref="K724:L724"/>
    <mergeCell ref="M724:N724"/>
    <mergeCell ref="O724:P724"/>
    <mergeCell ref="AE723:AF723"/>
    <mergeCell ref="AG723:AH723"/>
    <mergeCell ref="AI723:AJ723"/>
    <mergeCell ref="AK723:AL723"/>
    <mergeCell ref="AM723:AN723"/>
    <mergeCell ref="AO723:AP723"/>
    <mergeCell ref="AQ723:AR723"/>
    <mergeCell ref="AW726:AX726"/>
    <mergeCell ref="AY726:AZ726"/>
    <mergeCell ref="AI726:AJ726"/>
    <mergeCell ref="AK726:AL726"/>
    <mergeCell ref="AM726:AN726"/>
    <mergeCell ref="AO726:AP726"/>
    <mergeCell ref="AQ726:AR726"/>
    <mergeCell ref="AS726:AT726"/>
    <mergeCell ref="AU726:AV726"/>
    <mergeCell ref="AE724:AF724"/>
    <mergeCell ref="AG724:AH724"/>
    <mergeCell ref="Q724:R724"/>
    <mergeCell ref="S724:T724"/>
    <mergeCell ref="U724:V724"/>
    <mergeCell ref="W724:X724"/>
    <mergeCell ref="Y724:Z724"/>
    <mergeCell ref="AA724:AB724"/>
    <mergeCell ref="AC724:AD724"/>
    <mergeCell ref="Q725:R725"/>
    <mergeCell ref="S725:T725"/>
    <mergeCell ref="U725:V725"/>
    <mergeCell ref="W725:X725"/>
    <mergeCell ref="Y725:Z725"/>
    <mergeCell ref="AA725:AB725"/>
    <mergeCell ref="AC725:AD725"/>
    <mergeCell ref="AS725:AT725"/>
    <mergeCell ref="AU725:AV725"/>
    <mergeCell ref="AW725:AX725"/>
    <mergeCell ref="AY725:AZ725"/>
    <mergeCell ref="BA725:BB725"/>
    <mergeCell ref="BC725:BD725"/>
    <mergeCell ref="BA726:BB726"/>
    <mergeCell ref="BC726:BD726"/>
    <mergeCell ref="C725:D725"/>
    <mergeCell ref="E725:F725"/>
    <mergeCell ref="G725:H725"/>
    <mergeCell ref="I725:J725"/>
    <mergeCell ref="K725:L725"/>
    <mergeCell ref="M725:N725"/>
    <mergeCell ref="O725:P725"/>
    <mergeCell ref="C726:D726"/>
    <mergeCell ref="E726:F726"/>
    <mergeCell ref="G726:H726"/>
    <mergeCell ref="I726:J726"/>
    <mergeCell ref="K726:L726"/>
    <mergeCell ref="M726:N726"/>
    <mergeCell ref="O726:P726"/>
    <mergeCell ref="AE725:AF725"/>
    <mergeCell ref="AG725:AH725"/>
    <mergeCell ref="AI725:AJ725"/>
    <mergeCell ref="AK725:AL725"/>
    <mergeCell ref="AM725:AN725"/>
    <mergeCell ref="AO725:AP725"/>
    <mergeCell ref="AQ725:AR725"/>
    <mergeCell ref="AW719:AX719"/>
    <mergeCell ref="AY719:AZ719"/>
    <mergeCell ref="AI719:AJ719"/>
    <mergeCell ref="AK719:AL719"/>
    <mergeCell ref="AM719:AN719"/>
    <mergeCell ref="AO719:AP719"/>
    <mergeCell ref="AQ719:AR719"/>
    <mergeCell ref="AS719:AT719"/>
    <mergeCell ref="AU719:AV719"/>
    <mergeCell ref="AE717:AF717"/>
    <mergeCell ref="AG717:AH717"/>
    <mergeCell ref="Q717:R717"/>
    <mergeCell ref="S717:T717"/>
    <mergeCell ref="U717:V717"/>
    <mergeCell ref="W717:X717"/>
    <mergeCell ref="Y717:Z717"/>
    <mergeCell ref="AA717:AB717"/>
    <mergeCell ref="AC717:AD717"/>
    <mergeCell ref="Q718:R718"/>
    <mergeCell ref="S718:T718"/>
    <mergeCell ref="U718:V718"/>
    <mergeCell ref="W718:X718"/>
    <mergeCell ref="Y718:Z718"/>
    <mergeCell ref="AA718:AB718"/>
    <mergeCell ref="AC718:AD718"/>
    <mergeCell ref="AS718:AT718"/>
    <mergeCell ref="AU718:AV718"/>
    <mergeCell ref="AW718:AX718"/>
    <mergeCell ref="AY718:AZ718"/>
    <mergeCell ref="BA718:BB718"/>
    <mergeCell ref="BC718:BD718"/>
    <mergeCell ref="C718:D718"/>
    <mergeCell ref="E718:F718"/>
    <mergeCell ref="G718:H718"/>
    <mergeCell ref="I718:J718"/>
    <mergeCell ref="K718:L718"/>
    <mergeCell ref="M718:N718"/>
    <mergeCell ref="O718:P718"/>
    <mergeCell ref="AE718:AF718"/>
    <mergeCell ref="AG718:AH718"/>
    <mergeCell ref="AI718:AJ718"/>
    <mergeCell ref="AK718:AL718"/>
    <mergeCell ref="AM718:AN718"/>
    <mergeCell ref="AO718:AP718"/>
    <mergeCell ref="AQ718:AR718"/>
    <mergeCell ref="C719:D719"/>
    <mergeCell ref="E719:F719"/>
    <mergeCell ref="G719:H719"/>
    <mergeCell ref="I719:J719"/>
    <mergeCell ref="K719:L719"/>
    <mergeCell ref="M719:N719"/>
    <mergeCell ref="O719:P719"/>
    <mergeCell ref="Q721:R721"/>
    <mergeCell ref="S721:T721"/>
    <mergeCell ref="U721:V721"/>
    <mergeCell ref="W721:X721"/>
    <mergeCell ref="Y721:Z721"/>
    <mergeCell ref="AA721:AB721"/>
    <mergeCell ref="AC721:AD721"/>
    <mergeCell ref="C721:D721"/>
    <mergeCell ref="E721:F721"/>
    <mergeCell ref="G721:H721"/>
    <mergeCell ref="I721:J721"/>
    <mergeCell ref="K721:L721"/>
    <mergeCell ref="M721:N721"/>
    <mergeCell ref="O721:P721"/>
    <mergeCell ref="AW722:AX722"/>
    <mergeCell ref="AY722:AZ722"/>
    <mergeCell ref="AI722:AJ722"/>
    <mergeCell ref="AK722:AL722"/>
    <mergeCell ref="AM722:AN722"/>
    <mergeCell ref="AO722:AP722"/>
    <mergeCell ref="AQ722:AR722"/>
    <mergeCell ref="AS722:AT722"/>
    <mergeCell ref="AU722:AV722"/>
    <mergeCell ref="Q720:R720"/>
    <mergeCell ref="S720:T720"/>
    <mergeCell ref="U720:V720"/>
    <mergeCell ref="W720:X720"/>
    <mergeCell ref="Y720:Z720"/>
    <mergeCell ref="AA720:AB720"/>
    <mergeCell ref="AC720:AD720"/>
    <mergeCell ref="AS720:AT720"/>
    <mergeCell ref="AU720:AV720"/>
    <mergeCell ref="AW720:AX720"/>
    <mergeCell ref="AY720:AZ720"/>
    <mergeCell ref="BA720:BB720"/>
    <mergeCell ref="BC720:BD720"/>
    <mergeCell ref="AE720:AF720"/>
    <mergeCell ref="AG720:AH720"/>
    <mergeCell ref="AI720:AJ720"/>
    <mergeCell ref="AK720:AL720"/>
    <mergeCell ref="AM720:AN720"/>
    <mergeCell ref="AO720:AP720"/>
    <mergeCell ref="AQ720:AR720"/>
    <mergeCell ref="C720:D720"/>
    <mergeCell ref="E720:F720"/>
    <mergeCell ref="G720:H720"/>
    <mergeCell ref="I720:J720"/>
    <mergeCell ref="K720:L720"/>
    <mergeCell ref="M720:N720"/>
    <mergeCell ref="O720:P720"/>
    <mergeCell ref="AS721:AT721"/>
    <mergeCell ref="AU721:AV721"/>
    <mergeCell ref="AW721:AX721"/>
    <mergeCell ref="AY721:AZ721"/>
    <mergeCell ref="BA721:BB721"/>
    <mergeCell ref="BC721:BD721"/>
    <mergeCell ref="BA722:BB722"/>
    <mergeCell ref="BC722:BD722"/>
    <mergeCell ref="C722:D722"/>
    <mergeCell ref="E722:F722"/>
    <mergeCell ref="G722:H722"/>
    <mergeCell ref="I722:J722"/>
    <mergeCell ref="K722:L722"/>
    <mergeCell ref="M722:N722"/>
    <mergeCell ref="O722:P722"/>
    <mergeCell ref="AE721:AF721"/>
    <mergeCell ref="AG721:AH721"/>
    <mergeCell ref="AI721:AJ721"/>
    <mergeCell ref="AK721:AL721"/>
    <mergeCell ref="AM721:AN721"/>
    <mergeCell ref="AO721:AP721"/>
    <mergeCell ref="AQ721:AR721"/>
    <mergeCell ref="AW724:AX724"/>
    <mergeCell ref="AY724:AZ724"/>
    <mergeCell ref="AI724:AJ724"/>
    <mergeCell ref="AK724:AL724"/>
    <mergeCell ref="AM724:AN724"/>
    <mergeCell ref="AO724:AP724"/>
    <mergeCell ref="AQ724:AR724"/>
    <mergeCell ref="AS724:AT724"/>
    <mergeCell ref="AU724:AV724"/>
    <mergeCell ref="AE728:AF728"/>
    <mergeCell ref="AG728:AH728"/>
    <mergeCell ref="BA728:BB728"/>
    <mergeCell ref="BC728:BD728"/>
    <mergeCell ref="Q728:R728"/>
    <mergeCell ref="S728:T728"/>
    <mergeCell ref="U728:V728"/>
    <mergeCell ref="W728:X728"/>
    <mergeCell ref="Y728:Z728"/>
    <mergeCell ref="AA728:AB728"/>
    <mergeCell ref="AC728:AD728"/>
    <mergeCell ref="AE731:AF731"/>
    <mergeCell ref="AG731:AH731"/>
    <mergeCell ref="Q731:R731"/>
    <mergeCell ref="S731:T731"/>
    <mergeCell ref="U731:V731"/>
    <mergeCell ref="W731:X731"/>
    <mergeCell ref="Y731:Z731"/>
    <mergeCell ref="AA731:AB731"/>
    <mergeCell ref="AC731:AD731"/>
    <mergeCell ref="Q732:R732"/>
    <mergeCell ref="S732:T732"/>
    <mergeCell ref="U732:V732"/>
    <mergeCell ref="W732:X732"/>
    <mergeCell ref="Y732:Z732"/>
    <mergeCell ref="AA732:AB732"/>
    <mergeCell ref="AC732:AD732"/>
    <mergeCell ref="AS732:AT732"/>
    <mergeCell ref="AU732:AV732"/>
    <mergeCell ref="AW732:AX732"/>
    <mergeCell ref="AY732:AZ732"/>
    <mergeCell ref="BA732:BB732"/>
    <mergeCell ref="BC732:BD732"/>
    <mergeCell ref="BA733:BB733"/>
    <mergeCell ref="BC733:BD733"/>
    <mergeCell ref="C732:D732"/>
    <mergeCell ref="E732:F732"/>
    <mergeCell ref="G732:H732"/>
    <mergeCell ref="I732:J732"/>
    <mergeCell ref="K732:L732"/>
    <mergeCell ref="M732:N732"/>
    <mergeCell ref="O732:P732"/>
    <mergeCell ref="C733:D733"/>
    <mergeCell ref="E733:F733"/>
    <mergeCell ref="G733:H733"/>
    <mergeCell ref="I733:J733"/>
    <mergeCell ref="K733:L733"/>
    <mergeCell ref="M733:N733"/>
    <mergeCell ref="O733:P733"/>
    <mergeCell ref="AE732:AF732"/>
    <mergeCell ref="AG732:AH732"/>
    <mergeCell ref="AI732:AJ732"/>
    <mergeCell ref="AK732:AL732"/>
    <mergeCell ref="AM732:AN732"/>
    <mergeCell ref="AO732:AP732"/>
    <mergeCell ref="AQ732:AR732"/>
    <mergeCell ref="AW735:AX735"/>
    <mergeCell ref="AY735:AZ735"/>
    <mergeCell ref="AI735:AJ735"/>
    <mergeCell ref="AK735:AL735"/>
    <mergeCell ref="AM735:AN735"/>
    <mergeCell ref="AO735:AP735"/>
    <mergeCell ref="AQ735:AR735"/>
    <mergeCell ref="AS735:AT735"/>
    <mergeCell ref="AU735:AV735"/>
    <mergeCell ref="AE733:AF733"/>
    <mergeCell ref="AG733:AH733"/>
    <mergeCell ref="Q733:R733"/>
    <mergeCell ref="S733:T733"/>
    <mergeCell ref="U733:V733"/>
    <mergeCell ref="W733:X733"/>
    <mergeCell ref="Y733:Z733"/>
    <mergeCell ref="AA733:AB733"/>
    <mergeCell ref="AC733:AD733"/>
    <mergeCell ref="Q734:R734"/>
    <mergeCell ref="S734:T734"/>
    <mergeCell ref="U734:V734"/>
    <mergeCell ref="W734:X734"/>
    <mergeCell ref="Y734:Z734"/>
    <mergeCell ref="AA734:AB734"/>
    <mergeCell ref="AC734:AD734"/>
    <mergeCell ref="AS734:AT734"/>
    <mergeCell ref="AU734:AV734"/>
    <mergeCell ref="AW734:AX734"/>
    <mergeCell ref="AY734:AZ734"/>
    <mergeCell ref="BA734:BB734"/>
    <mergeCell ref="BC734:BD734"/>
    <mergeCell ref="BA735:BB735"/>
    <mergeCell ref="BC735:BD735"/>
    <mergeCell ref="C734:D734"/>
    <mergeCell ref="E734:F734"/>
    <mergeCell ref="G734:H734"/>
    <mergeCell ref="I734:J734"/>
    <mergeCell ref="K734:L734"/>
    <mergeCell ref="M734:N734"/>
    <mergeCell ref="O734:P734"/>
    <mergeCell ref="C735:D735"/>
    <mergeCell ref="E735:F735"/>
    <mergeCell ref="G735:H735"/>
    <mergeCell ref="I735:J735"/>
    <mergeCell ref="K735:L735"/>
    <mergeCell ref="M735:N735"/>
    <mergeCell ref="O735:P735"/>
    <mergeCell ref="AE734:AF734"/>
    <mergeCell ref="AG734:AH734"/>
    <mergeCell ref="AI734:AJ734"/>
    <mergeCell ref="AK734:AL734"/>
    <mergeCell ref="AM734:AN734"/>
    <mergeCell ref="AO734:AP734"/>
    <mergeCell ref="AQ734:AR734"/>
    <mergeCell ref="AW728:AX728"/>
    <mergeCell ref="AY728:AZ728"/>
    <mergeCell ref="AI728:AJ728"/>
    <mergeCell ref="AK728:AL728"/>
    <mergeCell ref="AM728:AN728"/>
    <mergeCell ref="AO728:AP728"/>
    <mergeCell ref="AQ728:AR728"/>
    <mergeCell ref="AS728:AT728"/>
    <mergeCell ref="AU728:AV728"/>
    <mergeCell ref="AE726:AF726"/>
    <mergeCell ref="AG726:AH726"/>
    <mergeCell ref="Q726:R726"/>
    <mergeCell ref="S726:T726"/>
    <mergeCell ref="U726:V726"/>
    <mergeCell ref="W726:X726"/>
    <mergeCell ref="Y726:Z726"/>
    <mergeCell ref="AA726:AB726"/>
    <mergeCell ref="AC726:AD726"/>
    <mergeCell ref="Q727:R727"/>
    <mergeCell ref="S727:T727"/>
    <mergeCell ref="U727:V727"/>
    <mergeCell ref="W727:X727"/>
    <mergeCell ref="Y727:Z727"/>
    <mergeCell ref="AA727:AB727"/>
    <mergeCell ref="AC727:AD727"/>
    <mergeCell ref="AS727:AT727"/>
    <mergeCell ref="AU727:AV727"/>
    <mergeCell ref="AW727:AX727"/>
    <mergeCell ref="AY727:AZ727"/>
    <mergeCell ref="BA727:BB727"/>
    <mergeCell ref="BC727:BD727"/>
    <mergeCell ref="C727:D727"/>
    <mergeCell ref="E727:F727"/>
    <mergeCell ref="G727:H727"/>
    <mergeCell ref="I727:J727"/>
    <mergeCell ref="K727:L727"/>
    <mergeCell ref="M727:N727"/>
    <mergeCell ref="O727:P727"/>
    <mergeCell ref="AE727:AF727"/>
    <mergeCell ref="AG727:AH727"/>
    <mergeCell ref="AI727:AJ727"/>
    <mergeCell ref="AK727:AL727"/>
    <mergeCell ref="AM727:AN727"/>
    <mergeCell ref="AO727:AP727"/>
    <mergeCell ref="AQ727:AR727"/>
    <mergeCell ref="C728:D728"/>
    <mergeCell ref="E728:F728"/>
    <mergeCell ref="G728:H728"/>
    <mergeCell ref="I728:J728"/>
    <mergeCell ref="K728:L728"/>
    <mergeCell ref="M728:N728"/>
    <mergeCell ref="O728:P728"/>
    <mergeCell ref="Q730:R730"/>
    <mergeCell ref="S730:T730"/>
    <mergeCell ref="U730:V730"/>
    <mergeCell ref="W730:X730"/>
    <mergeCell ref="Y730:Z730"/>
    <mergeCell ref="AA730:AB730"/>
    <mergeCell ref="AC730:AD730"/>
    <mergeCell ref="C730:D730"/>
    <mergeCell ref="E730:F730"/>
    <mergeCell ref="G730:H730"/>
    <mergeCell ref="I730:J730"/>
    <mergeCell ref="K730:L730"/>
    <mergeCell ref="M730:N730"/>
    <mergeCell ref="O730:P730"/>
    <mergeCell ref="AW731:AX731"/>
    <mergeCell ref="AY731:AZ731"/>
    <mergeCell ref="AI731:AJ731"/>
    <mergeCell ref="AK731:AL731"/>
    <mergeCell ref="AM731:AN731"/>
    <mergeCell ref="AO731:AP731"/>
    <mergeCell ref="AQ731:AR731"/>
    <mergeCell ref="AS731:AT731"/>
    <mergeCell ref="AU731:AV731"/>
    <mergeCell ref="Q729:R729"/>
    <mergeCell ref="S729:T729"/>
    <mergeCell ref="U729:V729"/>
    <mergeCell ref="W729:X729"/>
    <mergeCell ref="Y729:Z729"/>
    <mergeCell ref="AA729:AB729"/>
    <mergeCell ref="AC729:AD729"/>
    <mergeCell ref="AS729:AT729"/>
    <mergeCell ref="AU729:AV729"/>
    <mergeCell ref="AW729:AX729"/>
    <mergeCell ref="AY729:AZ729"/>
    <mergeCell ref="BA729:BB729"/>
    <mergeCell ref="BC729:BD729"/>
    <mergeCell ref="AE729:AF729"/>
    <mergeCell ref="AG729:AH729"/>
    <mergeCell ref="AI729:AJ729"/>
    <mergeCell ref="AK729:AL729"/>
    <mergeCell ref="AM729:AN729"/>
    <mergeCell ref="AO729:AP729"/>
    <mergeCell ref="AQ729:AR729"/>
    <mergeCell ref="C729:D729"/>
    <mergeCell ref="E729:F729"/>
    <mergeCell ref="G729:H729"/>
    <mergeCell ref="I729:J729"/>
    <mergeCell ref="K729:L729"/>
    <mergeCell ref="M729:N729"/>
    <mergeCell ref="O729:P729"/>
    <mergeCell ref="AS730:AT730"/>
    <mergeCell ref="AU730:AV730"/>
    <mergeCell ref="AW730:AX730"/>
    <mergeCell ref="AY730:AZ730"/>
    <mergeCell ref="BA730:BB730"/>
    <mergeCell ref="BC730:BD730"/>
    <mergeCell ref="BA731:BB731"/>
    <mergeCell ref="BC731:BD731"/>
    <mergeCell ref="C731:D731"/>
    <mergeCell ref="E731:F731"/>
    <mergeCell ref="G731:H731"/>
    <mergeCell ref="I731:J731"/>
    <mergeCell ref="K731:L731"/>
    <mergeCell ref="M731:N731"/>
    <mergeCell ref="O731:P731"/>
    <mergeCell ref="AE730:AF730"/>
    <mergeCell ref="AG730:AH730"/>
    <mergeCell ref="AI730:AJ730"/>
    <mergeCell ref="AK730:AL730"/>
    <mergeCell ref="AM730:AN730"/>
    <mergeCell ref="AO730:AP730"/>
    <mergeCell ref="AQ730:AR730"/>
    <mergeCell ref="AW733:AX733"/>
    <mergeCell ref="AY733:AZ733"/>
    <mergeCell ref="AI733:AJ733"/>
    <mergeCell ref="AK733:AL733"/>
    <mergeCell ref="AM733:AN733"/>
    <mergeCell ref="AO733:AP733"/>
    <mergeCell ref="AQ733:AR733"/>
    <mergeCell ref="AS733:AT733"/>
    <mergeCell ref="AU733:AV733"/>
    <mergeCell ref="AE737:AF737"/>
    <mergeCell ref="AG737:AH737"/>
    <mergeCell ref="BA737:BB737"/>
    <mergeCell ref="BC737:BD737"/>
    <mergeCell ref="Q737:R737"/>
    <mergeCell ref="S737:T737"/>
    <mergeCell ref="U737:V737"/>
    <mergeCell ref="W737:X737"/>
    <mergeCell ref="Y737:Z737"/>
    <mergeCell ref="AA737:AB737"/>
    <mergeCell ref="AC737:AD737"/>
    <mergeCell ref="AE740:AF740"/>
    <mergeCell ref="AG740:AH740"/>
    <mergeCell ref="Q740:R740"/>
    <mergeCell ref="S740:T740"/>
    <mergeCell ref="U740:V740"/>
    <mergeCell ref="W740:X740"/>
    <mergeCell ref="Y740:Z740"/>
    <mergeCell ref="AA740:AB740"/>
    <mergeCell ref="AC740:AD740"/>
    <mergeCell ref="Q741:R741"/>
    <mergeCell ref="S741:T741"/>
    <mergeCell ref="U741:V741"/>
    <mergeCell ref="W741:X741"/>
    <mergeCell ref="Y741:Z741"/>
    <mergeCell ref="AA741:AB741"/>
    <mergeCell ref="AC741:AD741"/>
    <mergeCell ref="AS741:AT741"/>
    <mergeCell ref="AU741:AV741"/>
    <mergeCell ref="AW741:AX741"/>
    <mergeCell ref="AY741:AZ741"/>
    <mergeCell ref="BA741:BB741"/>
    <mergeCell ref="BC741:BD741"/>
    <mergeCell ref="BA742:BB742"/>
    <mergeCell ref="BC742:BD742"/>
    <mergeCell ref="C741:D741"/>
    <mergeCell ref="E741:F741"/>
    <mergeCell ref="G741:H741"/>
    <mergeCell ref="I741:J741"/>
    <mergeCell ref="K741:L741"/>
    <mergeCell ref="M741:N741"/>
    <mergeCell ref="O741:P741"/>
    <mergeCell ref="C742:D742"/>
    <mergeCell ref="E742:F742"/>
    <mergeCell ref="G742:H742"/>
    <mergeCell ref="I742:J742"/>
    <mergeCell ref="K742:L742"/>
    <mergeCell ref="M742:N742"/>
    <mergeCell ref="O742:P742"/>
    <mergeCell ref="AE741:AF741"/>
    <mergeCell ref="AG741:AH741"/>
    <mergeCell ref="AI741:AJ741"/>
    <mergeCell ref="AK741:AL741"/>
    <mergeCell ref="AM741:AN741"/>
    <mergeCell ref="AO741:AP741"/>
    <mergeCell ref="AQ741:AR741"/>
    <mergeCell ref="AW744:AX744"/>
    <mergeCell ref="AY744:AZ744"/>
    <mergeCell ref="AI744:AJ744"/>
    <mergeCell ref="AK744:AL744"/>
    <mergeCell ref="AM744:AN744"/>
    <mergeCell ref="AO744:AP744"/>
    <mergeCell ref="AQ744:AR744"/>
    <mergeCell ref="AS744:AT744"/>
    <mergeCell ref="AU744:AV744"/>
    <mergeCell ref="AE742:AF742"/>
    <mergeCell ref="AG742:AH742"/>
    <mergeCell ref="Q742:R742"/>
    <mergeCell ref="S742:T742"/>
    <mergeCell ref="U742:V742"/>
    <mergeCell ref="W742:X742"/>
    <mergeCell ref="Y742:Z742"/>
    <mergeCell ref="AA742:AB742"/>
    <mergeCell ref="AC742:AD742"/>
    <mergeCell ref="Q743:R743"/>
    <mergeCell ref="S743:T743"/>
    <mergeCell ref="U743:V743"/>
    <mergeCell ref="W743:X743"/>
    <mergeCell ref="Y743:Z743"/>
    <mergeCell ref="AA743:AB743"/>
    <mergeCell ref="AC743:AD743"/>
    <mergeCell ref="AS743:AT743"/>
    <mergeCell ref="AU743:AV743"/>
    <mergeCell ref="AW743:AX743"/>
    <mergeCell ref="AY743:AZ743"/>
    <mergeCell ref="BA743:BB743"/>
    <mergeCell ref="BC743:BD743"/>
    <mergeCell ref="BA744:BB744"/>
    <mergeCell ref="BC744:BD744"/>
    <mergeCell ref="C743:D743"/>
    <mergeCell ref="E743:F743"/>
    <mergeCell ref="G743:H743"/>
    <mergeCell ref="I743:J743"/>
    <mergeCell ref="K743:L743"/>
    <mergeCell ref="M743:N743"/>
    <mergeCell ref="O743:P743"/>
    <mergeCell ref="C744:D744"/>
    <mergeCell ref="E744:F744"/>
    <mergeCell ref="G744:H744"/>
    <mergeCell ref="I744:J744"/>
    <mergeCell ref="K744:L744"/>
    <mergeCell ref="M744:N744"/>
    <mergeCell ref="O744:P744"/>
    <mergeCell ref="AE743:AF743"/>
    <mergeCell ref="AG743:AH743"/>
    <mergeCell ref="AI743:AJ743"/>
    <mergeCell ref="AK743:AL743"/>
    <mergeCell ref="AM743:AN743"/>
    <mergeCell ref="AO743:AP743"/>
    <mergeCell ref="AQ743:AR743"/>
    <mergeCell ref="AW737:AX737"/>
    <mergeCell ref="AY737:AZ737"/>
    <mergeCell ref="AI737:AJ737"/>
    <mergeCell ref="AK737:AL737"/>
    <mergeCell ref="AM737:AN737"/>
    <mergeCell ref="AO737:AP737"/>
    <mergeCell ref="AQ737:AR737"/>
    <mergeCell ref="AS737:AT737"/>
    <mergeCell ref="AU737:AV737"/>
    <mergeCell ref="AE735:AF735"/>
    <mergeCell ref="AG735:AH735"/>
    <mergeCell ref="Q735:R735"/>
    <mergeCell ref="S735:T735"/>
    <mergeCell ref="U735:V735"/>
    <mergeCell ref="W735:X735"/>
    <mergeCell ref="Y735:Z735"/>
    <mergeCell ref="AA735:AB735"/>
    <mergeCell ref="AC735:AD735"/>
    <mergeCell ref="Q736:R736"/>
    <mergeCell ref="S736:T736"/>
    <mergeCell ref="U736:V736"/>
    <mergeCell ref="W736:X736"/>
    <mergeCell ref="Y736:Z736"/>
    <mergeCell ref="AA736:AB736"/>
    <mergeCell ref="AC736:AD736"/>
    <mergeCell ref="AS736:AT736"/>
    <mergeCell ref="AU736:AV736"/>
    <mergeCell ref="AW736:AX736"/>
    <mergeCell ref="AY736:AZ736"/>
    <mergeCell ref="BA736:BB736"/>
    <mergeCell ref="BC736:BD736"/>
    <mergeCell ref="C736:D736"/>
    <mergeCell ref="E736:F736"/>
    <mergeCell ref="G736:H736"/>
    <mergeCell ref="I736:J736"/>
    <mergeCell ref="K736:L736"/>
    <mergeCell ref="M736:N736"/>
    <mergeCell ref="O736:P736"/>
    <mergeCell ref="AE736:AF736"/>
    <mergeCell ref="AG736:AH736"/>
    <mergeCell ref="AI736:AJ736"/>
    <mergeCell ref="AK736:AL736"/>
    <mergeCell ref="AM736:AN736"/>
    <mergeCell ref="AO736:AP736"/>
    <mergeCell ref="AQ736:AR736"/>
    <mergeCell ref="C737:D737"/>
    <mergeCell ref="E737:F737"/>
    <mergeCell ref="G737:H737"/>
    <mergeCell ref="I737:J737"/>
    <mergeCell ref="K737:L737"/>
    <mergeCell ref="M737:N737"/>
    <mergeCell ref="O737:P737"/>
    <mergeCell ref="Q739:R739"/>
    <mergeCell ref="S739:T739"/>
    <mergeCell ref="U739:V739"/>
    <mergeCell ref="W739:X739"/>
    <mergeCell ref="Y739:Z739"/>
    <mergeCell ref="AA739:AB739"/>
    <mergeCell ref="AC739:AD739"/>
    <mergeCell ref="C739:D739"/>
    <mergeCell ref="E739:F739"/>
    <mergeCell ref="G739:H739"/>
    <mergeCell ref="I739:J739"/>
    <mergeCell ref="K739:L739"/>
    <mergeCell ref="M739:N739"/>
    <mergeCell ref="O739:P739"/>
    <mergeCell ref="AW740:AX740"/>
    <mergeCell ref="AY740:AZ740"/>
    <mergeCell ref="AI740:AJ740"/>
    <mergeCell ref="AK740:AL740"/>
    <mergeCell ref="AM740:AN740"/>
    <mergeCell ref="AO740:AP740"/>
    <mergeCell ref="AQ740:AR740"/>
    <mergeCell ref="AS740:AT740"/>
    <mergeCell ref="AU740:AV740"/>
    <mergeCell ref="Q738:R738"/>
    <mergeCell ref="S738:T738"/>
    <mergeCell ref="U738:V738"/>
    <mergeCell ref="W738:X738"/>
    <mergeCell ref="Y738:Z738"/>
    <mergeCell ref="AA738:AB738"/>
    <mergeCell ref="AC738:AD738"/>
    <mergeCell ref="AS738:AT738"/>
    <mergeCell ref="AU738:AV738"/>
    <mergeCell ref="AW738:AX738"/>
    <mergeCell ref="AY738:AZ738"/>
    <mergeCell ref="BA738:BB738"/>
    <mergeCell ref="BC738:BD738"/>
    <mergeCell ref="AE738:AF738"/>
    <mergeCell ref="AG738:AH738"/>
    <mergeCell ref="AI738:AJ738"/>
    <mergeCell ref="AK738:AL738"/>
    <mergeCell ref="AM738:AN738"/>
    <mergeCell ref="AO738:AP738"/>
    <mergeCell ref="AQ738:AR738"/>
    <mergeCell ref="C738:D738"/>
    <mergeCell ref="E738:F738"/>
    <mergeCell ref="G738:H738"/>
    <mergeCell ref="I738:J738"/>
    <mergeCell ref="K738:L738"/>
    <mergeCell ref="M738:N738"/>
    <mergeCell ref="O738:P738"/>
    <mergeCell ref="AS739:AT739"/>
    <mergeCell ref="AU739:AV739"/>
    <mergeCell ref="AW739:AX739"/>
    <mergeCell ref="AY739:AZ739"/>
    <mergeCell ref="BA739:BB739"/>
    <mergeCell ref="BC739:BD739"/>
    <mergeCell ref="BA740:BB740"/>
    <mergeCell ref="BC740:BD740"/>
    <mergeCell ref="C740:D740"/>
    <mergeCell ref="E740:F740"/>
    <mergeCell ref="G740:H740"/>
    <mergeCell ref="I740:J740"/>
    <mergeCell ref="K740:L740"/>
    <mergeCell ref="M740:N740"/>
    <mergeCell ref="O740:P740"/>
    <mergeCell ref="AE739:AF739"/>
    <mergeCell ref="AG739:AH739"/>
    <mergeCell ref="AI739:AJ739"/>
    <mergeCell ref="AK739:AL739"/>
    <mergeCell ref="AM739:AN739"/>
    <mergeCell ref="AO739:AP739"/>
    <mergeCell ref="AQ739:AR739"/>
    <mergeCell ref="AW742:AX742"/>
    <mergeCell ref="AY742:AZ742"/>
    <mergeCell ref="AI742:AJ742"/>
    <mergeCell ref="AK742:AL742"/>
    <mergeCell ref="AM742:AN742"/>
    <mergeCell ref="AO742:AP742"/>
    <mergeCell ref="AQ742:AR742"/>
    <mergeCell ref="AS742:AT742"/>
    <mergeCell ref="AU742:AV742"/>
    <mergeCell ref="AE746:AF746"/>
    <mergeCell ref="AG746:AH746"/>
    <mergeCell ref="BA746:BB746"/>
    <mergeCell ref="BC746:BD746"/>
    <mergeCell ref="Q746:R746"/>
    <mergeCell ref="S746:T746"/>
    <mergeCell ref="U746:V746"/>
    <mergeCell ref="W746:X746"/>
    <mergeCell ref="Y746:Z746"/>
    <mergeCell ref="AA746:AB746"/>
    <mergeCell ref="AC746:AD746"/>
    <mergeCell ref="AE772:AF772"/>
    <mergeCell ref="AG772:AH772"/>
    <mergeCell ref="Q772:R772"/>
    <mergeCell ref="S772:T772"/>
    <mergeCell ref="U772:V772"/>
    <mergeCell ref="W772:X772"/>
    <mergeCell ref="Y772:Z772"/>
    <mergeCell ref="AA772:AB772"/>
    <mergeCell ref="AC772:AD772"/>
    <mergeCell ref="Q773:R773"/>
    <mergeCell ref="S773:T773"/>
    <mergeCell ref="U773:V773"/>
    <mergeCell ref="W773:X773"/>
    <mergeCell ref="Y773:Z773"/>
    <mergeCell ref="AA773:AB773"/>
    <mergeCell ref="AC773:AD773"/>
    <mergeCell ref="AS773:AT773"/>
    <mergeCell ref="AU773:AV773"/>
    <mergeCell ref="AW773:AX773"/>
    <mergeCell ref="AY773:AZ773"/>
    <mergeCell ref="BA773:BB773"/>
    <mergeCell ref="BC773:BD773"/>
    <mergeCell ref="BA774:BB774"/>
    <mergeCell ref="BC774:BD774"/>
    <mergeCell ref="C773:D773"/>
    <mergeCell ref="E773:F773"/>
    <mergeCell ref="G773:H773"/>
    <mergeCell ref="I773:J773"/>
    <mergeCell ref="K773:L773"/>
    <mergeCell ref="M773:N773"/>
    <mergeCell ref="O773:P773"/>
    <mergeCell ref="C774:D774"/>
    <mergeCell ref="E774:F774"/>
    <mergeCell ref="G774:H774"/>
    <mergeCell ref="I774:J774"/>
    <mergeCell ref="K774:L774"/>
    <mergeCell ref="M774:N774"/>
    <mergeCell ref="O774:P774"/>
    <mergeCell ref="AE773:AF773"/>
    <mergeCell ref="AG773:AH773"/>
    <mergeCell ref="AI773:AJ773"/>
    <mergeCell ref="AK773:AL773"/>
    <mergeCell ref="AM773:AN773"/>
    <mergeCell ref="AO773:AP773"/>
    <mergeCell ref="AQ773:AR773"/>
    <mergeCell ref="AW776:AX776"/>
    <mergeCell ref="AY776:AZ776"/>
    <mergeCell ref="AI776:AJ776"/>
    <mergeCell ref="AK776:AL776"/>
    <mergeCell ref="AM776:AN776"/>
    <mergeCell ref="AO776:AP776"/>
    <mergeCell ref="AQ776:AR776"/>
    <mergeCell ref="AS776:AT776"/>
    <mergeCell ref="AU776:AV776"/>
    <mergeCell ref="AE774:AF774"/>
    <mergeCell ref="AG774:AH774"/>
    <mergeCell ref="Q774:R774"/>
    <mergeCell ref="S774:T774"/>
    <mergeCell ref="U774:V774"/>
    <mergeCell ref="W774:X774"/>
    <mergeCell ref="Y774:Z774"/>
    <mergeCell ref="AA774:AB774"/>
    <mergeCell ref="AC774:AD774"/>
    <mergeCell ref="Q775:R775"/>
    <mergeCell ref="S775:T775"/>
    <mergeCell ref="U775:V775"/>
    <mergeCell ref="W775:X775"/>
    <mergeCell ref="Y775:Z775"/>
    <mergeCell ref="AA775:AB775"/>
    <mergeCell ref="AC775:AD775"/>
    <mergeCell ref="AS775:AT775"/>
    <mergeCell ref="AU775:AV775"/>
    <mergeCell ref="AW775:AX775"/>
    <mergeCell ref="AY775:AZ775"/>
    <mergeCell ref="BA775:BB775"/>
    <mergeCell ref="BC775:BD775"/>
    <mergeCell ref="BA776:BB776"/>
    <mergeCell ref="BC776:BD776"/>
    <mergeCell ref="C775:D775"/>
    <mergeCell ref="E775:F775"/>
    <mergeCell ref="G775:H775"/>
    <mergeCell ref="I775:J775"/>
    <mergeCell ref="K775:L775"/>
    <mergeCell ref="M775:N775"/>
    <mergeCell ref="O775:P775"/>
    <mergeCell ref="C776:D776"/>
    <mergeCell ref="E776:F776"/>
    <mergeCell ref="G776:H776"/>
    <mergeCell ref="I776:J776"/>
    <mergeCell ref="K776:L776"/>
    <mergeCell ref="M776:N776"/>
    <mergeCell ref="O776:P776"/>
    <mergeCell ref="AE775:AF775"/>
    <mergeCell ref="AG775:AH775"/>
    <mergeCell ref="AI775:AJ775"/>
    <mergeCell ref="AK775:AL775"/>
    <mergeCell ref="AM775:AN775"/>
    <mergeCell ref="AO775:AP775"/>
    <mergeCell ref="AQ775:AR775"/>
    <mergeCell ref="AW769:AX769"/>
    <mergeCell ref="AY769:AZ769"/>
    <mergeCell ref="AI769:AJ769"/>
    <mergeCell ref="AK769:AL769"/>
    <mergeCell ref="AM769:AN769"/>
    <mergeCell ref="AO769:AP769"/>
    <mergeCell ref="AQ769:AR769"/>
    <mergeCell ref="AS769:AT769"/>
    <mergeCell ref="AU769:AV769"/>
    <mergeCell ref="AE767:AF767"/>
    <mergeCell ref="AG767:AH767"/>
    <mergeCell ref="Q767:R767"/>
    <mergeCell ref="S767:T767"/>
    <mergeCell ref="U767:V767"/>
    <mergeCell ref="W767:X767"/>
    <mergeCell ref="Y767:Z767"/>
    <mergeCell ref="AA767:AB767"/>
    <mergeCell ref="AC767:AD767"/>
    <mergeCell ref="Q768:R768"/>
    <mergeCell ref="S768:T768"/>
    <mergeCell ref="U768:V768"/>
    <mergeCell ref="W768:X768"/>
    <mergeCell ref="Y768:Z768"/>
    <mergeCell ref="AA768:AB768"/>
    <mergeCell ref="AC768:AD768"/>
    <mergeCell ref="AS768:AT768"/>
    <mergeCell ref="AU768:AV768"/>
    <mergeCell ref="AW768:AX768"/>
    <mergeCell ref="AY768:AZ768"/>
    <mergeCell ref="BA768:BB768"/>
    <mergeCell ref="BC768:BD768"/>
    <mergeCell ref="C768:D768"/>
    <mergeCell ref="E768:F768"/>
    <mergeCell ref="G768:H768"/>
    <mergeCell ref="I768:J768"/>
    <mergeCell ref="K768:L768"/>
    <mergeCell ref="M768:N768"/>
    <mergeCell ref="O768:P768"/>
    <mergeCell ref="AE768:AF768"/>
    <mergeCell ref="AG768:AH768"/>
    <mergeCell ref="AI768:AJ768"/>
    <mergeCell ref="AK768:AL768"/>
    <mergeCell ref="AM768:AN768"/>
    <mergeCell ref="AO768:AP768"/>
    <mergeCell ref="AQ768:AR768"/>
    <mergeCell ref="C769:D769"/>
    <mergeCell ref="E769:F769"/>
    <mergeCell ref="G769:H769"/>
    <mergeCell ref="I769:J769"/>
    <mergeCell ref="K769:L769"/>
    <mergeCell ref="M769:N769"/>
    <mergeCell ref="O769:P769"/>
    <mergeCell ref="Q771:R771"/>
    <mergeCell ref="S771:T771"/>
    <mergeCell ref="U771:V771"/>
    <mergeCell ref="W771:X771"/>
    <mergeCell ref="Y771:Z771"/>
    <mergeCell ref="AA771:AB771"/>
    <mergeCell ref="AC771:AD771"/>
    <mergeCell ref="C771:D771"/>
    <mergeCell ref="E771:F771"/>
    <mergeCell ref="G771:H771"/>
    <mergeCell ref="I771:J771"/>
    <mergeCell ref="K771:L771"/>
    <mergeCell ref="M771:N771"/>
    <mergeCell ref="O771:P771"/>
    <mergeCell ref="AW772:AX772"/>
    <mergeCell ref="AY772:AZ772"/>
    <mergeCell ref="AI772:AJ772"/>
    <mergeCell ref="AK772:AL772"/>
    <mergeCell ref="AM772:AN772"/>
    <mergeCell ref="AO772:AP772"/>
    <mergeCell ref="AQ772:AR772"/>
    <mergeCell ref="AS772:AT772"/>
    <mergeCell ref="AU772:AV772"/>
    <mergeCell ref="Q770:R770"/>
    <mergeCell ref="S770:T770"/>
    <mergeCell ref="U770:V770"/>
    <mergeCell ref="W770:X770"/>
    <mergeCell ref="Y770:Z770"/>
    <mergeCell ref="AA770:AB770"/>
    <mergeCell ref="AC770:AD770"/>
    <mergeCell ref="AS770:AT770"/>
    <mergeCell ref="AU770:AV770"/>
    <mergeCell ref="AW770:AX770"/>
    <mergeCell ref="AY770:AZ770"/>
    <mergeCell ref="BA770:BB770"/>
    <mergeCell ref="BC770:BD770"/>
    <mergeCell ref="AE770:AF770"/>
    <mergeCell ref="AG770:AH770"/>
    <mergeCell ref="AI770:AJ770"/>
    <mergeCell ref="AK770:AL770"/>
    <mergeCell ref="AM770:AN770"/>
    <mergeCell ref="AO770:AP770"/>
    <mergeCell ref="AQ770:AR770"/>
    <mergeCell ref="C770:D770"/>
    <mergeCell ref="E770:F770"/>
    <mergeCell ref="G770:H770"/>
    <mergeCell ref="I770:J770"/>
    <mergeCell ref="K770:L770"/>
    <mergeCell ref="M770:N770"/>
    <mergeCell ref="O770:P770"/>
    <mergeCell ref="AS771:AT771"/>
    <mergeCell ref="AU771:AV771"/>
    <mergeCell ref="AW771:AX771"/>
    <mergeCell ref="AY771:AZ771"/>
    <mergeCell ref="BA771:BB771"/>
    <mergeCell ref="BC771:BD771"/>
    <mergeCell ref="BA772:BB772"/>
    <mergeCell ref="BC772:BD772"/>
    <mergeCell ref="C772:D772"/>
    <mergeCell ref="E772:F772"/>
    <mergeCell ref="G772:H772"/>
    <mergeCell ref="I772:J772"/>
    <mergeCell ref="K772:L772"/>
    <mergeCell ref="M772:N772"/>
    <mergeCell ref="O772:P772"/>
    <mergeCell ref="AE771:AF771"/>
    <mergeCell ref="AG771:AH771"/>
    <mergeCell ref="AI771:AJ771"/>
    <mergeCell ref="AK771:AL771"/>
    <mergeCell ref="AM771:AN771"/>
    <mergeCell ref="AO771:AP771"/>
    <mergeCell ref="AQ771:AR771"/>
    <mergeCell ref="AW774:AX774"/>
    <mergeCell ref="AY774:AZ774"/>
    <mergeCell ref="AI774:AJ774"/>
    <mergeCell ref="AK774:AL774"/>
    <mergeCell ref="AM774:AN774"/>
    <mergeCell ref="AO774:AP774"/>
    <mergeCell ref="AQ774:AR774"/>
    <mergeCell ref="AS774:AT774"/>
    <mergeCell ref="AU774:AV774"/>
    <mergeCell ref="AE778:AF778"/>
    <mergeCell ref="AG778:AH778"/>
    <mergeCell ref="BA778:BB778"/>
    <mergeCell ref="BC778:BD778"/>
    <mergeCell ref="Q778:R778"/>
    <mergeCell ref="S778:T778"/>
    <mergeCell ref="U778:V778"/>
    <mergeCell ref="W778:X778"/>
    <mergeCell ref="Y778:Z778"/>
    <mergeCell ref="AA778:AB778"/>
    <mergeCell ref="AC778:AD778"/>
    <mergeCell ref="AE749:AF749"/>
    <mergeCell ref="AG749:AH749"/>
    <mergeCell ref="Q749:R749"/>
    <mergeCell ref="S749:T749"/>
    <mergeCell ref="U749:V749"/>
    <mergeCell ref="W749:X749"/>
    <mergeCell ref="Y749:Z749"/>
    <mergeCell ref="AA749:AB749"/>
    <mergeCell ref="AC749:AD749"/>
    <mergeCell ref="Q750:R750"/>
    <mergeCell ref="S750:T750"/>
    <mergeCell ref="U750:V750"/>
    <mergeCell ref="W750:X750"/>
    <mergeCell ref="Y750:Z750"/>
    <mergeCell ref="AA750:AB750"/>
    <mergeCell ref="AC750:AD750"/>
    <mergeCell ref="AS750:AT750"/>
    <mergeCell ref="AU750:AV750"/>
    <mergeCell ref="AW750:AX750"/>
    <mergeCell ref="AY750:AZ750"/>
    <mergeCell ref="BA750:BB750"/>
    <mergeCell ref="BC750:BD750"/>
    <mergeCell ref="BA751:BB751"/>
    <mergeCell ref="BC751:BD751"/>
    <mergeCell ref="C750:D750"/>
    <mergeCell ref="E750:F750"/>
    <mergeCell ref="G750:H750"/>
    <mergeCell ref="I750:J750"/>
    <mergeCell ref="K750:L750"/>
    <mergeCell ref="M750:N750"/>
    <mergeCell ref="O750:P750"/>
    <mergeCell ref="C751:D751"/>
    <mergeCell ref="E751:F751"/>
    <mergeCell ref="G751:H751"/>
    <mergeCell ref="I751:J751"/>
    <mergeCell ref="K751:L751"/>
    <mergeCell ref="M751:N751"/>
    <mergeCell ref="O751:P751"/>
    <mergeCell ref="AE750:AF750"/>
    <mergeCell ref="AG750:AH750"/>
    <mergeCell ref="AI750:AJ750"/>
    <mergeCell ref="AK750:AL750"/>
    <mergeCell ref="AM750:AN750"/>
    <mergeCell ref="AO750:AP750"/>
    <mergeCell ref="AQ750:AR750"/>
    <mergeCell ref="AW753:AX753"/>
    <mergeCell ref="AY753:AZ753"/>
    <mergeCell ref="AI753:AJ753"/>
    <mergeCell ref="AK753:AL753"/>
    <mergeCell ref="AM753:AN753"/>
    <mergeCell ref="AO753:AP753"/>
    <mergeCell ref="AQ753:AR753"/>
    <mergeCell ref="AS753:AT753"/>
    <mergeCell ref="AU753:AV753"/>
    <mergeCell ref="AE751:AF751"/>
    <mergeCell ref="AG751:AH751"/>
    <mergeCell ref="Q751:R751"/>
    <mergeCell ref="S751:T751"/>
    <mergeCell ref="U751:V751"/>
    <mergeCell ref="W751:X751"/>
    <mergeCell ref="Y751:Z751"/>
    <mergeCell ref="AA751:AB751"/>
    <mergeCell ref="AC751:AD751"/>
    <mergeCell ref="Q752:R752"/>
    <mergeCell ref="S752:T752"/>
    <mergeCell ref="U752:V752"/>
    <mergeCell ref="W752:X752"/>
    <mergeCell ref="Y752:Z752"/>
    <mergeCell ref="AA752:AB752"/>
    <mergeCell ref="AC752:AD752"/>
    <mergeCell ref="AS752:AT752"/>
    <mergeCell ref="AU752:AV752"/>
    <mergeCell ref="AW752:AX752"/>
    <mergeCell ref="AY752:AZ752"/>
    <mergeCell ref="BA752:BB752"/>
    <mergeCell ref="BC752:BD752"/>
    <mergeCell ref="BA753:BB753"/>
    <mergeCell ref="BC753:BD753"/>
    <mergeCell ref="C752:D752"/>
    <mergeCell ref="E752:F752"/>
    <mergeCell ref="G752:H752"/>
    <mergeCell ref="I752:J752"/>
    <mergeCell ref="K752:L752"/>
    <mergeCell ref="M752:N752"/>
    <mergeCell ref="O752:P752"/>
    <mergeCell ref="C753:D753"/>
    <mergeCell ref="E753:F753"/>
    <mergeCell ref="G753:H753"/>
    <mergeCell ref="I753:J753"/>
    <mergeCell ref="K753:L753"/>
    <mergeCell ref="M753:N753"/>
    <mergeCell ref="O753:P753"/>
    <mergeCell ref="AE752:AF752"/>
    <mergeCell ref="AG752:AH752"/>
    <mergeCell ref="AI752:AJ752"/>
    <mergeCell ref="AK752:AL752"/>
    <mergeCell ref="AM752:AN752"/>
    <mergeCell ref="AO752:AP752"/>
    <mergeCell ref="AQ752:AR752"/>
    <mergeCell ref="AW746:AX746"/>
    <mergeCell ref="AY746:AZ746"/>
    <mergeCell ref="AI746:AJ746"/>
    <mergeCell ref="AK746:AL746"/>
    <mergeCell ref="AM746:AN746"/>
    <mergeCell ref="AO746:AP746"/>
    <mergeCell ref="AQ746:AR746"/>
    <mergeCell ref="AS746:AT746"/>
    <mergeCell ref="AU746:AV746"/>
    <mergeCell ref="AE744:AF744"/>
    <mergeCell ref="AG744:AH744"/>
    <mergeCell ref="Q744:R744"/>
    <mergeCell ref="S744:T744"/>
    <mergeCell ref="U744:V744"/>
    <mergeCell ref="W744:X744"/>
    <mergeCell ref="Y744:Z744"/>
    <mergeCell ref="AA744:AB744"/>
    <mergeCell ref="AC744:AD744"/>
    <mergeCell ref="Q745:R745"/>
    <mergeCell ref="S745:T745"/>
    <mergeCell ref="U745:V745"/>
    <mergeCell ref="W745:X745"/>
    <mergeCell ref="Y745:Z745"/>
    <mergeCell ref="AA745:AB745"/>
    <mergeCell ref="AC745:AD745"/>
    <mergeCell ref="AS745:AT745"/>
    <mergeCell ref="AU745:AV745"/>
    <mergeCell ref="AW745:AX745"/>
    <mergeCell ref="AY745:AZ745"/>
    <mergeCell ref="BA745:BB745"/>
    <mergeCell ref="BC745:BD745"/>
    <mergeCell ref="C745:D745"/>
    <mergeCell ref="E745:F745"/>
    <mergeCell ref="G745:H745"/>
    <mergeCell ref="I745:J745"/>
    <mergeCell ref="K745:L745"/>
    <mergeCell ref="M745:N745"/>
    <mergeCell ref="O745:P745"/>
    <mergeCell ref="AE745:AF745"/>
    <mergeCell ref="AG745:AH745"/>
    <mergeCell ref="AI745:AJ745"/>
    <mergeCell ref="AK745:AL745"/>
    <mergeCell ref="AM745:AN745"/>
    <mergeCell ref="AO745:AP745"/>
    <mergeCell ref="AQ745:AR745"/>
    <mergeCell ref="C746:D746"/>
    <mergeCell ref="E746:F746"/>
    <mergeCell ref="G746:H746"/>
    <mergeCell ref="I746:J746"/>
    <mergeCell ref="K746:L746"/>
    <mergeCell ref="M746:N746"/>
    <mergeCell ref="O746:P746"/>
    <mergeCell ref="Q748:R748"/>
    <mergeCell ref="S748:T748"/>
    <mergeCell ref="U748:V748"/>
    <mergeCell ref="W748:X748"/>
    <mergeCell ref="Y748:Z748"/>
    <mergeCell ref="AA748:AB748"/>
    <mergeCell ref="AC748:AD748"/>
    <mergeCell ref="C748:D748"/>
    <mergeCell ref="E748:F748"/>
    <mergeCell ref="G748:H748"/>
    <mergeCell ref="I748:J748"/>
    <mergeCell ref="K748:L748"/>
    <mergeCell ref="M748:N748"/>
    <mergeCell ref="O748:P748"/>
    <mergeCell ref="AW749:AX749"/>
    <mergeCell ref="AY749:AZ749"/>
    <mergeCell ref="AI749:AJ749"/>
    <mergeCell ref="AK749:AL749"/>
    <mergeCell ref="AM749:AN749"/>
    <mergeCell ref="AO749:AP749"/>
    <mergeCell ref="AQ749:AR749"/>
    <mergeCell ref="AS749:AT749"/>
    <mergeCell ref="AU749:AV749"/>
    <mergeCell ref="Q747:R747"/>
    <mergeCell ref="S747:T747"/>
    <mergeCell ref="U747:V747"/>
    <mergeCell ref="W747:X747"/>
    <mergeCell ref="Y747:Z747"/>
    <mergeCell ref="AA747:AB747"/>
    <mergeCell ref="AC747:AD747"/>
    <mergeCell ref="AS747:AT747"/>
    <mergeCell ref="AU747:AV747"/>
    <mergeCell ref="AW747:AX747"/>
    <mergeCell ref="AY747:AZ747"/>
    <mergeCell ref="BA747:BB747"/>
    <mergeCell ref="BC747:BD747"/>
    <mergeCell ref="AE747:AF747"/>
    <mergeCell ref="AG747:AH747"/>
    <mergeCell ref="AI747:AJ747"/>
    <mergeCell ref="AK747:AL747"/>
    <mergeCell ref="AM747:AN747"/>
    <mergeCell ref="AO747:AP747"/>
    <mergeCell ref="AQ747:AR747"/>
    <mergeCell ref="C747:D747"/>
    <mergeCell ref="E747:F747"/>
    <mergeCell ref="G747:H747"/>
    <mergeCell ref="I747:J747"/>
    <mergeCell ref="K747:L747"/>
    <mergeCell ref="M747:N747"/>
    <mergeCell ref="O747:P747"/>
    <mergeCell ref="AS748:AT748"/>
    <mergeCell ref="AU748:AV748"/>
    <mergeCell ref="AW748:AX748"/>
    <mergeCell ref="AY748:AZ748"/>
    <mergeCell ref="BA748:BB748"/>
    <mergeCell ref="BC748:BD748"/>
    <mergeCell ref="BA749:BB749"/>
    <mergeCell ref="BC749:BD749"/>
    <mergeCell ref="C749:D749"/>
    <mergeCell ref="E749:F749"/>
    <mergeCell ref="G749:H749"/>
    <mergeCell ref="I749:J749"/>
    <mergeCell ref="K749:L749"/>
    <mergeCell ref="M749:N749"/>
    <mergeCell ref="O749:P749"/>
    <mergeCell ref="AE748:AF748"/>
    <mergeCell ref="AG748:AH748"/>
    <mergeCell ref="AI748:AJ748"/>
    <mergeCell ref="AK748:AL748"/>
    <mergeCell ref="AM748:AN748"/>
    <mergeCell ref="AO748:AP748"/>
    <mergeCell ref="AQ748:AR748"/>
    <mergeCell ref="AW751:AX751"/>
    <mergeCell ref="AY751:AZ751"/>
    <mergeCell ref="AI751:AJ751"/>
    <mergeCell ref="AK751:AL751"/>
    <mergeCell ref="AM751:AN751"/>
    <mergeCell ref="AO751:AP751"/>
    <mergeCell ref="AQ751:AR751"/>
    <mergeCell ref="AS751:AT751"/>
    <mergeCell ref="AU751:AV751"/>
    <mergeCell ref="AE769:AF769"/>
    <mergeCell ref="AG769:AH769"/>
    <mergeCell ref="BA769:BB769"/>
    <mergeCell ref="BC769:BD769"/>
    <mergeCell ref="Q769:R769"/>
    <mergeCell ref="S769:T769"/>
    <mergeCell ref="U769:V769"/>
    <mergeCell ref="W769:X769"/>
    <mergeCell ref="Y769:Z769"/>
    <mergeCell ref="AA769:AB769"/>
    <mergeCell ref="AC769:AD769"/>
    <mergeCell ref="AW757:AX757"/>
    <mergeCell ref="AY757:AZ757"/>
    <mergeCell ref="AI757:AJ757"/>
    <mergeCell ref="AK757:AL757"/>
    <mergeCell ref="AM757:AN757"/>
    <mergeCell ref="AO757:AP757"/>
    <mergeCell ref="AQ757:AR757"/>
    <mergeCell ref="AS757:AT757"/>
    <mergeCell ref="AU757:AV757"/>
    <mergeCell ref="AE755:AF755"/>
    <mergeCell ref="AG755:AH755"/>
    <mergeCell ref="Q755:R755"/>
    <mergeCell ref="S755:T755"/>
    <mergeCell ref="U755:V755"/>
    <mergeCell ref="W755:X755"/>
    <mergeCell ref="Y755:Z755"/>
    <mergeCell ref="AA755:AB755"/>
    <mergeCell ref="AC755:AD755"/>
    <mergeCell ref="Q756:R756"/>
    <mergeCell ref="S756:T756"/>
    <mergeCell ref="U756:V756"/>
    <mergeCell ref="W756:X756"/>
    <mergeCell ref="Y756:Z756"/>
    <mergeCell ref="AA756:AB756"/>
    <mergeCell ref="AC756:AD756"/>
    <mergeCell ref="AS756:AT756"/>
    <mergeCell ref="AU756:AV756"/>
    <mergeCell ref="AW756:AX756"/>
    <mergeCell ref="AY756:AZ756"/>
    <mergeCell ref="BA756:BB756"/>
    <mergeCell ref="BC756:BD756"/>
    <mergeCell ref="BA757:BB757"/>
    <mergeCell ref="BC757:BD757"/>
    <mergeCell ref="C756:D756"/>
    <mergeCell ref="E756:F756"/>
    <mergeCell ref="G756:H756"/>
    <mergeCell ref="I756:J756"/>
    <mergeCell ref="K756:L756"/>
    <mergeCell ref="M756:N756"/>
    <mergeCell ref="O756:P756"/>
    <mergeCell ref="C757:D757"/>
    <mergeCell ref="E757:F757"/>
    <mergeCell ref="G757:H757"/>
    <mergeCell ref="I757:J757"/>
    <mergeCell ref="K757:L757"/>
    <mergeCell ref="M757:N757"/>
    <mergeCell ref="O757:P757"/>
    <mergeCell ref="AE756:AF756"/>
    <mergeCell ref="AG756:AH756"/>
    <mergeCell ref="AI756:AJ756"/>
    <mergeCell ref="AK756:AL756"/>
    <mergeCell ref="AM756:AN756"/>
    <mergeCell ref="AO756:AP756"/>
    <mergeCell ref="AQ756:AR756"/>
    <mergeCell ref="AW759:AX759"/>
    <mergeCell ref="AY759:AZ759"/>
    <mergeCell ref="AI759:AJ759"/>
    <mergeCell ref="AK759:AL759"/>
    <mergeCell ref="AM759:AN759"/>
    <mergeCell ref="AO759:AP759"/>
    <mergeCell ref="AQ759:AR759"/>
    <mergeCell ref="AS759:AT759"/>
    <mergeCell ref="AU759:AV759"/>
    <mergeCell ref="AE757:AF757"/>
    <mergeCell ref="AG757:AH757"/>
    <mergeCell ref="Q757:R757"/>
    <mergeCell ref="S757:T757"/>
    <mergeCell ref="U757:V757"/>
    <mergeCell ref="W757:X757"/>
    <mergeCell ref="Y757:Z757"/>
    <mergeCell ref="AA757:AB757"/>
    <mergeCell ref="AC757:AD757"/>
    <mergeCell ref="Q758:R758"/>
    <mergeCell ref="S758:T758"/>
    <mergeCell ref="U758:V758"/>
    <mergeCell ref="W758:X758"/>
    <mergeCell ref="Y758:Z758"/>
    <mergeCell ref="AA758:AB758"/>
    <mergeCell ref="AC758:AD758"/>
    <mergeCell ref="AS758:AT758"/>
    <mergeCell ref="AU758:AV758"/>
    <mergeCell ref="AW758:AX758"/>
    <mergeCell ref="AY758:AZ758"/>
    <mergeCell ref="BA758:BB758"/>
    <mergeCell ref="BC758:BD758"/>
    <mergeCell ref="BA759:BB759"/>
    <mergeCell ref="BC759:BD759"/>
    <mergeCell ref="C758:D758"/>
    <mergeCell ref="E758:F758"/>
    <mergeCell ref="G758:H758"/>
    <mergeCell ref="I758:J758"/>
    <mergeCell ref="K758:L758"/>
    <mergeCell ref="M758:N758"/>
    <mergeCell ref="O758:P758"/>
    <mergeCell ref="C759:D759"/>
    <mergeCell ref="E759:F759"/>
    <mergeCell ref="G759:H759"/>
    <mergeCell ref="I759:J759"/>
    <mergeCell ref="K759:L759"/>
    <mergeCell ref="M759:N759"/>
    <mergeCell ref="O759:P759"/>
    <mergeCell ref="AE758:AF758"/>
    <mergeCell ref="AG758:AH758"/>
    <mergeCell ref="AI758:AJ758"/>
    <mergeCell ref="AK758:AL758"/>
    <mergeCell ref="AM758:AN758"/>
    <mergeCell ref="AO758:AP758"/>
    <mergeCell ref="AQ758:AR758"/>
    <mergeCell ref="AW761:AX761"/>
    <mergeCell ref="AY761:AZ761"/>
    <mergeCell ref="AI761:AJ761"/>
    <mergeCell ref="AK761:AL761"/>
    <mergeCell ref="AM761:AN761"/>
    <mergeCell ref="AO761:AP761"/>
    <mergeCell ref="AQ761:AR761"/>
    <mergeCell ref="AS761:AT761"/>
    <mergeCell ref="AU761:AV761"/>
    <mergeCell ref="AE759:AF759"/>
    <mergeCell ref="AG759:AH759"/>
    <mergeCell ref="Q759:R759"/>
    <mergeCell ref="S759:T759"/>
    <mergeCell ref="U759:V759"/>
    <mergeCell ref="W759:X759"/>
    <mergeCell ref="Y759:Z759"/>
    <mergeCell ref="AA759:AB759"/>
    <mergeCell ref="AC759:AD759"/>
    <mergeCell ref="Q760:R760"/>
    <mergeCell ref="S760:T760"/>
    <mergeCell ref="U760:V760"/>
    <mergeCell ref="W760:X760"/>
    <mergeCell ref="Y760:Z760"/>
    <mergeCell ref="AA760:AB760"/>
    <mergeCell ref="AC760:AD760"/>
    <mergeCell ref="AS760:AT760"/>
    <mergeCell ref="AU760:AV760"/>
    <mergeCell ref="AW760:AX760"/>
    <mergeCell ref="AY760:AZ760"/>
    <mergeCell ref="BA760:BB760"/>
    <mergeCell ref="BC760:BD760"/>
    <mergeCell ref="BA761:BB761"/>
    <mergeCell ref="BC761:BD761"/>
    <mergeCell ref="C760:D760"/>
    <mergeCell ref="E760:F760"/>
    <mergeCell ref="G760:H760"/>
    <mergeCell ref="I760:J760"/>
    <mergeCell ref="K760:L760"/>
    <mergeCell ref="M760:N760"/>
    <mergeCell ref="O760:P760"/>
    <mergeCell ref="C761:D761"/>
    <mergeCell ref="E761:F761"/>
    <mergeCell ref="G761:H761"/>
    <mergeCell ref="I761:J761"/>
    <mergeCell ref="K761:L761"/>
    <mergeCell ref="M761:N761"/>
    <mergeCell ref="O761:P761"/>
    <mergeCell ref="AE760:AF760"/>
    <mergeCell ref="AG760:AH760"/>
    <mergeCell ref="AI760:AJ760"/>
    <mergeCell ref="AK760:AL760"/>
    <mergeCell ref="AM760:AN760"/>
    <mergeCell ref="AO760:AP760"/>
    <mergeCell ref="AQ760:AR760"/>
    <mergeCell ref="AW763:AX763"/>
    <mergeCell ref="AY763:AZ763"/>
    <mergeCell ref="AI763:AJ763"/>
    <mergeCell ref="AK763:AL763"/>
    <mergeCell ref="AM763:AN763"/>
    <mergeCell ref="AO763:AP763"/>
    <mergeCell ref="AQ763:AR763"/>
    <mergeCell ref="AS763:AT763"/>
    <mergeCell ref="AU763:AV763"/>
    <mergeCell ref="AE761:AF761"/>
    <mergeCell ref="AG761:AH761"/>
    <mergeCell ref="Q761:R761"/>
    <mergeCell ref="S761:T761"/>
    <mergeCell ref="U761:V761"/>
    <mergeCell ref="W761:X761"/>
    <mergeCell ref="Y761:Z761"/>
    <mergeCell ref="AA761:AB761"/>
    <mergeCell ref="AC761:AD761"/>
    <mergeCell ref="Q762:R762"/>
    <mergeCell ref="S762:T762"/>
    <mergeCell ref="U762:V762"/>
    <mergeCell ref="W762:X762"/>
    <mergeCell ref="Y762:Z762"/>
    <mergeCell ref="AA762:AB762"/>
    <mergeCell ref="AC762:AD762"/>
    <mergeCell ref="AS762:AT762"/>
    <mergeCell ref="AU762:AV762"/>
    <mergeCell ref="AW762:AX762"/>
    <mergeCell ref="AY762:AZ762"/>
    <mergeCell ref="BA762:BB762"/>
    <mergeCell ref="BC762:BD762"/>
    <mergeCell ref="BA763:BB763"/>
    <mergeCell ref="BC763:BD763"/>
    <mergeCell ref="C762:D762"/>
    <mergeCell ref="E762:F762"/>
    <mergeCell ref="G762:H762"/>
    <mergeCell ref="I762:J762"/>
    <mergeCell ref="K762:L762"/>
    <mergeCell ref="M762:N762"/>
    <mergeCell ref="O762:P762"/>
    <mergeCell ref="C763:D763"/>
    <mergeCell ref="E763:F763"/>
    <mergeCell ref="G763:H763"/>
    <mergeCell ref="I763:J763"/>
    <mergeCell ref="K763:L763"/>
    <mergeCell ref="M763:N763"/>
    <mergeCell ref="O763:P763"/>
    <mergeCell ref="AE762:AF762"/>
    <mergeCell ref="AG762:AH762"/>
    <mergeCell ref="AI762:AJ762"/>
    <mergeCell ref="AK762:AL762"/>
    <mergeCell ref="AM762:AN762"/>
    <mergeCell ref="AO762:AP762"/>
    <mergeCell ref="AQ762:AR762"/>
    <mergeCell ref="AW765:AX765"/>
    <mergeCell ref="AY765:AZ765"/>
    <mergeCell ref="AI765:AJ765"/>
    <mergeCell ref="AK765:AL765"/>
    <mergeCell ref="AM765:AN765"/>
    <mergeCell ref="AO765:AP765"/>
    <mergeCell ref="AQ765:AR765"/>
    <mergeCell ref="AS765:AT765"/>
    <mergeCell ref="AU765:AV765"/>
    <mergeCell ref="AE763:AF763"/>
    <mergeCell ref="AG763:AH763"/>
    <mergeCell ref="Q763:R763"/>
    <mergeCell ref="S763:T763"/>
    <mergeCell ref="U763:V763"/>
    <mergeCell ref="W763:X763"/>
    <mergeCell ref="Y763:Z763"/>
    <mergeCell ref="AA763:AB763"/>
    <mergeCell ref="AC763:AD763"/>
    <mergeCell ref="Q764:R764"/>
    <mergeCell ref="S764:T764"/>
    <mergeCell ref="U764:V764"/>
    <mergeCell ref="W764:X764"/>
    <mergeCell ref="Y764:Z764"/>
    <mergeCell ref="AA764:AB764"/>
    <mergeCell ref="AC764:AD764"/>
    <mergeCell ref="AS764:AT764"/>
    <mergeCell ref="AU764:AV764"/>
    <mergeCell ref="AW764:AX764"/>
    <mergeCell ref="AY764:AZ764"/>
    <mergeCell ref="BA764:BB764"/>
    <mergeCell ref="BC764:BD764"/>
    <mergeCell ref="BA765:BB765"/>
    <mergeCell ref="BC765:BD765"/>
    <mergeCell ref="C764:D764"/>
    <mergeCell ref="E764:F764"/>
    <mergeCell ref="G764:H764"/>
    <mergeCell ref="I764:J764"/>
    <mergeCell ref="K764:L764"/>
    <mergeCell ref="M764:N764"/>
    <mergeCell ref="O764:P764"/>
    <mergeCell ref="C765:D765"/>
    <mergeCell ref="E765:F765"/>
    <mergeCell ref="G765:H765"/>
    <mergeCell ref="I765:J765"/>
    <mergeCell ref="K765:L765"/>
    <mergeCell ref="M765:N765"/>
    <mergeCell ref="O765:P765"/>
    <mergeCell ref="AE764:AF764"/>
    <mergeCell ref="AG764:AH764"/>
    <mergeCell ref="AI764:AJ764"/>
    <mergeCell ref="AK764:AL764"/>
    <mergeCell ref="AM764:AN764"/>
    <mergeCell ref="AO764:AP764"/>
    <mergeCell ref="AQ764:AR764"/>
    <mergeCell ref="AW767:AX767"/>
    <mergeCell ref="AY767:AZ767"/>
    <mergeCell ref="AI767:AJ767"/>
    <mergeCell ref="AK767:AL767"/>
    <mergeCell ref="AM767:AN767"/>
    <mergeCell ref="AO767:AP767"/>
    <mergeCell ref="AQ767:AR767"/>
    <mergeCell ref="AS767:AT767"/>
    <mergeCell ref="AU767:AV767"/>
    <mergeCell ref="AE765:AF765"/>
    <mergeCell ref="AG765:AH765"/>
    <mergeCell ref="Q765:R765"/>
    <mergeCell ref="S765:T765"/>
    <mergeCell ref="U765:V765"/>
    <mergeCell ref="W765:X765"/>
    <mergeCell ref="Y765:Z765"/>
    <mergeCell ref="AA765:AB765"/>
    <mergeCell ref="AC765:AD765"/>
    <mergeCell ref="Q766:R766"/>
    <mergeCell ref="S766:T766"/>
    <mergeCell ref="U766:V766"/>
    <mergeCell ref="W766:X766"/>
    <mergeCell ref="Y766:Z766"/>
    <mergeCell ref="AA766:AB766"/>
    <mergeCell ref="AC766:AD766"/>
    <mergeCell ref="AS766:AT766"/>
    <mergeCell ref="AU766:AV766"/>
    <mergeCell ref="AW766:AX766"/>
    <mergeCell ref="AY766:AZ766"/>
    <mergeCell ref="BA766:BB766"/>
    <mergeCell ref="BC766:BD766"/>
    <mergeCell ref="BA767:BB767"/>
    <mergeCell ref="BC767:BD767"/>
    <mergeCell ref="C766:D766"/>
    <mergeCell ref="E766:F766"/>
    <mergeCell ref="G766:H766"/>
    <mergeCell ref="I766:J766"/>
    <mergeCell ref="K766:L766"/>
    <mergeCell ref="M766:N766"/>
    <mergeCell ref="O766:P766"/>
    <mergeCell ref="C767:D767"/>
    <mergeCell ref="E767:F767"/>
    <mergeCell ref="G767:H767"/>
    <mergeCell ref="I767:J767"/>
    <mergeCell ref="K767:L767"/>
    <mergeCell ref="M767:N767"/>
    <mergeCell ref="O767:P767"/>
    <mergeCell ref="AE766:AF766"/>
    <mergeCell ref="AG766:AH766"/>
    <mergeCell ref="AI766:AJ766"/>
    <mergeCell ref="AK766:AL766"/>
    <mergeCell ref="AM766:AN766"/>
    <mergeCell ref="AO766:AP766"/>
    <mergeCell ref="AQ766:AR766"/>
    <mergeCell ref="AW841:AX841"/>
    <mergeCell ref="AY841:AZ841"/>
    <mergeCell ref="AI841:AJ841"/>
    <mergeCell ref="AK841:AL841"/>
    <mergeCell ref="AM841:AN841"/>
    <mergeCell ref="AO841:AP841"/>
    <mergeCell ref="AQ841:AR841"/>
    <mergeCell ref="AS841:AT841"/>
    <mergeCell ref="AU841:AV841"/>
    <mergeCell ref="AE839:AF839"/>
    <mergeCell ref="AG839:AH839"/>
    <mergeCell ref="Q839:R839"/>
    <mergeCell ref="S839:T839"/>
    <mergeCell ref="U839:V839"/>
    <mergeCell ref="W839:X839"/>
    <mergeCell ref="Y839:Z839"/>
    <mergeCell ref="AA839:AB839"/>
    <mergeCell ref="AC839:AD839"/>
    <mergeCell ref="Q840:R840"/>
    <mergeCell ref="S840:T840"/>
    <mergeCell ref="U840:V840"/>
    <mergeCell ref="W840:X840"/>
    <mergeCell ref="Y840:Z840"/>
    <mergeCell ref="AA840:AB840"/>
    <mergeCell ref="AC840:AD840"/>
    <mergeCell ref="AS840:AT840"/>
    <mergeCell ref="AU840:AV840"/>
    <mergeCell ref="AW840:AX840"/>
    <mergeCell ref="AY840:AZ840"/>
    <mergeCell ref="BA840:BB840"/>
    <mergeCell ref="BC840:BD840"/>
    <mergeCell ref="BA841:BB841"/>
    <mergeCell ref="BC841:BD841"/>
    <mergeCell ref="C840:D840"/>
    <mergeCell ref="E840:F840"/>
    <mergeCell ref="G840:H840"/>
    <mergeCell ref="I840:J840"/>
    <mergeCell ref="K840:L840"/>
    <mergeCell ref="M840:N840"/>
    <mergeCell ref="O840:P840"/>
    <mergeCell ref="C841:D841"/>
    <mergeCell ref="E841:F841"/>
    <mergeCell ref="G841:H841"/>
    <mergeCell ref="I841:J841"/>
    <mergeCell ref="K841:L841"/>
    <mergeCell ref="M841:N841"/>
    <mergeCell ref="O841:P841"/>
    <mergeCell ref="AE840:AF840"/>
    <mergeCell ref="AG840:AH840"/>
    <mergeCell ref="AI840:AJ840"/>
    <mergeCell ref="AK840:AL840"/>
    <mergeCell ref="AM840:AN840"/>
    <mergeCell ref="AO840:AP840"/>
    <mergeCell ref="AQ840:AR840"/>
    <mergeCell ref="AE858:AF858"/>
    <mergeCell ref="AG858:AH858"/>
    <mergeCell ref="Q858:R858"/>
    <mergeCell ref="S858:T858"/>
    <mergeCell ref="U858:V858"/>
    <mergeCell ref="W858:X858"/>
    <mergeCell ref="Y858:Z858"/>
    <mergeCell ref="AA858:AB858"/>
    <mergeCell ref="AC858:AD858"/>
    <mergeCell ref="Q859:R859"/>
    <mergeCell ref="S859:T859"/>
    <mergeCell ref="U859:V859"/>
    <mergeCell ref="W859:X859"/>
    <mergeCell ref="Y859:Z859"/>
    <mergeCell ref="AA859:AB859"/>
    <mergeCell ref="AC859:AD859"/>
    <mergeCell ref="AS859:AT859"/>
    <mergeCell ref="AU859:AV859"/>
    <mergeCell ref="AW859:AX859"/>
    <mergeCell ref="AY859:AZ859"/>
    <mergeCell ref="BA859:BB859"/>
    <mergeCell ref="BC859:BD859"/>
    <mergeCell ref="BA860:BB860"/>
    <mergeCell ref="BC860:BD860"/>
    <mergeCell ref="C859:D859"/>
    <mergeCell ref="E859:F859"/>
    <mergeCell ref="G859:H859"/>
    <mergeCell ref="I859:J859"/>
    <mergeCell ref="K859:L859"/>
    <mergeCell ref="M859:N859"/>
    <mergeCell ref="O859:P859"/>
    <mergeCell ref="C860:D860"/>
    <mergeCell ref="E860:F860"/>
    <mergeCell ref="G860:H860"/>
    <mergeCell ref="I860:J860"/>
    <mergeCell ref="K860:L860"/>
    <mergeCell ref="M860:N860"/>
    <mergeCell ref="O860:P860"/>
    <mergeCell ref="AE859:AF859"/>
    <mergeCell ref="AG859:AH859"/>
    <mergeCell ref="AI859:AJ859"/>
    <mergeCell ref="AK859:AL859"/>
    <mergeCell ref="AM859:AN859"/>
    <mergeCell ref="AO859:AP859"/>
    <mergeCell ref="AQ859:AR859"/>
    <mergeCell ref="AW862:AX862"/>
    <mergeCell ref="AY862:AZ862"/>
    <mergeCell ref="AI862:AJ862"/>
    <mergeCell ref="AK862:AL862"/>
    <mergeCell ref="AM862:AN862"/>
    <mergeCell ref="AO862:AP862"/>
    <mergeCell ref="AQ862:AR862"/>
    <mergeCell ref="AS862:AT862"/>
    <mergeCell ref="AU862:AV862"/>
    <mergeCell ref="AE860:AF860"/>
    <mergeCell ref="AG860:AH860"/>
    <mergeCell ref="Q860:R860"/>
    <mergeCell ref="S860:T860"/>
    <mergeCell ref="U860:V860"/>
    <mergeCell ref="W860:X860"/>
    <mergeCell ref="Y860:Z860"/>
    <mergeCell ref="AA860:AB860"/>
    <mergeCell ref="AC860:AD860"/>
    <mergeCell ref="Q861:R861"/>
    <mergeCell ref="S861:T861"/>
    <mergeCell ref="U861:V861"/>
    <mergeCell ref="W861:X861"/>
    <mergeCell ref="Y861:Z861"/>
    <mergeCell ref="AA861:AB861"/>
    <mergeCell ref="AC861:AD861"/>
    <mergeCell ref="AS861:AT861"/>
    <mergeCell ref="AU861:AV861"/>
    <mergeCell ref="AW861:AX861"/>
    <mergeCell ref="AY861:AZ861"/>
    <mergeCell ref="BA861:BB861"/>
    <mergeCell ref="BC861:BD861"/>
    <mergeCell ref="BA862:BB862"/>
    <mergeCell ref="BC862:BD862"/>
    <mergeCell ref="C861:D861"/>
    <mergeCell ref="E861:F861"/>
    <mergeCell ref="G861:H861"/>
    <mergeCell ref="I861:J861"/>
    <mergeCell ref="K861:L861"/>
    <mergeCell ref="M861:N861"/>
    <mergeCell ref="O861:P861"/>
    <mergeCell ref="C862:D862"/>
    <mergeCell ref="E862:F862"/>
    <mergeCell ref="G862:H862"/>
    <mergeCell ref="I862:J862"/>
    <mergeCell ref="K862:L862"/>
    <mergeCell ref="M862:N862"/>
    <mergeCell ref="O862:P862"/>
    <mergeCell ref="AE861:AF861"/>
    <mergeCell ref="AG861:AH861"/>
    <mergeCell ref="AI861:AJ861"/>
    <mergeCell ref="AK861:AL861"/>
    <mergeCell ref="AM861:AN861"/>
    <mergeCell ref="AO861:AP861"/>
    <mergeCell ref="AQ861:AR861"/>
    <mergeCell ref="AW855:AX855"/>
    <mergeCell ref="AY855:AZ855"/>
    <mergeCell ref="AI855:AJ855"/>
    <mergeCell ref="AK855:AL855"/>
    <mergeCell ref="AM855:AN855"/>
    <mergeCell ref="AO855:AP855"/>
    <mergeCell ref="AQ855:AR855"/>
    <mergeCell ref="AS855:AT855"/>
    <mergeCell ref="AU855:AV855"/>
    <mergeCell ref="AE853:AF853"/>
    <mergeCell ref="AG853:AH853"/>
    <mergeCell ref="Q853:R853"/>
    <mergeCell ref="S853:T853"/>
    <mergeCell ref="U853:V853"/>
    <mergeCell ref="W853:X853"/>
    <mergeCell ref="Y853:Z853"/>
    <mergeCell ref="AA853:AB853"/>
    <mergeCell ref="AC853:AD853"/>
    <mergeCell ref="Q854:R854"/>
    <mergeCell ref="S854:T854"/>
    <mergeCell ref="U854:V854"/>
    <mergeCell ref="W854:X854"/>
    <mergeCell ref="Y854:Z854"/>
    <mergeCell ref="AA854:AB854"/>
    <mergeCell ref="AC854:AD854"/>
    <mergeCell ref="AS854:AT854"/>
    <mergeCell ref="AU854:AV854"/>
    <mergeCell ref="AW854:AX854"/>
    <mergeCell ref="AY854:AZ854"/>
    <mergeCell ref="BA854:BB854"/>
    <mergeCell ref="BC854:BD854"/>
    <mergeCell ref="C854:D854"/>
    <mergeCell ref="E854:F854"/>
    <mergeCell ref="G854:H854"/>
    <mergeCell ref="I854:J854"/>
    <mergeCell ref="K854:L854"/>
    <mergeCell ref="M854:N854"/>
    <mergeCell ref="O854:P854"/>
    <mergeCell ref="AE854:AF854"/>
    <mergeCell ref="AG854:AH854"/>
    <mergeCell ref="AI854:AJ854"/>
    <mergeCell ref="AK854:AL854"/>
    <mergeCell ref="AM854:AN854"/>
    <mergeCell ref="AO854:AP854"/>
    <mergeCell ref="AQ854:AR854"/>
    <mergeCell ref="C855:D855"/>
    <mergeCell ref="E855:F855"/>
    <mergeCell ref="G855:H855"/>
    <mergeCell ref="I855:J855"/>
    <mergeCell ref="K855:L855"/>
    <mergeCell ref="M855:N855"/>
    <mergeCell ref="O855:P855"/>
    <mergeCell ref="Q857:R857"/>
    <mergeCell ref="S857:T857"/>
    <mergeCell ref="U857:V857"/>
    <mergeCell ref="W857:X857"/>
    <mergeCell ref="Y857:Z857"/>
    <mergeCell ref="AA857:AB857"/>
    <mergeCell ref="AC857:AD857"/>
    <mergeCell ref="C857:D857"/>
    <mergeCell ref="E857:F857"/>
    <mergeCell ref="G857:H857"/>
    <mergeCell ref="I857:J857"/>
    <mergeCell ref="K857:L857"/>
    <mergeCell ref="M857:N857"/>
    <mergeCell ref="O857:P857"/>
    <mergeCell ref="AW858:AX858"/>
    <mergeCell ref="AY858:AZ858"/>
    <mergeCell ref="AI858:AJ858"/>
    <mergeCell ref="AK858:AL858"/>
    <mergeCell ref="AM858:AN858"/>
    <mergeCell ref="AO858:AP858"/>
    <mergeCell ref="AQ858:AR858"/>
    <mergeCell ref="AS858:AT858"/>
    <mergeCell ref="AU858:AV858"/>
    <mergeCell ref="Q856:R856"/>
    <mergeCell ref="S856:T856"/>
    <mergeCell ref="U856:V856"/>
    <mergeCell ref="W856:X856"/>
    <mergeCell ref="Y856:Z856"/>
    <mergeCell ref="AA856:AB856"/>
    <mergeCell ref="AC856:AD856"/>
    <mergeCell ref="AS856:AT856"/>
    <mergeCell ref="AU856:AV856"/>
    <mergeCell ref="AW856:AX856"/>
    <mergeCell ref="AY856:AZ856"/>
    <mergeCell ref="BA856:BB856"/>
    <mergeCell ref="BC856:BD856"/>
    <mergeCell ref="AE856:AF856"/>
    <mergeCell ref="AG856:AH856"/>
    <mergeCell ref="AI856:AJ856"/>
    <mergeCell ref="AK856:AL856"/>
    <mergeCell ref="AM856:AN856"/>
    <mergeCell ref="AO856:AP856"/>
    <mergeCell ref="AQ856:AR856"/>
    <mergeCell ref="C856:D856"/>
    <mergeCell ref="E856:F856"/>
    <mergeCell ref="G856:H856"/>
    <mergeCell ref="I856:J856"/>
    <mergeCell ref="K856:L856"/>
    <mergeCell ref="M856:N856"/>
    <mergeCell ref="O856:P856"/>
    <mergeCell ref="AS857:AT857"/>
    <mergeCell ref="AU857:AV857"/>
    <mergeCell ref="AW857:AX857"/>
    <mergeCell ref="AY857:AZ857"/>
    <mergeCell ref="BA857:BB857"/>
    <mergeCell ref="BC857:BD857"/>
    <mergeCell ref="BA858:BB858"/>
    <mergeCell ref="BC858:BD858"/>
    <mergeCell ref="C858:D858"/>
    <mergeCell ref="E858:F858"/>
    <mergeCell ref="G858:H858"/>
    <mergeCell ref="I858:J858"/>
    <mergeCell ref="K858:L858"/>
    <mergeCell ref="M858:N858"/>
    <mergeCell ref="O858:P858"/>
    <mergeCell ref="AE857:AF857"/>
    <mergeCell ref="AG857:AH857"/>
    <mergeCell ref="AI857:AJ857"/>
    <mergeCell ref="AK857:AL857"/>
    <mergeCell ref="AM857:AN857"/>
    <mergeCell ref="AO857:AP857"/>
    <mergeCell ref="AQ857:AR857"/>
    <mergeCell ref="AW860:AX860"/>
    <mergeCell ref="AY860:AZ860"/>
    <mergeCell ref="AI860:AJ860"/>
    <mergeCell ref="AK860:AL860"/>
    <mergeCell ref="AM860:AN860"/>
    <mergeCell ref="AO860:AP860"/>
    <mergeCell ref="AQ860:AR860"/>
    <mergeCell ref="AS860:AT860"/>
    <mergeCell ref="AU860:AV860"/>
    <mergeCell ref="AE878:AF878"/>
    <mergeCell ref="AG878:AH878"/>
    <mergeCell ref="BA878:BB878"/>
    <mergeCell ref="BC878:BD878"/>
    <mergeCell ref="Q878:R878"/>
    <mergeCell ref="S878:T878"/>
    <mergeCell ref="U878:V878"/>
    <mergeCell ref="W878:X878"/>
    <mergeCell ref="Y878:Z878"/>
    <mergeCell ref="AA878:AB878"/>
    <mergeCell ref="AC878:AD878"/>
    <mergeCell ref="AW866:AX866"/>
    <mergeCell ref="AY866:AZ866"/>
    <mergeCell ref="AI866:AJ866"/>
    <mergeCell ref="AK866:AL866"/>
    <mergeCell ref="AM866:AN866"/>
    <mergeCell ref="AO866:AP866"/>
    <mergeCell ref="AQ866:AR866"/>
    <mergeCell ref="AS866:AT866"/>
    <mergeCell ref="AU866:AV866"/>
    <mergeCell ref="AE864:AF864"/>
    <mergeCell ref="AG864:AH864"/>
    <mergeCell ref="Q864:R864"/>
    <mergeCell ref="S864:T864"/>
    <mergeCell ref="U864:V864"/>
    <mergeCell ref="W864:X864"/>
    <mergeCell ref="Y864:Z864"/>
    <mergeCell ref="AA864:AB864"/>
    <mergeCell ref="AC864:AD864"/>
    <mergeCell ref="Q865:R865"/>
    <mergeCell ref="S865:T865"/>
    <mergeCell ref="U865:V865"/>
    <mergeCell ref="W865:X865"/>
    <mergeCell ref="Y865:Z865"/>
    <mergeCell ref="AA865:AB865"/>
    <mergeCell ref="AC865:AD865"/>
    <mergeCell ref="AS865:AT865"/>
    <mergeCell ref="AU865:AV865"/>
    <mergeCell ref="AW865:AX865"/>
    <mergeCell ref="AY865:AZ865"/>
    <mergeCell ref="BA865:BB865"/>
    <mergeCell ref="BC865:BD865"/>
    <mergeCell ref="BA866:BB866"/>
    <mergeCell ref="BC866:BD866"/>
    <mergeCell ref="C865:D865"/>
    <mergeCell ref="E865:F865"/>
    <mergeCell ref="G865:H865"/>
    <mergeCell ref="I865:J865"/>
    <mergeCell ref="K865:L865"/>
    <mergeCell ref="M865:N865"/>
    <mergeCell ref="O865:P865"/>
    <mergeCell ref="C866:D866"/>
    <mergeCell ref="E866:F866"/>
    <mergeCell ref="G866:H866"/>
    <mergeCell ref="I866:J866"/>
    <mergeCell ref="K866:L866"/>
    <mergeCell ref="M866:N866"/>
    <mergeCell ref="O866:P866"/>
    <mergeCell ref="AE865:AF865"/>
    <mergeCell ref="AG865:AH865"/>
    <mergeCell ref="AI865:AJ865"/>
    <mergeCell ref="AK865:AL865"/>
    <mergeCell ref="AM865:AN865"/>
    <mergeCell ref="AO865:AP865"/>
    <mergeCell ref="AQ865:AR865"/>
    <mergeCell ref="AW868:AX868"/>
    <mergeCell ref="AY868:AZ868"/>
    <mergeCell ref="AI868:AJ868"/>
    <mergeCell ref="AK868:AL868"/>
    <mergeCell ref="AM868:AN868"/>
    <mergeCell ref="AO868:AP868"/>
    <mergeCell ref="AQ868:AR868"/>
    <mergeCell ref="AS868:AT868"/>
    <mergeCell ref="AU868:AV868"/>
    <mergeCell ref="AE866:AF866"/>
    <mergeCell ref="AG866:AH866"/>
    <mergeCell ref="Q866:R866"/>
    <mergeCell ref="S866:T866"/>
    <mergeCell ref="U866:V866"/>
    <mergeCell ref="W866:X866"/>
    <mergeCell ref="Y866:Z866"/>
    <mergeCell ref="AA866:AB866"/>
    <mergeCell ref="AC866:AD866"/>
    <mergeCell ref="Q867:R867"/>
    <mergeCell ref="S867:T867"/>
    <mergeCell ref="U867:V867"/>
    <mergeCell ref="W867:X867"/>
    <mergeCell ref="Y867:Z867"/>
    <mergeCell ref="AA867:AB867"/>
    <mergeCell ref="AC867:AD867"/>
    <mergeCell ref="AS867:AT867"/>
    <mergeCell ref="AU867:AV867"/>
    <mergeCell ref="AW867:AX867"/>
    <mergeCell ref="AY867:AZ867"/>
    <mergeCell ref="BA867:BB867"/>
    <mergeCell ref="BC867:BD867"/>
    <mergeCell ref="BA868:BB868"/>
    <mergeCell ref="BC868:BD868"/>
    <mergeCell ref="C867:D867"/>
    <mergeCell ref="E867:F867"/>
    <mergeCell ref="G867:H867"/>
    <mergeCell ref="I867:J867"/>
    <mergeCell ref="K867:L867"/>
    <mergeCell ref="M867:N867"/>
    <mergeCell ref="O867:P867"/>
    <mergeCell ref="C868:D868"/>
    <mergeCell ref="E868:F868"/>
    <mergeCell ref="G868:H868"/>
    <mergeCell ref="I868:J868"/>
    <mergeCell ref="K868:L868"/>
    <mergeCell ref="M868:N868"/>
    <mergeCell ref="O868:P868"/>
    <mergeCell ref="AE867:AF867"/>
    <mergeCell ref="AG867:AH867"/>
    <mergeCell ref="AI867:AJ867"/>
    <mergeCell ref="AK867:AL867"/>
    <mergeCell ref="AM867:AN867"/>
    <mergeCell ref="AO867:AP867"/>
    <mergeCell ref="AQ867:AR867"/>
    <mergeCell ref="AW870:AX870"/>
    <mergeCell ref="AY870:AZ870"/>
    <mergeCell ref="AI870:AJ870"/>
    <mergeCell ref="AK870:AL870"/>
    <mergeCell ref="AM870:AN870"/>
    <mergeCell ref="AO870:AP870"/>
    <mergeCell ref="AQ870:AR870"/>
    <mergeCell ref="AS870:AT870"/>
    <mergeCell ref="AU870:AV870"/>
    <mergeCell ref="AE868:AF868"/>
    <mergeCell ref="AG868:AH868"/>
    <mergeCell ref="Q868:R868"/>
    <mergeCell ref="S868:T868"/>
    <mergeCell ref="U868:V868"/>
    <mergeCell ref="W868:X868"/>
    <mergeCell ref="Y868:Z868"/>
    <mergeCell ref="AA868:AB868"/>
    <mergeCell ref="AC868:AD868"/>
    <mergeCell ref="Q869:R869"/>
    <mergeCell ref="S869:T869"/>
    <mergeCell ref="U869:V869"/>
    <mergeCell ref="W869:X869"/>
    <mergeCell ref="Y869:Z869"/>
    <mergeCell ref="AA869:AB869"/>
    <mergeCell ref="AC869:AD869"/>
    <mergeCell ref="AS869:AT869"/>
    <mergeCell ref="AU869:AV869"/>
    <mergeCell ref="AW869:AX869"/>
    <mergeCell ref="AY869:AZ869"/>
    <mergeCell ref="BA869:BB869"/>
    <mergeCell ref="BC869:BD869"/>
    <mergeCell ref="BA870:BB870"/>
    <mergeCell ref="BC870:BD870"/>
    <mergeCell ref="C869:D869"/>
    <mergeCell ref="E869:F869"/>
    <mergeCell ref="G869:H869"/>
    <mergeCell ref="I869:J869"/>
    <mergeCell ref="K869:L869"/>
    <mergeCell ref="M869:N869"/>
    <mergeCell ref="O869:P869"/>
    <mergeCell ref="C870:D870"/>
    <mergeCell ref="E870:F870"/>
    <mergeCell ref="G870:H870"/>
    <mergeCell ref="I870:J870"/>
    <mergeCell ref="K870:L870"/>
    <mergeCell ref="M870:N870"/>
    <mergeCell ref="O870:P870"/>
    <mergeCell ref="AE869:AF869"/>
    <mergeCell ref="AG869:AH869"/>
    <mergeCell ref="AI869:AJ869"/>
    <mergeCell ref="AK869:AL869"/>
    <mergeCell ref="AM869:AN869"/>
    <mergeCell ref="AO869:AP869"/>
    <mergeCell ref="AQ869:AR869"/>
    <mergeCell ref="AW872:AX872"/>
    <mergeCell ref="AY872:AZ872"/>
    <mergeCell ref="AI872:AJ872"/>
    <mergeCell ref="AK872:AL872"/>
    <mergeCell ref="AM872:AN872"/>
    <mergeCell ref="AO872:AP872"/>
    <mergeCell ref="AQ872:AR872"/>
    <mergeCell ref="AS872:AT872"/>
    <mergeCell ref="AU872:AV872"/>
    <mergeCell ref="AE870:AF870"/>
    <mergeCell ref="AG870:AH870"/>
    <mergeCell ref="Q870:R870"/>
    <mergeCell ref="S870:T870"/>
    <mergeCell ref="U870:V870"/>
    <mergeCell ref="W870:X870"/>
    <mergeCell ref="Y870:Z870"/>
    <mergeCell ref="AA870:AB870"/>
    <mergeCell ref="AC870:AD870"/>
    <mergeCell ref="Q871:R871"/>
    <mergeCell ref="S871:T871"/>
    <mergeCell ref="U871:V871"/>
    <mergeCell ref="W871:X871"/>
    <mergeCell ref="Y871:Z871"/>
    <mergeCell ref="AA871:AB871"/>
    <mergeCell ref="AC871:AD871"/>
    <mergeCell ref="AS871:AT871"/>
    <mergeCell ref="AU871:AV871"/>
    <mergeCell ref="AW871:AX871"/>
    <mergeCell ref="AY871:AZ871"/>
    <mergeCell ref="BA871:BB871"/>
    <mergeCell ref="BC871:BD871"/>
    <mergeCell ref="BA872:BB872"/>
    <mergeCell ref="BC872:BD872"/>
    <mergeCell ref="C871:D871"/>
    <mergeCell ref="E871:F871"/>
    <mergeCell ref="G871:H871"/>
    <mergeCell ref="I871:J871"/>
    <mergeCell ref="K871:L871"/>
    <mergeCell ref="M871:N871"/>
    <mergeCell ref="O871:P871"/>
    <mergeCell ref="C872:D872"/>
    <mergeCell ref="E872:F872"/>
    <mergeCell ref="G872:H872"/>
    <mergeCell ref="I872:J872"/>
    <mergeCell ref="K872:L872"/>
    <mergeCell ref="M872:N872"/>
    <mergeCell ref="O872:P872"/>
    <mergeCell ref="AE871:AF871"/>
    <mergeCell ref="AG871:AH871"/>
    <mergeCell ref="AI871:AJ871"/>
    <mergeCell ref="AK871:AL871"/>
    <mergeCell ref="AM871:AN871"/>
    <mergeCell ref="AO871:AP871"/>
    <mergeCell ref="AQ871:AR871"/>
    <mergeCell ref="AW874:AX874"/>
    <mergeCell ref="AY874:AZ874"/>
    <mergeCell ref="AI874:AJ874"/>
    <mergeCell ref="AK874:AL874"/>
    <mergeCell ref="AM874:AN874"/>
    <mergeCell ref="AO874:AP874"/>
    <mergeCell ref="AQ874:AR874"/>
    <mergeCell ref="AS874:AT874"/>
    <mergeCell ref="AU874:AV874"/>
    <mergeCell ref="AE872:AF872"/>
    <mergeCell ref="AG872:AH872"/>
    <mergeCell ref="Q872:R872"/>
    <mergeCell ref="S872:T872"/>
    <mergeCell ref="U872:V872"/>
    <mergeCell ref="W872:X872"/>
    <mergeCell ref="Y872:Z872"/>
    <mergeCell ref="AA872:AB872"/>
    <mergeCell ref="AC872:AD872"/>
    <mergeCell ref="Q873:R873"/>
    <mergeCell ref="S873:T873"/>
    <mergeCell ref="U873:V873"/>
    <mergeCell ref="W873:X873"/>
    <mergeCell ref="Y873:Z873"/>
    <mergeCell ref="AA873:AB873"/>
    <mergeCell ref="AC873:AD873"/>
    <mergeCell ref="AS873:AT873"/>
    <mergeCell ref="AU873:AV873"/>
    <mergeCell ref="AW873:AX873"/>
    <mergeCell ref="AY873:AZ873"/>
    <mergeCell ref="BA873:BB873"/>
    <mergeCell ref="BC873:BD873"/>
    <mergeCell ref="BA874:BB874"/>
    <mergeCell ref="BC874:BD874"/>
    <mergeCell ref="C873:D873"/>
    <mergeCell ref="E873:F873"/>
    <mergeCell ref="G873:H873"/>
    <mergeCell ref="I873:J873"/>
    <mergeCell ref="K873:L873"/>
    <mergeCell ref="M873:N873"/>
    <mergeCell ref="O873:P873"/>
    <mergeCell ref="C874:D874"/>
    <mergeCell ref="E874:F874"/>
    <mergeCell ref="G874:H874"/>
    <mergeCell ref="I874:J874"/>
    <mergeCell ref="K874:L874"/>
    <mergeCell ref="M874:N874"/>
    <mergeCell ref="O874:P874"/>
    <mergeCell ref="AE873:AF873"/>
    <mergeCell ref="AG873:AH873"/>
    <mergeCell ref="AI873:AJ873"/>
    <mergeCell ref="AK873:AL873"/>
    <mergeCell ref="AM873:AN873"/>
    <mergeCell ref="AO873:AP873"/>
    <mergeCell ref="AQ873:AR873"/>
    <mergeCell ref="AW876:AX876"/>
    <mergeCell ref="AY876:AZ876"/>
    <mergeCell ref="AI876:AJ876"/>
    <mergeCell ref="AK876:AL876"/>
    <mergeCell ref="AM876:AN876"/>
    <mergeCell ref="AO876:AP876"/>
    <mergeCell ref="AQ876:AR876"/>
    <mergeCell ref="AS876:AT876"/>
    <mergeCell ref="AU876:AV876"/>
    <mergeCell ref="AE874:AF874"/>
    <mergeCell ref="AG874:AH874"/>
    <mergeCell ref="Q874:R874"/>
    <mergeCell ref="S874:T874"/>
    <mergeCell ref="U874:V874"/>
    <mergeCell ref="W874:X874"/>
    <mergeCell ref="Y874:Z874"/>
    <mergeCell ref="AA874:AB874"/>
    <mergeCell ref="AC874:AD874"/>
    <mergeCell ref="Q875:R875"/>
    <mergeCell ref="S875:T875"/>
    <mergeCell ref="U875:V875"/>
    <mergeCell ref="W875:X875"/>
    <mergeCell ref="Y875:Z875"/>
    <mergeCell ref="AA875:AB875"/>
    <mergeCell ref="AC875:AD875"/>
    <mergeCell ref="AS875:AT875"/>
    <mergeCell ref="AU875:AV875"/>
    <mergeCell ref="AW875:AX875"/>
    <mergeCell ref="AY875:AZ875"/>
    <mergeCell ref="BA875:BB875"/>
    <mergeCell ref="BC875:BD875"/>
    <mergeCell ref="BA876:BB876"/>
    <mergeCell ref="BC876:BD876"/>
    <mergeCell ref="C875:D875"/>
    <mergeCell ref="E875:F875"/>
    <mergeCell ref="G875:H875"/>
    <mergeCell ref="I875:J875"/>
    <mergeCell ref="K875:L875"/>
    <mergeCell ref="M875:N875"/>
    <mergeCell ref="O875:P875"/>
    <mergeCell ref="C876:D876"/>
    <mergeCell ref="E876:F876"/>
    <mergeCell ref="G876:H876"/>
    <mergeCell ref="I876:J876"/>
    <mergeCell ref="K876:L876"/>
    <mergeCell ref="M876:N876"/>
    <mergeCell ref="O876:P876"/>
    <mergeCell ref="AE875:AF875"/>
    <mergeCell ref="AG875:AH875"/>
    <mergeCell ref="AI875:AJ875"/>
    <mergeCell ref="AK875:AL875"/>
    <mergeCell ref="AM875:AN875"/>
    <mergeCell ref="AO875:AP875"/>
    <mergeCell ref="AQ875:AR875"/>
    <mergeCell ref="AW887:AX887"/>
    <mergeCell ref="AY887:AZ887"/>
    <mergeCell ref="AI887:AJ887"/>
    <mergeCell ref="AK887:AL887"/>
    <mergeCell ref="AM887:AN887"/>
    <mergeCell ref="AO887:AP887"/>
    <mergeCell ref="AQ887:AR887"/>
    <mergeCell ref="AS887:AT887"/>
    <mergeCell ref="AU887:AV887"/>
    <mergeCell ref="AE885:AF885"/>
    <mergeCell ref="AG885:AH885"/>
    <mergeCell ref="Q885:R885"/>
    <mergeCell ref="S885:T885"/>
    <mergeCell ref="U885:V885"/>
    <mergeCell ref="W885:X885"/>
    <mergeCell ref="Y885:Z885"/>
    <mergeCell ref="AA885:AB885"/>
    <mergeCell ref="AC885:AD885"/>
    <mergeCell ref="Q886:R886"/>
    <mergeCell ref="S886:T886"/>
    <mergeCell ref="U886:V886"/>
    <mergeCell ref="W886:X886"/>
    <mergeCell ref="Y886:Z886"/>
    <mergeCell ref="AA886:AB886"/>
    <mergeCell ref="AC886:AD886"/>
    <mergeCell ref="AS886:AT886"/>
    <mergeCell ref="AU886:AV886"/>
    <mergeCell ref="AW886:AX886"/>
    <mergeCell ref="AY886:AZ886"/>
    <mergeCell ref="BA886:BB886"/>
    <mergeCell ref="BC886:BD886"/>
    <mergeCell ref="BA887:BB887"/>
    <mergeCell ref="BC887:BD887"/>
    <mergeCell ref="C886:D886"/>
    <mergeCell ref="E886:F886"/>
    <mergeCell ref="G886:H886"/>
    <mergeCell ref="I886:J886"/>
    <mergeCell ref="K886:L886"/>
    <mergeCell ref="M886:N886"/>
    <mergeCell ref="O886:P886"/>
    <mergeCell ref="C887:D887"/>
    <mergeCell ref="E887:F887"/>
    <mergeCell ref="G887:H887"/>
    <mergeCell ref="I887:J887"/>
    <mergeCell ref="K887:L887"/>
    <mergeCell ref="M887:N887"/>
    <mergeCell ref="O887:P887"/>
    <mergeCell ref="AE886:AF886"/>
    <mergeCell ref="AG886:AH886"/>
    <mergeCell ref="AI886:AJ886"/>
    <mergeCell ref="AK886:AL886"/>
    <mergeCell ref="AM886:AN886"/>
    <mergeCell ref="AO886:AP886"/>
    <mergeCell ref="AQ886:AR886"/>
    <mergeCell ref="AE881:AF881"/>
    <mergeCell ref="AG881:AH881"/>
    <mergeCell ref="Q881:R881"/>
    <mergeCell ref="S881:T881"/>
    <mergeCell ref="U881:V881"/>
    <mergeCell ref="W881:X881"/>
    <mergeCell ref="Y881:Z881"/>
    <mergeCell ref="AA881:AB881"/>
    <mergeCell ref="AC881:AD881"/>
    <mergeCell ref="Q882:R882"/>
    <mergeCell ref="S882:T882"/>
    <mergeCell ref="U882:V882"/>
    <mergeCell ref="W882:X882"/>
    <mergeCell ref="Y882:Z882"/>
    <mergeCell ref="AA882:AB882"/>
    <mergeCell ref="AC882:AD882"/>
    <mergeCell ref="AS882:AT882"/>
    <mergeCell ref="AU882:AV882"/>
    <mergeCell ref="AW882:AX882"/>
    <mergeCell ref="AY882:AZ882"/>
    <mergeCell ref="BA882:BB882"/>
    <mergeCell ref="BC882:BD882"/>
    <mergeCell ref="BA883:BB883"/>
    <mergeCell ref="BC883:BD883"/>
    <mergeCell ref="C882:D882"/>
    <mergeCell ref="E882:F882"/>
    <mergeCell ref="G882:H882"/>
    <mergeCell ref="I882:J882"/>
    <mergeCell ref="K882:L882"/>
    <mergeCell ref="M882:N882"/>
    <mergeCell ref="O882:P882"/>
    <mergeCell ref="C883:D883"/>
    <mergeCell ref="E883:F883"/>
    <mergeCell ref="G883:H883"/>
    <mergeCell ref="I883:J883"/>
    <mergeCell ref="K883:L883"/>
    <mergeCell ref="M883:N883"/>
    <mergeCell ref="O883:P883"/>
    <mergeCell ref="AE882:AF882"/>
    <mergeCell ref="AG882:AH882"/>
    <mergeCell ref="AI882:AJ882"/>
    <mergeCell ref="AK882:AL882"/>
    <mergeCell ref="AM882:AN882"/>
    <mergeCell ref="AO882:AP882"/>
    <mergeCell ref="AQ882:AR882"/>
    <mergeCell ref="AW885:AX885"/>
    <mergeCell ref="AY885:AZ885"/>
    <mergeCell ref="AI885:AJ885"/>
    <mergeCell ref="AK885:AL885"/>
    <mergeCell ref="AM885:AN885"/>
    <mergeCell ref="AO885:AP885"/>
    <mergeCell ref="AQ885:AR885"/>
    <mergeCell ref="AS885:AT885"/>
    <mergeCell ref="AU885:AV885"/>
    <mergeCell ref="AE883:AF883"/>
    <mergeCell ref="AG883:AH883"/>
    <mergeCell ref="Q883:R883"/>
    <mergeCell ref="S883:T883"/>
    <mergeCell ref="U883:V883"/>
    <mergeCell ref="W883:X883"/>
    <mergeCell ref="Y883:Z883"/>
    <mergeCell ref="AA883:AB883"/>
    <mergeCell ref="AC883:AD883"/>
    <mergeCell ref="Q884:R884"/>
    <mergeCell ref="S884:T884"/>
    <mergeCell ref="U884:V884"/>
    <mergeCell ref="W884:X884"/>
    <mergeCell ref="Y884:Z884"/>
    <mergeCell ref="AA884:AB884"/>
    <mergeCell ref="AC884:AD884"/>
    <mergeCell ref="AS884:AT884"/>
    <mergeCell ref="AU884:AV884"/>
    <mergeCell ref="AW884:AX884"/>
    <mergeCell ref="AY884:AZ884"/>
    <mergeCell ref="BA884:BB884"/>
    <mergeCell ref="BC884:BD884"/>
    <mergeCell ref="BA885:BB885"/>
    <mergeCell ref="BC885:BD885"/>
    <mergeCell ref="C884:D884"/>
    <mergeCell ref="E884:F884"/>
    <mergeCell ref="G884:H884"/>
    <mergeCell ref="I884:J884"/>
    <mergeCell ref="K884:L884"/>
    <mergeCell ref="M884:N884"/>
    <mergeCell ref="O884:P884"/>
    <mergeCell ref="C885:D885"/>
    <mergeCell ref="E885:F885"/>
    <mergeCell ref="G885:H885"/>
    <mergeCell ref="I885:J885"/>
    <mergeCell ref="K885:L885"/>
    <mergeCell ref="M885:N885"/>
    <mergeCell ref="O885:P885"/>
    <mergeCell ref="AE884:AF884"/>
    <mergeCell ref="AG884:AH884"/>
    <mergeCell ref="AI884:AJ884"/>
    <mergeCell ref="AK884:AL884"/>
    <mergeCell ref="AM884:AN884"/>
    <mergeCell ref="AO884:AP884"/>
    <mergeCell ref="AQ884:AR884"/>
    <mergeCell ref="AW878:AX878"/>
    <mergeCell ref="AY878:AZ878"/>
    <mergeCell ref="AI878:AJ878"/>
    <mergeCell ref="AK878:AL878"/>
    <mergeCell ref="AM878:AN878"/>
    <mergeCell ref="AO878:AP878"/>
    <mergeCell ref="AQ878:AR878"/>
    <mergeCell ref="AS878:AT878"/>
    <mergeCell ref="AU878:AV878"/>
    <mergeCell ref="AE876:AF876"/>
    <mergeCell ref="AG876:AH876"/>
    <mergeCell ref="Q876:R876"/>
    <mergeCell ref="S876:T876"/>
    <mergeCell ref="U876:V876"/>
    <mergeCell ref="W876:X876"/>
    <mergeCell ref="Y876:Z876"/>
    <mergeCell ref="AA876:AB876"/>
    <mergeCell ref="AC876:AD876"/>
    <mergeCell ref="Q877:R877"/>
    <mergeCell ref="S877:T877"/>
    <mergeCell ref="U877:V877"/>
    <mergeCell ref="W877:X877"/>
    <mergeCell ref="Y877:Z877"/>
    <mergeCell ref="AA877:AB877"/>
    <mergeCell ref="AC877:AD877"/>
    <mergeCell ref="AS877:AT877"/>
    <mergeCell ref="AU877:AV877"/>
    <mergeCell ref="AW877:AX877"/>
    <mergeCell ref="AY877:AZ877"/>
    <mergeCell ref="BA877:BB877"/>
    <mergeCell ref="BC877:BD877"/>
    <mergeCell ref="C877:D877"/>
    <mergeCell ref="E877:F877"/>
    <mergeCell ref="G877:H877"/>
    <mergeCell ref="I877:J877"/>
    <mergeCell ref="K877:L877"/>
    <mergeCell ref="M877:N877"/>
    <mergeCell ref="O877:P877"/>
    <mergeCell ref="AE877:AF877"/>
    <mergeCell ref="AG877:AH877"/>
    <mergeCell ref="AI877:AJ877"/>
    <mergeCell ref="AK877:AL877"/>
    <mergeCell ref="AM877:AN877"/>
    <mergeCell ref="AO877:AP877"/>
    <mergeCell ref="AQ877:AR877"/>
    <mergeCell ref="C878:D878"/>
    <mergeCell ref="E878:F878"/>
    <mergeCell ref="G878:H878"/>
    <mergeCell ref="I878:J878"/>
    <mergeCell ref="K878:L878"/>
    <mergeCell ref="M878:N878"/>
    <mergeCell ref="O878:P878"/>
    <mergeCell ref="Q880:R880"/>
    <mergeCell ref="S880:T880"/>
    <mergeCell ref="U880:V880"/>
    <mergeCell ref="W880:X880"/>
    <mergeCell ref="Y880:Z880"/>
    <mergeCell ref="AA880:AB880"/>
    <mergeCell ref="AC880:AD880"/>
    <mergeCell ref="C880:D880"/>
    <mergeCell ref="E880:F880"/>
    <mergeCell ref="G880:H880"/>
    <mergeCell ref="I880:J880"/>
    <mergeCell ref="K880:L880"/>
    <mergeCell ref="M880:N880"/>
    <mergeCell ref="O880:P880"/>
    <mergeCell ref="AW881:AX881"/>
    <mergeCell ref="AY881:AZ881"/>
    <mergeCell ref="AI881:AJ881"/>
    <mergeCell ref="AK881:AL881"/>
    <mergeCell ref="AM881:AN881"/>
    <mergeCell ref="AO881:AP881"/>
    <mergeCell ref="AQ881:AR881"/>
    <mergeCell ref="AS881:AT881"/>
    <mergeCell ref="AU881:AV881"/>
    <mergeCell ref="Q879:R879"/>
    <mergeCell ref="S879:T879"/>
    <mergeCell ref="U879:V879"/>
    <mergeCell ref="W879:X879"/>
    <mergeCell ref="Y879:Z879"/>
    <mergeCell ref="AA879:AB879"/>
    <mergeCell ref="AC879:AD879"/>
    <mergeCell ref="AS879:AT879"/>
    <mergeCell ref="AU879:AV879"/>
    <mergeCell ref="AW879:AX879"/>
    <mergeCell ref="AY879:AZ879"/>
    <mergeCell ref="BA879:BB879"/>
    <mergeCell ref="BC879:BD879"/>
    <mergeCell ref="AE879:AF879"/>
    <mergeCell ref="AG879:AH879"/>
    <mergeCell ref="AI879:AJ879"/>
    <mergeCell ref="AK879:AL879"/>
    <mergeCell ref="AM879:AN879"/>
    <mergeCell ref="AO879:AP879"/>
    <mergeCell ref="AQ879:AR879"/>
    <mergeCell ref="C879:D879"/>
    <mergeCell ref="E879:F879"/>
    <mergeCell ref="G879:H879"/>
    <mergeCell ref="I879:J879"/>
    <mergeCell ref="K879:L879"/>
    <mergeCell ref="M879:N879"/>
    <mergeCell ref="O879:P879"/>
    <mergeCell ref="AS880:AT880"/>
    <mergeCell ref="AU880:AV880"/>
    <mergeCell ref="AW880:AX880"/>
    <mergeCell ref="AY880:AZ880"/>
    <mergeCell ref="BA880:BB880"/>
    <mergeCell ref="BC880:BD880"/>
    <mergeCell ref="BA881:BB881"/>
    <mergeCell ref="BC881:BD881"/>
    <mergeCell ref="C881:D881"/>
    <mergeCell ref="E881:F881"/>
    <mergeCell ref="G881:H881"/>
    <mergeCell ref="I881:J881"/>
    <mergeCell ref="K881:L881"/>
    <mergeCell ref="M881:N881"/>
    <mergeCell ref="O881:P881"/>
    <mergeCell ref="AE880:AF880"/>
    <mergeCell ref="AG880:AH880"/>
    <mergeCell ref="AI880:AJ880"/>
    <mergeCell ref="AK880:AL880"/>
    <mergeCell ref="AM880:AN880"/>
    <mergeCell ref="AO880:AP880"/>
    <mergeCell ref="AQ880:AR880"/>
    <mergeCell ref="AW883:AX883"/>
    <mergeCell ref="AY883:AZ883"/>
    <mergeCell ref="AI883:AJ883"/>
    <mergeCell ref="AK883:AL883"/>
    <mergeCell ref="AM883:AN883"/>
    <mergeCell ref="AO883:AP883"/>
    <mergeCell ref="AQ883:AR883"/>
    <mergeCell ref="AS883:AT883"/>
    <mergeCell ref="AU883:AV883"/>
    <mergeCell ref="AE901:AF901"/>
    <mergeCell ref="AG901:AH901"/>
    <mergeCell ref="BA901:BB901"/>
    <mergeCell ref="BC901:BD901"/>
    <mergeCell ref="Q901:R901"/>
    <mergeCell ref="S901:T901"/>
    <mergeCell ref="U901:V901"/>
    <mergeCell ref="W901:X901"/>
    <mergeCell ref="Y901:Z901"/>
    <mergeCell ref="AA901:AB901"/>
    <mergeCell ref="AC901:AD901"/>
    <mergeCell ref="AW889:AX889"/>
    <mergeCell ref="AY889:AZ889"/>
    <mergeCell ref="AI889:AJ889"/>
    <mergeCell ref="AK889:AL889"/>
    <mergeCell ref="AM889:AN889"/>
    <mergeCell ref="AO889:AP889"/>
    <mergeCell ref="AQ889:AR889"/>
    <mergeCell ref="AS889:AT889"/>
    <mergeCell ref="AU889:AV889"/>
    <mergeCell ref="AE887:AF887"/>
    <mergeCell ref="AG887:AH887"/>
    <mergeCell ref="Q887:R887"/>
    <mergeCell ref="S887:T887"/>
    <mergeCell ref="U887:V887"/>
    <mergeCell ref="W887:X887"/>
    <mergeCell ref="Y887:Z887"/>
    <mergeCell ref="AA887:AB887"/>
    <mergeCell ref="AC887:AD887"/>
    <mergeCell ref="Q888:R888"/>
    <mergeCell ref="S888:T888"/>
    <mergeCell ref="U888:V888"/>
    <mergeCell ref="W888:X888"/>
    <mergeCell ref="Y888:Z888"/>
    <mergeCell ref="AA888:AB888"/>
    <mergeCell ref="AC888:AD888"/>
    <mergeCell ref="AS888:AT888"/>
    <mergeCell ref="AU888:AV888"/>
    <mergeCell ref="AW888:AX888"/>
    <mergeCell ref="AY888:AZ888"/>
    <mergeCell ref="BA888:BB888"/>
    <mergeCell ref="BC888:BD888"/>
    <mergeCell ref="BA889:BB889"/>
    <mergeCell ref="BC889:BD889"/>
    <mergeCell ref="C888:D888"/>
    <mergeCell ref="E888:F888"/>
    <mergeCell ref="G888:H888"/>
    <mergeCell ref="I888:J888"/>
    <mergeCell ref="K888:L888"/>
    <mergeCell ref="M888:N888"/>
    <mergeCell ref="O888:P888"/>
    <mergeCell ref="C889:D889"/>
    <mergeCell ref="E889:F889"/>
    <mergeCell ref="G889:H889"/>
    <mergeCell ref="I889:J889"/>
    <mergeCell ref="K889:L889"/>
    <mergeCell ref="M889:N889"/>
    <mergeCell ref="O889:P889"/>
    <mergeCell ref="AE888:AF888"/>
    <mergeCell ref="AG888:AH888"/>
    <mergeCell ref="AI888:AJ888"/>
    <mergeCell ref="AK888:AL888"/>
    <mergeCell ref="AM888:AN888"/>
    <mergeCell ref="AO888:AP888"/>
    <mergeCell ref="AQ888:AR888"/>
    <mergeCell ref="AW891:AX891"/>
    <mergeCell ref="AY891:AZ891"/>
    <mergeCell ref="AI891:AJ891"/>
    <mergeCell ref="AK891:AL891"/>
    <mergeCell ref="AM891:AN891"/>
    <mergeCell ref="AO891:AP891"/>
    <mergeCell ref="AQ891:AR891"/>
    <mergeCell ref="AS891:AT891"/>
    <mergeCell ref="AU891:AV891"/>
    <mergeCell ref="AE889:AF889"/>
    <mergeCell ref="AG889:AH889"/>
    <mergeCell ref="Q889:R889"/>
    <mergeCell ref="S889:T889"/>
    <mergeCell ref="U889:V889"/>
    <mergeCell ref="W889:X889"/>
    <mergeCell ref="Y889:Z889"/>
    <mergeCell ref="AA889:AB889"/>
    <mergeCell ref="AC889:AD889"/>
    <mergeCell ref="Q890:R890"/>
    <mergeCell ref="S890:T890"/>
    <mergeCell ref="U890:V890"/>
    <mergeCell ref="W890:X890"/>
    <mergeCell ref="Y890:Z890"/>
    <mergeCell ref="AA890:AB890"/>
    <mergeCell ref="AC890:AD890"/>
    <mergeCell ref="AS890:AT890"/>
    <mergeCell ref="AU890:AV890"/>
    <mergeCell ref="AW890:AX890"/>
    <mergeCell ref="AY890:AZ890"/>
    <mergeCell ref="BA890:BB890"/>
    <mergeCell ref="BC890:BD890"/>
    <mergeCell ref="BA891:BB891"/>
    <mergeCell ref="BC891:BD891"/>
    <mergeCell ref="C890:D890"/>
    <mergeCell ref="E890:F890"/>
    <mergeCell ref="G890:H890"/>
    <mergeCell ref="I890:J890"/>
    <mergeCell ref="K890:L890"/>
    <mergeCell ref="M890:N890"/>
    <mergeCell ref="O890:P890"/>
    <mergeCell ref="C891:D891"/>
    <mergeCell ref="E891:F891"/>
    <mergeCell ref="G891:H891"/>
    <mergeCell ref="I891:J891"/>
    <mergeCell ref="K891:L891"/>
    <mergeCell ref="M891:N891"/>
    <mergeCell ref="O891:P891"/>
    <mergeCell ref="AE890:AF890"/>
    <mergeCell ref="AG890:AH890"/>
    <mergeCell ref="AI890:AJ890"/>
    <mergeCell ref="AK890:AL890"/>
    <mergeCell ref="AM890:AN890"/>
    <mergeCell ref="AO890:AP890"/>
    <mergeCell ref="AQ890:AR890"/>
    <mergeCell ref="AW893:AX893"/>
    <mergeCell ref="AY893:AZ893"/>
    <mergeCell ref="AI893:AJ893"/>
    <mergeCell ref="AK893:AL893"/>
    <mergeCell ref="AM893:AN893"/>
    <mergeCell ref="AO893:AP893"/>
    <mergeCell ref="AQ893:AR893"/>
    <mergeCell ref="AS893:AT893"/>
    <mergeCell ref="AU893:AV893"/>
    <mergeCell ref="AE891:AF891"/>
    <mergeCell ref="AG891:AH891"/>
    <mergeCell ref="Q891:R891"/>
    <mergeCell ref="S891:T891"/>
    <mergeCell ref="U891:V891"/>
    <mergeCell ref="W891:X891"/>
    <mergeCell ref="Y891:Z891"/>
    <mergeCell ref="AA891:AB891"/>
    <mergeCell ref="AC891:AD891"/>
    <mergeCell ref="Q892:R892"/>
    <mergeCell ref="S892:T892"/>
    <mergeCell ref="U892:V892"/>
    <mergeCell ref="W892:X892"/>
    <mergeCell ref="Y892:Z892"/>
    <mergeCell ref="AA892:AB892"/>
    <mergeCell ref="AC892:AD892"/>
    <mergeCell ref="AS892:AT892"/>
    <mergeCell ref="AU892:AV892"/>
    <mergeCell ref="AW892:AX892"/>
    <mergeCell ref="AY892:AZ892"/>
    <mergeCell ref="BA892:BB892"/>
    <mergeCell ref="BC892:BD892"/>
    <mergeCell ref="BA893:BB893"/>
    <mergeCell ref="BC893:BD893"/>
    <mergeCell ref="C892:D892"/>
    <mergeCell ref="E892:F892"/>
    <mergeCell ref="G892:H892"/>
    <mergeCell ref="I892:J892"/>
    <mergeCell ref="K892:L892"/>
    <mergeCell ref="M892:N892"/>
    <mergeCell ref="O892:P892"/>
    <mergeCell ref="C893:D893"/>
    <mergeCell ref="E893:F893"/>
    <mergeCell ref="G893:H893"/>
    <mergeCell ref="I893:J893"/>
    <mergeCell ref="K893:L893"/>
    <mergeCell ref="M893:N893"/>
    <mergeCell ref="O893:P893"/>
    <mergeCell ref="AE892:AF892"/>
    <mergeCell ref="AG892:AH892"/>
    <mergeCell ref="AI892:AJ892"/>
    <mergeCell ref="AK892:AL892"/>
    <mergeCell ref="AM892:AN892"/>
    <mergeCell ref="AO892:AP892"/>
    <mergeCell ref="AQ892:AR892"/>
    <mergeCell ref="AW895:AX895"/>
    <mergeCell ref="AY895:AZ895"/>
    <mergeCell ref="AI895:AJ895"/>
    <mergeCell ref="AK895:AL895"/>
    <mergeCell ref="AM895:AN895"/>
    <mergeCell ref="AO895:AP895"/>
    <mergeCell ref="AQ895:AR895"/>
    <mergeCell ref="AS895:AT895"/>
    <mergeCell ref="AU895:AV895"/>
    <mergeCell ref="AE893:AF893"/>
    <mergeCell ref="AG893:AH893"/>
    <mergeCell ref="Q893:R893"/>
    <mergeCell ref="S893:T893"/>
    <mergeCell ref="U893:V893"/>
    <mergeCell ref="W893:X893"/>
    <mergeCell ref="Y893:Z893"/>
    <mergeCell ref="AA893:AB893"/>
    <mergeCell ref="AC893:AD893"/>
    <mergeCell ref="Q894:R894"/>
    <mergeCell ref="S894:T894"/>
    <mergeCell ref="U894:V894"/>
    <mergeCell ref="W894:X894"/>
    <mergeCell ref="Y894:Z894"/>
    <mergeCell ref="AA894:AB894"/>
    <mergeCell ref="AC894:AD894"/>
    <mergeCell ref="AS894:AT894"/>
    <mergeCell ref="AU894:AV894"/>
    <mergeCell ref="AW894:AX894"/>
    <mergeCell ref="AY894:AZ894"/>
    <mergeCell ref="BA894:BB894"/>
    <mergeCell ref="BC894:BD894"/>
    <mergeCell ref="BA895:BB895"/>
    <mergeCell ref="BC895:BD895"/>
    <mergeCell ref="C894:D894"/>
    <mergeCell ref="E894:F894"/>
    <mergeCell ref="G894:H894"/>
    <mergeCell ref="I894:J894"/>
    <mergeCell ref="K894:L894"/>
    <mergeCell ref="M894:N894"/>
    <mergeCell ref="O894:P894"/>
    <mergeCell ref="C895:D895"/>
    <mergeCell ref="E895:F895"/>
    <mergeCell ref="G895:H895"/>
    <mergeCell ref="I895:J895"/>
    <mergeCell ref="K895:L895"/>
    <mergeCell ref="M895:N895"/>
    <mergeCell ref="O895:P895"/>
    <mergeCell ref="AE894:AF894"/>
    <mergeCell ref="AG894:AH894"/>
    <mergeCell ref="AI894:AJ894"/>
    <mergeCell ref="AK894:AL894"/>
    <mergeCell ref="AM894:AN894"/>
    <mergeCell ref="AO894:AP894"/>
    <mergeCell ref="AQ894:AR894"/>
    <mergeCell ref="AW897:AX897"/>
    <mergeCell ref="AY897:AZ897"/>
    <mergeCell ref="AI897:AJ897"/>
    <mergeCell ref="AK897:AL897"/>
    <mergeCell ref="AM897:AN897"/>
    <mergeCell ref="AO897:AP897"/>
    <mergeCell ref="AQ897:AR897"/>
    <mergeCell ref="AS897:AT897"/>
    <mergeCell ref="AU897:AV897"/>
    <mergeCell ref="AE895:AF895"/>
    <mergeCell ref="AG895:AH895"/>
    <mergeCell ref="Q895:R895"/>
    <mergeCell ref="S895:T895"/>
    <mergeCell ref="U895:V895"/>
    <mergeCell ref="W895:X895"/>
    <mergeCell ref="Y895:Z895"/>
    <mergeCell ref="AA895:AB895"/>
    <mergeCell ref="AC895:AD895"/>
    <mergeCell ref="Q896:R896"/>
    <mergeCell ref="S896:T896"/>
    <mergeCell ref="U896:V896"/>
    <mergeCell ref="W896:X896"/>
    <mergeCell ref="Y896:Z896"/>
    <mergeCell ref="AA896:AB896"/>
    <mergeCell ref="AC896:AD896"/>
    <mergeCell ref="AS896:AT896"/>
    <mergeCell ref="AU896:AV896"/>
    <mergeCell ref="AW896:AX896"/>
    <mergeCell ref="AY896:AZ896"/>
    <mergeCell ref="BA896:BB896"/>
    <mergeCell ref="BC896:BD896"/>
    <mergeCell ref="BA897:BB897"/>
    <mergeCell ref="BC897:BD897"/>
    <mergeCell ref="C896:D896"/>
    <mergeCell ref="E896:F896"/>
    <mergeCell ref="G896:H896"/>
    <mergeCell ref="I896:J896"/>
    <mergeCell ref="K896:L896"/>
    <mergeCell ref="M896:N896"/>
    <mergeCell ref="O896:P896"/>
    <mergeCell ref="C897:D897"/>
    <mergeCell ref="E897:F897"/>
    <mergeCell ref="G897:H897"/>
    <mergeCell ref="I897:J897"/>
    <mergeCell ref="K897:L897"/>
    <mergeCell ref="M897:N897"/>
    <mergeCell ref="O897:P897"/>
    <mergeCell ref="AE896:AF896"/>
    <mergeCell ref="AG896:AH896"/>
    <mergeCell ref="AI896:AJ896"/>
    <mergeCell ref="AK896:AL896"/>
    <mergeCell ref="AM896:AN896"/>
    <mergeCell ref="AO896:AP896"/>
    <mergeCell ref="AQ896:AR896"/>
    <mergeCell ref="AW899:AX899"/>
    <mergeCell ref="AY899:AZ899"/>
    <mergeCell ref="AI899:AJ899"/>
    <mergeCell ref="AK899:AL899"/>
    <mergeCell ref="AM899:AN899"/>
    <mergeCell ref="AO899:AP899"/>
    <mergeCell ref="AQ899:AR899"/>
    <mergeCell ref="AS899:AT899"/>
    <mergeCell ref="AU899:AV899"/>
    <mergeCell ref="AE897:AF897"/>
    <mergeCell ref="AG897:AH897"/>
    <mergeCell ref="Q897:R897"/>
    <mergeCell ref="S897:T897"/>
    <mergeCell ref="U897:V897"/>
    <mergeCell ref="W897:X897"/>
    <mergeCell ref="Y897:Z897"/>
    <mergeCell ref="AA897:AB897"/>
    <mergeCell ref="AC897:AD897"/>
    <mergeCell ref="Q898:R898"/>
    <mergeCell ref="S898:T898"/>
    <mergeCell ref="U898:V898"/>
    <mergeCell ref="W898:X898"/>
    <mergeCell ref="Y898:Z898"/>
    <mergeCell ref="AA898:AB898"/>
    <mergeCell ref="AC898:AD898"/>
    <mergeCell ref="AS898:AT898"/>
    <mergeCell ref="AU898:AV898"/>
    <mergeCell ref="AW898:AX898"/>
    <mergeCell ref="AY898:AZ898"/>
    <mergeCell ref="BA898:BB898"/>
    <mergeCell ref="BC898:BD898"/>
    <mergeCell ref="BA899:BB899"/>
    <mergeCell ref="BC899:BD899"/>
    <mergeCell ref="C898:D898"/>
    <mergeCell ref="E898:F898"/>
    <mergeCell ref="G898:H898"/>
    <mergeCell ref="I898:J898"/>
    <mergeCell ref="K898:L898"/>
    <mergeCell ref="M898:N898"/>
    <mergeCell ref="O898:P898"/>
    <mergeCell ref="C899:D899"/>
    <mergeCell ref="E899:F899"/>
    <mergeCell ref="G899:H899"/>
    <mergeCell ref="I899:J899"/>
    <mergeCell ref="K899:L899"/>
    <mergeCell ref="M899:N899"/>
    <mergeCell ref="O899:P899"/>
    <mergeCell ref="AE898:AF898"/>
    <mergeCell ref="AG898:AH898"/>
    <mergeCell ref="AI898:AJ898"/>
    <mergeCell ref="AK898:AL898"/>
    <mergeCell ref="AM898:AN898"/>
    <mergeCell ref="AO898:AP898"/>
    <mergeCell ref="AQ898:AR898"/>
    <mergeCell ref="AW910:AX910"/>
    <mergeCell ref="AY910:AZ910"/>
    <mergeCell ref="AI910:AJ910"/>
    <mergeCell ref="AK910:AL910"/>
    <mergeCell ref="AM910:AN910"/>
    <mergeCell ref="AO910:AP910"/>
    <mergeCell ref="AQ910:AR910"/>
    <mergeCell ref="AS910:AT910"/>
    <mergeCell ref="AU910:AV910"/>
    <mergeCell ref="AE908:AF908"/>
    <mergeCell ref="AG908:AH908"/>
    <mergeCell ref="Q908:R908"/>
    <mergeCell ref="S908:T908"/>
    <mergeCell ref="U908:V908"/>
    <mergeCell ref="W908:X908"/>
    <mergeCell ref="Y908:Z908"/>
    <mergeCell ref="AA908:AB908"/>
    <mergeCell ref="AC908:AD908"/>
    <mergeCell ref="Q909:R909"/>
    <mergeCell ref="S909:T909"/>
    <mergeCell ref="U909:V909"/>
    <mergeCell ref="W909:X909"/>
    <mergeCell ref="Y909:Z909"/>
    <mergeCell ref="AA909:AB909"/>
    <mergeCell ref="AC909:AD909"/>
    <mergeCell ref="AS909:AT909"/>
    <mergeCell ref="AU909:AV909"/>
    <mergeCell ref="AW909:AX909"/>
    <mergeCell ref="AY909:AZ909"/>
    <mergeCell ref="BA909:BB909"/>
    <mergeCell ref="BC909:BD909"/>
    <mergeCell ref="BA910:BB910"/>
    <mergeCell ref="BC910:BD910"/>
    <mergeCell ref="C909:D909"/>
    <mergeCell ref="E909:F909"/>
    <mergeCell ref="G909:H909"/>
    <mergeCell ref="I909:J909"/>
    <mergeCell ref="K909:L909"/>
    <mergeCell ref="M909:N909"/>
    <mergeCell ref="O909:P909"/>
    <mergeCell ref="C910:D910"/>
    <mergeCell ref="E910:F910"/>
    <mergeCell ref="G910:H910"/>
    <mergeCell ref="I910:J910"/>
    <mergeCell ref="K910:L910"/>
    <mergeCell ref="M910:N910"/>
    <mergeCell ref="O910:P910"/>
    <mergeCell ref="AE909:AF909"/>
    <mergeCell ref="AG909:AH909"/>
    <mergeCell ref="AI909:AJ909"/>
    <mergeCell ref="AK909:AL909"/>
    <mergeCell ref="AM909:AN909"/>
    <mergeCell ref="AO909:AP909"/>
    <mergeCell ref="AQ909:AR909"/>
    <mergeCell ref="AE904:AF904"/>
    <mergeCell ref="AG904:AH904"/>
    <mergeCell ref="Q904:R904"/>
    <mergeCell ref="S904:T904"/>
    <mergeCell ref="U904:V904"/>
    <mergeCell ref="W904:X904"/>
    <mergeCell ref="Y904:Z904"/>
    <mergeCell ref="AA904:AB904"/>
    <mergeCell ref="AC904:AD904"/>
    <mergeCell ref="Q905:R905"/>
    <mergeCell ref="S905:T905"/>
    <mergeCell ref="U905:V905"/>
    <mergeCell ref="W905:X905"/>
    <mergeCell ref="Y905:Z905"/>
    <mergeCell ref="AA905:AB905"/>
    <mergeCell ref="AC905:AD905"/>
    <mergeCell ref="AS905:AT905"/>
    <mergeCell ref="AU905:AV905"/>
    <mergeCell ref="AW905:AX905"/>
    <mergeCell ref="AY905:AZ905"/>
    <mergeCell ref="BA905:BB905"/>
    <mergeCell ref="BC905:BD905"/>
    <mergeCell ref="BA906:BB906"/>
    <mergeCell ref="BC906:BD906"/>
    <mergeCell ref="C905:D905"/>
    <mergeCell ref="E905:F905"/>
    <mergeCell ref="G905:H905"/>
    <mergeCell ref="I905:J905"/>
    <mergeCell ref="K905:L905"/>
    <mergeCell ref="M905:N905"/>
    <mergeCell ref="O905:P905"/>
    <mergeCell ref="C906:D906"/>
    <mergeCell ref="E906:F906"/>
    <mergeCell ref="G906:H906"/>
    <mergeCell ref="I906:J906"/>
    <mergeCell ref="K906:L906"/>
    <mergeCell ref="M906:N906"/>
    <mergeCell ref="O906:P906"/>
    <mergeCell ref="AE905:AF905"/>
    <mergeCell ref="AG905:AH905"/>
    <mergeCell ref="AI905:AJ905"/>
    <mergeCell ref="AK905:AL905"/>
    <mergeCell ref="AM905:AN905"/>
    <mergeCell ref="AO905:AP905"/>
    <mergeCell ref="AQ905:AR905"/>
    <mergeCell ref="AW908:AX908"/>
    <mergeCell ref="AY908:AZ908"/>
    <mergeCell ref="AI908:AJ908"/>
    <mergeCell ref="AK908:AL908"/>
    <mergeCell ref="AM908:AN908"/>
    <mergeCell ref="AO908:AP908"/>
    <mergeCell ref="AQ908:AR908"/>
    <mergeCell ref="AS908:AT908"/>
    <mergeCell ref="AU908:AV908"/>
    <mergeCell ref="AE906:AF906"/>
    <mergeCell ref="AG906:AH906"/>
    <mergeCell ref="Q906:R906"/>
    <mergeCell ref="S906:T906"/>
    <mergeCell ref="U906:V906"/>
    <mergeCell ref="W906:X906"/>
    <mergeCell ref="Y906:Z906"/>
    <mergeCell ref="AA906:AB906"/>
    <mergeCell ref="AC906:AD906"/>
    <mergeCell ref="Q907:R907"/>
    <mergeCell ref="S907:T907"/>
    <mergeCell ref="U907:V907"/>
    <mergeCell ref="W907:X907"/>
    <mergeCell ref="Y907:Z907"/>
    <mergeCell ref="AA907:AB907"/>
    <mergeCell ref="AC907:AD907"/>
    <mergeCell ref="AS907:AT907"/>
    <mergeCell ref="AU907:AV907"/>
    <mergeCell ref="AW907:AX907"/>
    <mergeCell ref="AY907:AZ907"/>
    <mergeCell ref="BA907:BB907"/>
    <mergeCell ref="BC907:BD907"/>
    <mergeCell ref="BA908:BB908"/>
    <mergeCell ref="BC908:BD908"/>
    <mergeCell ref="C907:D907"/>
    <mergeCell ref="E907:F907"/>
    <mergeCell ref="G907:H907"/>
    <mergeCell ref="I907:J907"/>
    <mergeCell ref="K907:L907"/>
    <mergeCell ref="M907:N907"/>
    <mergeCell ref="O907:P907"/>
    <mergeCell ref="C908:D908"/>
    <mergeCell ref="E908:F908"/>
    <mergeCell ref="G908:H908"/>
    <mergeCell ref="I908:J908"/>
    <mergeCell ref="K908:L908"/>
    <mergeCell ref="M908:N908"/>
    <mergeCell ref="O908:P908"/>
    <mergeCell ref="AE907:AF907"/>
    <mergeCell ref="AG907:AH907"/>
    <mergeCell ref="AI907:AJ907"/>
    <mergeCell ref="AK907:AL907"/>
    <mergeCell ref="AM907:AN907"/>
    <mergeCell ref="AO907:AP907"/>
    <mergeCell ref="AQ907:AR907"/>
    <mergeCell ref="AW901:AX901"/>
    <mergeCell ref="AY901:AZ901"/>
    <mergeCell ref="AI901:AJ901"/>
    <mergeCell ref="AK901:AL901"/>
    <mergeCell ref="AM901:AN901"/>
    <mergeCell ref="AO901:AP901"/>
    <mergeCell ref="AQ901:AR901"/>
    <mergeCell ref="AS901:AT901"/>
    <mergeCell ref="AU901:AV901"/>
    <mergeCell ref="AE899:AF899"/>
    <mergeCell ref="AG899:AH899"/>
    <mergeCell ref="Q899:R899"/>
    <mergeCell ref="S899:T899"/>
    <mergeCell ref="U899:V899"/>
    <mergeCell ref="W899:X899"/>
    <mergeCell ref="Y899:Z899"/>
    <mergeCell ref="AA899:AB899"/>
    <mergeCell ref="AC899:AD899"/>
    <mergeCell ref="Q900:R900"/>
    <mergeCell ref="S900:T900"/>
    <mergeCell ref="U900:V900"/>
    <mergeCell ref="W900:X900"/>
    <mergeCell ref="Y900:Z900"/>
    <mergeCell ref="AA900:AB900"/>
    <mergeCell ref="AC900:AD900"/>
    <mergeCell ref="AS900:AT900"/>
    <mergeCell ref="AU900:AV900"/>
    <mergeCell ref="AW900:AX900"/>
    <mergeCell ref="AY900:AZ900"/>
    <mergeCell ref="BA900:BB900"/>
    <mergeCell ref="BC900:BD900"/>
    <mergeCell ref="C900:D900"/>
    <mergeCell ref="E900:F900"/>
    <mergeCell ref="G900:H900"/>
    <mergeCell ref="I900:J900"/>
    <mergeCell ref="K900:L900"/>
    <mergeCell ref="M900:N900"/>
    <mergeCell ref="O900:P900"/>
    <mergeCell ref="AE900:AF900"/>
    <mergeCell ref="AG900:AH900"/>
    <mergeCell ref="AI900:AJ900"/>
    <mergeCell ref="AK900:AL900"/>
    <mergeCell ref="AM900:AN900"/>
    <mergeCell ref="AO900:AP900"/>
    <mergeCell ref="AQ900:AR900"/>
    <mergeCell ref="C901:D901"/>
    <mergeCell ref="E901:F901"/>
    <mergeCell ref="G901:H901"/>
    <mergeCell ref="I901:J901"/>
    <mergeCell ref="K901:L901"/>
    <mergeCell ref="M901:N901"/>
    <mergeCell ref="O901:P901"/>
    <mergeCell ref="Q903:R903"/>
    <mergeCell ref="S903:T903"/>
    <mergeCell ref="U903:V903"/>
    <mergeCell ref="W903:X903"/>
    <mergeCell ref="Y903:Z903"/>
    <mergeCell ref="AA903:AB903"/>
    <mergeCell ref="AC903:AD903"/>
    <mergeCell ref="C903:D903"/>
    <mergeCell ref="E903:F903"/>
    <mergeCell ref="G903:H903"/>
    <mergeCell ref="I903:J903"/>
    <mergeCell ref="K903:L903"/>
    <mergeCell ref="M903:N903"/>
    <mergeCell ref="O903:P903"/>
    <mergeCell ref="AW904:AX904"/>
    <mergeCell ref="AY904:AZ904"/>
    <mergeCell ref="AI904:AJ904"/>
    <mergeCell ref="AK904:AL904"/>
    <mergeCell ref="AM904:AN904"/>
    <mergeCell ref="AO904:AP904"/>
    <mergeCell ref="AQ904:AR904"/>
    <mergeCell ref="AS904:AT904"/>
    <mergeCell ref="AU904:AV904"/>
    <mergeCell ref="Q902:R902"/>
    <mergeCell ref="S902:T902"/>
    <mergeCell ref="U902:V902"/>
    <mergeCell ref="W902:X902"/>
    <mergeCell ref="Y902:Z902"/>
    <mergeCell ref="AA902:AB902"/>
    <mergeCell ref="AC902:AD902"/>
    <mergeCell ref="AS902:AT902"/>
    <mergeCell ref="AU902:AV902"/>
    <mergeCell ref="AW902:AX902"/>
    <mergeCell ref="AY902:AZ902"/>
    <mergeCell ref="BA902:BB902"/>
    <mergeCell ref="BC902:BD902"/>
    <mergeCell ref="AE902:AF902"/>
    <mergeCell ref="AG902:AH902"/>
    <mergeCell ref="AI902:AJ902"/>
    <mergeCell ref="AK902:AL902"/>
    <mergeCell ref="AM902:AN902"/>
    <mergeCell ref="AO902:AP902"/>
    <mergeCell ref="AQ902:AR902"/>
    <mergeCell ref="C902:D902"/>
    <mergeCell ref="E902:F902"/>
    <mergeCell ref="G902:H902"/>
    <mergeCell ref="I902:J902"/>
    <mergeCell ref="K902:L902"/>
    <mergeCell ref="M902:N902"/>
    <mergeCell ref="O902:P902"/>
    <mergeCell ref="AS903:AT903"/>
    <mergeCell ref="AU903:AV903"/>
    <mergeCell ref="AW903:AX903"/>
    <mergeCell ref="AY903:AZ903"/>
    <mergeCell ref="BA903:BB903"/>
    <mergeCell ref="BC903:BD903"/>
    <mergeCell ref="BA904:BB904"/>
    <mergeCell ref="BC904:BD904"/>
    <mergeCell ref="C904:D904"/>
    <mergeCell ref="E904:F904"/>
    <mergeCell ref="G904:H904"/>
    <mergeCell ref="I904:J904"/>
    <mergeCell ref="K904:L904"/>
    <mergeCell ref="M904:N904"/>
    <mergeCell ref="O904:P904"/>
    <mergeCell ref="AE903:AF903"/>
    <mergeCell ref="AG903:AH903"/>
    <mergeCell ref="AI903:AJ903"/>
    <mergeCell ref="AK903:AL903"/>
    <mergeCell ref="AM903:AN903"/>
    <mergeCell ref="AO903:AP903"/>
    <mergeCell ref="AQ903:AR903"/>
    <mergeCell ref="AW906:AX906"/>
    <mergeCell ref="AY906:AZ906"/>
    <mergeCell ref="AI906:AJ906"/>
    <mergeCell ref="AK906:AL906"/>
    <mergeCell ref="AM906:AN906"/>
    <mergeCell ref="AO906:AP906"/>
    <mergeCell ref="AQ906:AR906"/>
    <mergeCell ref="AS906:AT906"/>
    <mergeCell ref="AU906:AV906"/>
    <mergeCell ref="AE924:AF924"/>
    <mergeCell ref="AG924:AH924"/>
    <mergeCell ref="BA924:BB924"/>
    <mergeCell ref="BC924:BD924"/>
    <mergeCell ref="Q924:R924"/>
    <mergeCell ref="S924:T924"/>
    <mergeCell ref="U924:V924"/>
    <mergeCell ref="W924:X924"/>
    <mergeCell ref="Y924:Z924"/>
    <mergeCell ref="AA924:AB924"/>
    <mergeCell ref="AC924:AD924"/>
    <mergeCell ref="AW912:AX912"/>
    <mergeCell ref="AY912:AZ912"/>
    <mergeCell ref="AI912:AJ912"/>
    <mergeCell ref="AK912:AL912"/>
    <mergeCell ref="AM912:AN912"/>
    <mergeCell ref="AO912:AP912"/>
    <mergeCell ref="AQ912:AR912"/>
    <mergeCell ref="AS912:AT912"/>
    <mergeCell ref="AU912:AV912"/>
    <mergeCell ref="AE910:AF910"/>
    <mergeCell ref="AG910:AH910"/>
    <mergeCell ref="Q910:R910"/>
    <mergeCell ref="S910:T910"/>
    <mergeCell ref="U910:V910"/>
    <mergeCell ref="W910:X910"/>
    <mergeCell ref="Y910:Z910"/>
    <mergeCell ref="AA910:AB910"/>
    <mergeCell ref="AC910:AD910"/>
    <mergeCell ref="Q911:R911"/>
    <mergeCell ref="S911:T911"/>
    <mergeCell ref="U911:V911"/>
    <mergeCell ref="W911:X911"/>
    <mergeCell ref="Y911:Z911"/>
    <mergeCell ref="AA911:AB911"/>
    <mergeCell ref="AC911:AD911"/>
    <mergeCell ref="AS911:AT911"/>
    <mergeCell ref="AU911:AV911"/>
    <mergeCell ref="AW911:AX911"/>
    <mergeCell ref="AY911:AZ911"/>
    <mergeCell ref="BA911:BB911"/>
    <mergeCell ref="BC911:BD911"/>
    <mergeCell ref="BA912:BB912"/>
    <mergeCell ref="BC912:BD912"/>
    <mergeCell ref="C911:D911"/>
    <mergeCell ref="E911:F911"/>
    <mergeCell ref="G911:H911"/>
    <mergeCell ref="I911:J911"/>
    <mergeCell ref="K911:L911"/>
    <mergeCell ref="M911:N911"/>
    <mergeCell ref="O911:P911"/>
    <mergeCell ref="C912:D912"/>
    <mergeCell ref="E912:F912"/>
    <mergeCell ref="G912:H912"/>
    <mergeCell ref="I912:J912"/>
    <mergeCell ref="K912:L912"/>
    <mergeCell ref="M912:N912"/>
    <mergeCell ref="O912:P912"/>
    <mergeCell ref="AE911:AF911"/>
    <mergeCell ref="AG911:AH911"/>
    <mergeCell ref="AI911:AJ911"/>
    <mergeCell ref="AK911:AL911"/>
    <mergeCell ref="AM911:AN911"/>
    <mergeCell ref="AO911:AP911"/>
    <mergeCell ref="AQ911:AR911"/>
    <mergeCell ref="AW914:AX914"/>
    <mergeCell ref="AY914:AZ914"/>
    <mergeCell ref="AI914:AJ914"/>
    <mergeCell ref="AK914:AL914"/>
    <mergeCell ref="AM914:AN914"/>
    <mergeCell ref="AO914:AP914"/>
    <mergeCell ref="AQ914:AR914"/>
    <mergeCell ref="AS914:AT914"/>
    <mergeCell ref="AU914:AV914"/>
    <mergeCell ref="AE912:AF912"/>
    <mergeCell ref="AG912:AH912"/>
    <mergeCell ref="Q912:R912"/>
    <mergeCell ref="S912:T912"/>
    <mergeCell ref="U912:V912"/>
    <mergeCell ref="W912:X912"/>
    <mergeCell ref="Y912:Z912"/>
    <mergeCell ref="AA912:AB912"/>
    <mergeCell ref="AC912:AD912"/>
    <mergeCell ref="Q913:R913"/>
    <mergeCell ref="S913:T913"/>
    <mergeCell ref="U913:V913"/>
    <mergeCell ref="W913:X913"/>
    <mergeCell ref="Y913:Z913"/>
    <mergeCell ref="AA913:AB913"/>
    <mergeCell ref="AC913:AD913"/>
    <mergeCell ref="AS913:AT913"/>
    <mergeCell ref="AU913:AV913"/>
    <mergeCell ref="AW913:AX913"/>
    <mergeCell ref="AY913:AZ913"/>
    <mergeCell ref="BA913:BB913"/>
    <mergeCell ref="BC913:BD913"/>
    <mergeCell ref="BA914:BB914"/>
    <mergeCell ref="BC914:BD914"/>
    <mergeCell ref="C913:D913"/>
    <mergeCell ref="E913:F913"/>
    <mergeCell ref="G913:H913"/>
    <mergeCell ref="I913:J913"/>
    <mergeCell ref="K913:L913"/>
    <mergeCell ref="M913:N913"/>
    <mergeCell ref="O913:P913"/>
    <mergeCell ref="C914:D914"/>
    <mergeCell ref="E914:F914"/>
    <mergeCell ref="G914:H914"/>
    <mergeCell ref="I914:J914"/>
    <mergeCell ref="K914:L914"/>
    <mergeCell ref="M914:N914"/>
    <mergeCell ref="O914:P914"/>
    <mergeCell ref="AE913:AF913"/>
    <mergeCell ref="AG913:AH913"/>
    <mergeCell ref="AI913:AJ913"/>
    <mergeCell ref="AK913:AL913"/>
    <mergeCell ref="AM913:AN913"/>
    <mergeCell ref="AO913:AP913"/>
    <mergeCell ref="AQ913:AR913"/>
    <mergeCell ref="AW916:AX916"/>
    <mergeCell ref="AY916:AZ916"/>
    <mergeCell ref="AI916:AJ916"/>
    <mergeCell ref="AK916:AL916"/>
    <mergeCell ref="AM916:AN916"/>
    <mergeCell ref="AO916:AP916"/>
    <mergeCell ref="AQ916:AR916"/>
    <mergeCell ref="AS916:AT916"/>
    <mergeCell ref="AU916:AV916"/>
    <mergeCell ref="AE914:AF914"/>
    <mergeCell ref="AG914:AH914"/>
    <mergeCell ref="Q914:R914"/>
    <mergeCell ref="S914:T914"/>
    <mergeCell ref="U914:V914"/>
    <mergeCell ref="W914:X914"/>
    <mergeCell ref="Y914:Z914"/>
    <mergeCell ref="AA914:AB914"/>
    <mergeCell ref="AC914:AD914"/>
    <mergeCell ref="Q915:R915"/>
    <mergeCell ref="S915:T915"/>
    <mergeCell ref="U915:V915"/>
    <mergeCell ref="W915:X915"/>
    <mergeCell ref="Y915:Z915"/>
    <mergeCell ref="AA915:AB915"/>
    <mergeCell ref="AC915:AD915"/>
    <mergeCell ref="AS915:AT915"/>
    <mergeCell ref="AU915:AV915"/>
    <mergeCell ref="AW915:AX915"/>
    <mergeCell ref="AY915:AZ915"/>
    <mergeCell ref="BA915:BB915"/>
    <mergeCell ref="BC915:BD915"/>
    <mergeCell ref="BA916:BB916"/>
    <mergeCell ref="BC916:BD916"/>
    <mergeCell ref="C915:D915"/>
    <mergeCell ref="E915:F915"/>
    <mergeCell ref="G915:H915"/>
    <mergeCell ref="I915:J915"/>
    <mergeCell ref="K915:L915"/>
    <mergeCell ref="M915:N915"/>
    <mergeCell ref="O915:P915"/>
    <mergeCell ref="C916:D916"/>
    <mergeCell ref="E916:F916"/>
    <mergeCell ref="G916:H916"/>
    <mergeCell ref="I916:J916"/>
    <mergeCell ref="K916:L916"/>
    <mergeCell ref="M916:N916"/>
    <mergeCell ref="O916:P916"/>
    <mergeCell ref="AE915:AF915"/>
    <mergeCell ref="AG915:AH915"/>
    <mergeCell ref="AI915:AJ915"/>
    <mergeCell ref="AK915:AL915"/>
    <mergeCell ref="AM915:AN915"/>
    <mergeCell ref="AO915:AP915"/>
    <mergeCell ref="AQ915:AR915"/>
    <mergeCell ref="AW918:AX918"/>
    <mergeCell ref="AY918:AZ918"/>
    <mergeCell ref="AI918:AJ918"/>
    <mergeCell ref="AK918:AL918"/>
    <mergeCell ref="AM918:AN918"/>
    <mergeCell ref="AO918:AP918"/>
    <mergeCell ref="AQ918:AR918"/>
    <mergeCell ref="AS918:AT918"/>
    <mergeCell ref="AU918:AV918"/>
    <mergeCell ref="AE916:AF916"/>
    <mergeCell ref="AG916:AH916"/>
    <mergeCell ref="Q916:R916"/>
    <mergeCell ref="S916:T916"/>
    <mergeCell ref="U916:V916"/>
    <mergeCell ref="W916:X916"/>
    <mergeCell ref="Y916:Z916"/>
    <mergeCell ref="AA916:AB916"/>
    <mergeCell ref="AC916:AD916"/>
    <mergeCell ref="Q917:R917"/>
    <mergeCell ref="S917:T917"/>
    <mergeCell ref="U917:V917"/>
    <mergeCell ref="W917:X917"/>
    <mergeCell ref="Y917:Z917"/>
    <mergeCell ref="AA917:AB917"/>
    <mergeCell ref="AC917:AD917"/>
    <mergeCell ref="AS917:AT917"/>
    <mergeCell ref="AU917:AV917"/>
    <mergeCell ref="AW917:AX917"/>
    <mergeCell ref="AY917:AZ917"/>
    <mergeCell ref="BA917:BB917"/>
    <mergeCell ref="BC917:BD917"/>
    <mergeCell ref="BA918:BB918"/>
    <mergeCell ref="BC918:BD918"/>
    <mergeCell ref="C917:D917"/>
    <mergeCell ref="E917:F917"/>
    <mergeCell ref="G917:H917"/>
    <mergeCell ref="I917:J917"/>
    <mergeCell ref="K917:L917"/>
    <mergeCell ref="M917:N917"/>
    <mergeCell ref="O917:P917"/>
    <mergeCell ref="C918:D918"/>
    <mergeCell ref="E918:F918"/>
    <mergeCell ref="G918:H918"/>
    <mergeCell ref="I918:J918"/>
    <mergeCell ref="K918:L918"/>
    <mergeCell ref="M918:N918"/>
    <mergeCell ref="O918:P918"/>
    <mergeCell ref="AE917:AF917"/>
    <mergeCell ref="AG917:AH917"/>
    <mergeCell ref="AI917:AJ917"/>
    <mergeCell ref="AK917:AL917"/>
    <mergeCell ref="AM917:AN917"/>
    <mergeCell ref="AO917:AP917"/>
    <mergeCell ref="AQ917:AR917"/>
    <mergeCell ref="AW920:AX920"/>
    <mergeCell ref="AY920:AZ920"/>
    <mergeCell ref="AI920:AJ920"/>
    <mergeCell ref="AK920:AL920"/>
    <mergeCell ref="AM920:AN920"/>
    <mergeCell ref="AO920:AP920"/>
    <mergeCell ref="AQ920:AR920"/>
    <mergeCell ref="AS920:AT920"/>
    <mergeCell ref="AU920:AV920"/>
    <mergeCell ref="AE918:AF918"/>
    <mergeCell ref="AG918:AH918"/>
    <mergeCell ref="Q918:R918"/>
    <mergeCell ref="S918:T918"/>
    <mergeCell ref="U918:V918"/>
    <mergeCell ref="W918:X918"/>
    <mergeCell ref="Y918:Z918"/>
    <mergeCell ref="AA918:AB918"/>
    <mergeCell ref="AC918:AD918"/>
    <mergeCell ref="Q919:R919"/>
    <mergeCell ref="S919:T919"/>
    <mergeCell ref="U919:V919"/>
    <mergeCell ref="W919:X919"/>
    <mergeCell ref="Y919:Z919"/>
    <mergeCell ref="AA919:AB919"/>
    <mergeCell ref="AC919:AD919"/>
    <mergeCell ref="AS919:AT919"/>
    <mergeCell ref="AU919:AV919"/>
    <mergeCell ref="AW919:AX919"/>
    <mergeCell ref="AY919:AZ919"/>
    <mergeCell ref="BA919:BB919"/>
    <mergeCell ref="BC919:BD919"/>
    <mergeCell ref="BA920:BB920"/>
    <mergeCell ref="BC920:BD920"/>
    <mergeCell ref="C919:D919"/>
    <mergeCell ref="E919:F919"/>
    <mergeCell ref="G919:H919"/>
    <mergeCell ref="I919:J919"/>
    <mergeCell ref="K919:L919"/>
    <mergeCell ref="M919:N919"/>
    <mergeCell ref="O919:P919"/>
    <mergeCell ref="C920:D920"/>
    <mergeCell ref="E920:F920"/>
    <mergeCell ref="G920:H920"/>
    <mergeCell ref="I920:J920"/>
    <mergeCell ref="K920:L920"/>
    <mergeCell ref="M920:N920"/>
    <mergeCell ref="O920:P920"/>
    <mergeCell ref="AE919:AF919"/>
    <mergeCell ref="AG919:AH919"/>
    <mergeCell ref="AI919:AJ919"/>
    <mergeCell ref="AK919:AL919"/>
    <mergeCell ref="AM919:AN919"/>
    <mergeCell ref="AO919:AP919"/>
    <mergeCell ref="AQ919:AR919"/>
    <mergeCell ref="AW922:AX922"/>
    <mergeCell ref="AY922:AZ922"/>
    <mergeCell ref="AI922:AJ922"/>
    <mergeCell ref="AK922:AL922"/>
    <mergeCell ref="AM922:AN922"/>
    <mergeCell ref="AO922:AP922"/>
    <mergeCell ref="AQ922:AR922"/>
    <mergeCell ref="AS922:AT922"/>
    <mergeCell ref="AU922:AV922"/>
    <mergeCell ref="AE920:AF920"/>
    <mergeCell ref="AG920:AH920"/>
    <mergeCell ref="Q920:R920"/>
    <mergeCell ref="S920:T920"/>
    <mergeCell ref="U920:V920"/>
    <mergeCell ref="W920:X920"/>
    <mergeCell ref="Y920:Z920"/>
    <mergeCell ref="AA920:AB920"/>
    <mergeCell ref="AC920:AD920"/>
    <mergeCell ref="Q921:R921"/>
    <mergeCell ref="S921:T921"/>
    <mergeCell ref="U921:V921"/>
    <mergeCell ref="W921:X921"/>
    <mergeCell ref="Y921:Z921"/>
    <mergeCell ref="AA921:AB921"/>
    <mergeCell ref="AC921:AD921"/>
    <mergeCell ref="AS921:AT921"/>
    <mergeCell ref="AU921:AV921"/>
    <mergeCell ref="AW921:AX921"/>
    <mergeCell ref="AY921:AZ921"/>
    <mergeCell ref="BA921:BB921"/>
    <mergeCell ref="BC921:BD921"/>
    <mergeCell ref="BA922:BB922"/>
    <mergeCell ref="BC922:BD922"/>
    <mergeCell ref="C921:D921"/>
    <mergeCell ref="E921:F921"/>
    <mergeCell ref="G921:H921"/>
    <mergeCell ref="I921:J921"/>
    <mergeCell ref="K921:L921"/>
    <mergeCell ref="M921:N921"/>
    <mergeCell ref="O921:P921"/>
    <mergeCell ref="C922:D922"/>
    <mergeCell ref="E922:F922"/>
    <mergeCell ref="G922:H922"/>
    <mergeCell ref="I922:J922"/>
    <mergeCell ref="K922:L922"/>
    <mergeCell ref="M922:N922"/>
    <mergeCell ref="O922:P922"/>
    <mergeCell ref="AE921:AF921"/>
    <mergeCell ref="AG921:AH921"/>
    <mergeCell ref="AI921:AJ921"/>
    <mergeCell ref="AK921:AL921"/>
    <mergeCell ref="AM921:AN921"/>
    <mergeCell ref="AO921:AP921"/>
    <mergeCell ref="AQ921:AR921"/>
    <mergeCell ref="AW933:AX933"/>
    <mergeCell ref="AY933:AZ933"/>
    <mergeCell ref="AI933:AJ933"/>
    <mergeCell ref="AK933:AL933"/>
    <mergeCell ref="AM933:AN933"/>
    <mergeCell ref="AO933:AP933"/>
    <mergeCell ref="AQ933:AR933"/>
    <mergeCell ref="AS933:AT933"/>
    <mergeCell ref="AU933:AV933"/>
    <mergeCell ref="AE931:AF931"/>
    <mergeCell ref="AG931:AH931"/>
    <mergeCell ref="Q931:R931"/>
    <mergeCell ref="S931:T931"/>
    <mergeCell ref="U931:V931"/>
    <mergeCell ref="W931:X931"/>
    <mergeCell ref="Y931:Z931"/>
    <mergeCell ref="AA931:AB931"/>
    <mergeCell ref="AC931:AD931"/>
    <mergeCell ref="Q932:R932"/>
    <mergeCell ref="S932:T932"/>
    <mergeCell ref="U932:V932"/>
    <mergeCell ref="W932:X932"/>
    <mergeCell ref="Y932:Z932"/>
    <mergeCell ref="AA932:AB932"/>
    <mergeCell ref="AC932:AD932"/>
    <mergeCell ref="AS932:AT932"/>
    <mergeCell ref="AU932:AV932"/>
    <mergeCell ref="AW932:AX932"/>
    <mergeCell ref="AY932:AZ932"/>
    <mergeCell ref="BA932:BB932"/>
    <mergeCell ref="BC932:BD932"/>
    <mergeCell ref="BA933:BB933"/>
    <mergeCell ref="BC933:BD933"/>
    <mergeCell ref="C932:D932"/>
    <mergeCell ref="E932:F932"/>
    <mergeCell ref="G932:H932"/>
    <mergeCell ref="I932:J932"/>
    <mergeCell ref="K932:L932"/>
    <mergeCell ref="M932:N932"/>
    <mergeCell ref="O932:P932"/>
    <mergeCell ref="C933:D933"/>
    <mergeCell ref="E933:F933"/>
    <mergeCell ref="G933:H933"/>
    <mergeCell ref="I933:J933"/>
    <mergeCell ref="K933:L933"/>
    <mergeCell ref="M933:N933"/>
    <mergeCell ref="O933:P933"/>
    <mergeCell ref="AE932:AF932"/>
    <mergeCell ref="AG932:AH932"/>
    <mergeCell ref="AI932:AJ932"/>
    <mergeCell ref="AK932:AL932"/>
    <mergeCell ref="AM932:AN932"/>
    <mergeCell ref="AO932:AP932"/>
    <mergeCell ref="AQ932:AR932"/>
    <mergeCell ref="AE927:AF927"/>
    <mergeCell ref="AG927:AH927"/>
    <mergeCell ref="Q927:R927"/>
    <mergeCell ref="S927:T927"/>
    <mergeCell ref="U927:V927"/>
    <mergeCell ref="W927:X927"/>
    <mergeCell ref="Y927:Z927"/>
    <mergeCell ref="AA927:AB927"/>
    <mergeCell ref="AC927:AD927"/>
    <mergeCell ref="Q928:R928"/>
    <mergeCell ref="S928:T928"/>
    <mergeCell ref="U928:V928"/>
    <mergeCell ref="W928:X928"/>
    <mergeCell ref="Y928:Z928"/>
    <mergeCell ref="AA928:AB928"/>
    <mergeCell ref="AC928:AD928"/>
    <mergeCell ref="AS928:AT928"/>
    <mergeCell ref="AU928:AV928"/>
    <mergeCell ref="AW928:AX928"/>
    <mergeCell ref="AY928:AZ928"/>
    <mergeCell ref="BA928:BB928"/>
    <mergeCell ref="BC928:BD928"/>
    <mergeCell ref="BA929:BB929"/>
    <mergeCell ref="BC929:BD929"/>
    <mergeCell ref="C928:D928"/>
    <mergeCell ref="E928:F928"/>
    <mergeCell ref="G928:H928"/>
    <mergeCell ref="I928:J928"/>
    <mergeCell ref="K928:L928"/>
    <mergeCell ref="M928:N928"/>
    <mergeCell ref="O928:P928"/>
    <mergeCell ref="C929:D929"/>
    <mergeCell ref="E929:F929"/>
    <mergeCell ref="G929:H929"/>
    <mergeCell ref="I929:J929"/>
    <mergeCell ref="K929:L929"/>
    <mergeCell ref="M929:N929"/>
    <mergeCell ref="O929:P929"/>
    <mergeCell ref="AE928:AF928"/>
    <mergeCell ref="AG928:AH928"/>
    <mergeCell ref="AI928:AJ928"/>
    <mergeCell ref="AK928:AL928"/>
    <mergeCell ref="AM928:AN928"/>
    <mergeCell ref="AO928:AP928"/>
    <mergeCell ref="AQ928:AR928"/>
    <mergeCell ref="AW931:AX931"/>
    <mergeCell ref="AY931:AZ931"/>
    <mergeCell ref="AI931:AJ931"/>
    <mergeCell ref="AK931:AL931"/>
    <mergeCell ref="AM931:AN931"/>
    <mergeCell ref="AO931:AP931"/>
    <mergeCell ref="AQ931:AR931"/>
    <mergeCell ref="AS931:AT931"/>
    <mergeCell ref="AU931:AV931"/>
    <mergeCell ref="AE929:AF929"/>
    <mergeCell ref="AG929:AH929"/>
    <mergeCell ref="Q929:R929"/>
    <mergeCell ref="S929:T929"/>
    <mergeCell ref="U929:V929"/>
    <mergeCell ref="W929:X929"/>
    <mergeCell ref="Y929:Z929"/>
    <mergeCell ref="AA929:AB929"/>
    <mergeCell ref="AC929:AD929"/>
    <mergeCell ref="Q930:R930"/>
    <mergeCell ref="S930:T930"/>
    <mergeCell ref="U930:V930"/>
    <mergeCell ref="W930:X930"/>
    <mergeCell ref="Y930:Z930"/>
    <mergeCell ref="AA930:AB930"/>
    <mergeCell ref="AC930:AD930"/>
    <mergeCell ref="AS930:AT930"/>
    <mergeCell ref="AU930:AV930"/>
    <mergeCell ref="AW930:AX930"/>
    <mergeCell ref="AY930:AZ930"/>
    <mergeCell ref="BA930:BB930"/>
    <mergeCell ref="BC930:BD930"/>
    <mergeCell ref="BA931:BB931"/>
    <mergeCell ref="BC931:BD931"/>
    <mergeCell ref="C930:D930"/>
    <mergeCell ref="E930:F930"/>
    <mergeCell ref="G930:H930"/>
    <mergeCell ref="I930:J930"/>
    <mergeCell ref="K930:L930"/>
    <mergeCell ref="M930:N930"/>
    <mergeCell ref="O930:P930"/>
    <mergeCell ref="C931:D931"/>
    <mergeCell ref="E931:F931"/>
    <mergeCell ref="G931:H931"/>
    <mergeCell ref="I931:J931"/>
    <mergeCell ref="K931:L931"/>
    <mergeCell ref="M931:N931"/>
    <mergeCell ref="O931:P931"/>
    <mergeCell ref="AE930:AF930"/>
    <mergeCell ref="AG930:AH930"/>
    <mergeCell ref="AI930:AJ930"/>
    <mergeCell ref="AK930:AL930"/>
    <mergeCell ref="AM930:AN930"/>
    <mergeCell ref="AO930:AP930"/>
    <mergeCell ref="AQ930:AR930"/>
    <mergeCell ref="AW924:AX924"/>
    <mergeCell ref="AY924:AZ924"/>
    <mergeCell ref="AI924:AJ924"/>
    <mergeCell ref="AK924:AL924"/>
    <mergeCell ref="AM924:AN924"/>
    <mergeCell ref="AO924:AP924"/>
    <mergeCell ref="AQ924:AR924"/>
    <mergeCell ref="AS924:AT924"/>
    <mergeCell ref="AU924:AV924"/>
    <mergeCell ref="AE922:AF922"/>
    <mergeCell ref="AG922:AH922"/>
    <mergeCell ref="Q922:R922"/>
    <mergeCell ref="S922:T922"/>
    <mergeCell ref="U922:V922"/>
    <mergeCell ref="W922:X922"/>
    <mergeCell ref="Y922:Z922"/>
    <mergeCell ref="AA922:AB922"/>
    <mergeCell ref="AC922:AD922"/>
    <mergeCell ref="Q923:R923"/>
    <mergeCell ref="S923:T923"/>
    <mergeCell ref="U923:V923"/>
    <mergeCell ref="W923:X923"/>
    <mergeCell ref="Y923:Z923"/>
    <mergeCell ref="AA923:AB923"/>
    <mergeCell ref="AC923:AD923"/>
    <mergeCell ref="AS923:AT923"/>
    <mergeCell ref="AU923:AV923"/>
    <mergeCell ref="AW923:AX923"/>
    <mergeCell ref="AY923:AZ923"/>
    <mergeCell ref="BA923:BB923"/>
    <mergeCell ref="BC923:BD923"/>
    <mergeCell ref="C923:D923"/>
    <mergeCell ref="E923:F923"/>
    <mergeCell ref="G923:H923"/>
    <mergeCell ref="I923:J923"/>
    <mergeCell ref="K923:L923"/>
    <mergeCell ref="M923:N923"/>
    <mergeCell ref="O923:P923"/>
    <mergeCell ref="AE923:AF923"/>
    <mergeCell ref="AG923:AH923"/>
    <mergeCell ref="AI923:AJ923"/>
    <mergeCell ref="AK923:AL923"/>
    <mergeCell ref="AM923:AN923"/>
    <mergeCell ref="AO923:AP923"/>
    <mergeCell ref="AQ923:AR923"/>
    <mergeCell ref="C924:D924"/>
    <mergeCell ref="E924:F924"/>
    <mergeCell ref="G924:H924"/>
    <mergeCell ref="I924:J924"/>
    <mergeCell ref="K924:L924"/>
    <mergeCell ref="M924:N924"/>
    <mergeCell ref="O924:P924"/>
    <mergeCell ref="Q926:R926"/>
    <mergeCell ref="S926:T926"/>
    <mergeCell ref="U926:V926"/>
    <mergeCell ref="W926:X926"/>
    <mergeCell ref="Y926:Z926"/>
    <mergeCell ref="AA926:AB926"/>
    <mergeCell ref="AC926:AD926"/>
    <mergeCell ref="C926:D926"/>
    <mergeCell ref="E926:F926"/>
    <mergeCell ref="G926:H926"/>
    <mergeCell ref="I926:J926"/>
    <mergeCell ref="K926:L926"/>
    <mergeCell ref="M926:N926"/>
    <mergeCell ref="O926:P926"/>
    <mergeCell ref="AW927:AX927"/>
    <mergeCell ref="AY927:AZ927"/>
    <mergeCell ref="AI927:AJ927"/>
    <mergeCell ref="AK927:AL927"/>
    <mergeCell ref="AM927:AN927"/>
    <mergeCell ref="AO927:AP927"/>
    <mergeCell ref="AQ927:AR927"/>
    <mergeCell ref="AS927:AT927"/>
    <mergeCell ref="AU927:AV927"/>
    <mergeCell ref="Q925:R925"/>
    <mergeCell ref="S925:T925"/>
    <mergeCell ref="U925:V925"/>
    <mergeCell ref="W925:X925"/>
    <mergeCell ref="Y925:Z925"/>
    <mergeCell ref="AA925:AB925"/>
    <mergeCell ref="AC925:AD925"/>
    <mergeCell ref="AS925:AT925"/>
    <mergeCell ref="AU925:AV925"/>
    <mergeCell ref="AW925:AX925"/>
    <mergeCell ref="AY925:AZ925"/>
    <mergeCell ref="BA925:BB925"/>
    <mergeCell ref="BC925:BD925"/>
    <mergeCell ref="AE925:AF925"/>
    <mergeCell ref="AG925:AH925"/>
    <mergeCell ref="AI925:AJ925"/>
    <mergeCell ref="AK925:AL925"/>
    <mergeCell ref="AM925:AN925"/>
    <mergeCell ref="AO925:AP925"/>
    <mergeCell ref="AQ925:AR925"/>
    <mergeCell ref="C925:D925"/>
    <mergeCell ref="E925:F925"/>
    <mergeCell ref="G925:H925"/>
    <mergeCell ref="I925:J925"/>
    <mergeCell ref="K925:L925"/>
    <mergeCell ref="M925:N925"/>
    <mergeCell ref="O925:P925"/>
    <mergeCell ref="AS926:AT926"/>
    <mergeCell ref="AU926:AV926"/>
    <mergeCell ref="AW926:AX926"/>
    <mergeCell ref="AY926:AZ926"/>
    <mergeCell ref="BA926:BB926"/>
    <mergeCell ref="BC926:BD926"/>
    <mergeCell ref="BA927:BB927"/>
    <mergeCell ref="BC927:BD927"/>
    <mergeCell ref="C927:D927"/>
    <mergeCell ref="E927:F927"/>
    <mergeCell ref="G927:H927"/>
    <mergeCell ref="I927:J927"/>
    <mergeCell ref="K927:L927"/>
    <mergeCell ref="M927:N927"/>
    <mergeCell ref="O927:P927"/>
    <mergeCell ref="AE926:AF926"/>
    <mergeCell ref="AG926:AH926"/>
    <mergeCell ref="AI926:AJ926"/>
    <mergeCell ref="AK926:AL926"/>
    <mergeCell ref="AM926:AN926"/>
    <mergeCell ref="AO926:AP926"/>
    <mergeCell ref="AQ926:AR926"/>
    <mergeCell ref="AW929:AX929"/>
    <mergeCell ref="AY929:AZ929"/>
    <mergeCell ref="AI929:AJ929"/>
    <mergeCell ref="AK929:AL929"/>
    <mergeCell ref="AM929:AN929"/>
    <mergeCell ref="AO929:AP929"/>
    <mergeCell ref="AQ929:AR929"/>
    <mergeCell ref="AS929:AT929"/>
    <mergeCell ref="AU929:AV929"/>
    <mergeCell ref="AE947:AF947"/>
    <mergeCell ref="AG947:AH947"/>
    <mergeCell ref="BA947:BB947"/>
    <mergeCell ref="BC947:BD947"/>
    <mergeCell ref="Q947:R947"/>
    <mergeCell ref="S947:T947"/>
    <mergeCell ref="U947:V947"/>
    <mergeCell ref="W947:X947"/>
    <mergeCell ref="Y947:Z947"/>
    <mergeCell ref="AA947:AB947"/>
    <mergeCell ref="AC947:AD947"/>
    <mergeCell ref="AW935:AX935"/>
    <mergeCell ref="AY935:AZ935"/>
    <mergeCell ref="AI935:AJ935"/>
    <mergeCell ref="AK935:AL935"/>
    <mergeCell ref="AM935:AN935"/>
    <mergeCell ref="AO935:AP935"/>
    <mergeCell ref="AQ935:AR935"/>
    <mergeCell ref="AS935:AT935"/>
    <mergeCell ref="AU935:AV935"/>
    <mergeCell ref="AE933:AF933"/>
    <mergeCell ref="AG933:AH933"/>
    <mergeCell ref="Q933:R933"/>
    <mergeCell ref="S933:T933"/>
    <mergeCell ref="U933:V933"/>
    <mergeCell ref="W933:X933"/>
    <mergeCell ref="Y933:Z933"/>
    <mergeCell ref="AA933:AB933"/>
    <mergeCell ref="AC933:AD933"/>
    <mergeCell ref="Q934:R934"/>
    <mergeCell ref="S934:T934"/>
    <mergeCell ref="U934:V934"/>
    <mergeCell ref="W934:X934"/>
    <mergeCell ref="Y934:Z934"/>
    <mergeCell ref="AA934:AB934"/>
    <mergeCell ref="AC934:AD934"/>
    <mergeCell ref="AS934:AT934"/>
    <mergeCell ref="AU934:AV934"/>
    <mergeCell ref="AW934:AX934"/>
    <mergeCell ref="AY934:AZ934"/>
    <mergeCell ref="BA934:BB934"/>
    <mergeCell ref="BC934:BD934"/>
    <mergeCell ref="BA935:BB935"/>
    <mergeCell ref="BC935:BD935"/>
    <mergeCell ref="C934:D934"/>
    <mergeCell ref="E934:F934"/>
    <mergeCell ref="G934:H934"/>
    <mergeCell ref="I934:J934"/>
    <mergeCell ref="K934:L934"/>
    <mergeCell ref="M934:N934"/>
    <mergeCell ref="O934:P934"/>
    <mergeCell ref="C935:D935"/>
    <mergeCell ref="E935:F935"/>
    <mergeCell ref="G935:H935"/>
    <mergeCell ref="I935:J935"/>
    <mergeCell ref="K935:L935"/>
    <mergeCell ref="M935:N935"/>
    <mergeCell ref="O935:P935"/>
    <mergeCell ref="AE934:AF934"/>
    <mergeCell ref="AG934:AH934"/>
    <mergeCell ref="AI934:AJ934"/>
    <mergeCell ref="AK934:AL934"/>
    <mergeCell ref="AM934:AN934"/>
    <mergeCell ref="AO934:AP934"/>
    <mergeCell ref="AQ934:AR934"/>
    <mergeCell ref="AW937:AX937"/>
    <mergeCell ref="AY937:AZ937"/>
    <mergeCell ref="AI937:AJ937"/>
    <mergeCell ref="AK937:AL937"/>
    <mergeCell ref="AM937:AN937"/>
    <mergeCell ref="AO937:AP937"/>
    <mergeCell ref="AQ937:AR937"/>
    <mergeCell ref="AS937:AT937"/>
    <mergeCell ref="AU937:AV937"/>
    <mergeCell ref="AE935:AF935"/>
    <mergeCell ref="AG935:AH935"/>
    <mergeCell ref="Q935:R935"/>
    <mergeCell ref="S935:T935"/>
    <mergeCell ref="U935:V935"/>
    <mergeCell ref="W935:X935"/>
    <mergeCell ref="Y935:Z935"/>
    <mergeCell ref="AA935:AB935"/>
    <mergeCell ref="AC935:AD935"/>
    <mergeCell ref="Q936:R936"/>
    <mergeCell ref="S936:T936"/>
    <mergeCell ref="U936:V936"/>
    <mergeCell ref="W936:X936"/>
    <mergeCell ref="Y936:Z936"/>
    <mergeCell ref="AA936:AB936"/>
    <mergeCell ref="AC936:AD936"/>
    <mergeCell ref="AS936:AT936"/>
    <mergeCell ref="AU936:AV936"/>
    <mergeCell ref="AW936:AX936"/>
    <mergeCell ref="AY936:AZ936"/>
    <mergeCell ref="BA936:BB936"/>
    <mergeCell ref="BC936:BD936"/>
    <mergeCell ref="BA937:BB937"/>
    <mergeCell ref="BC937:BD937"/>
    <mergeCell ref="C936:D936"/>
    <mergeCell ref="E936:F936"/>
    <mergeCell ref="G936:H936"/>
    <mergeCell ref="I936:J936"/>
    <mergeCell ref="K936:L936"/>
    <mergeCell ref="M936:N936"/>
    <mergeCell ref="O936:P936"/>
    <mergeCell ref="C937:D937"/>
    <mergeCell ref="E937:F937"/>
    <mergeCell ref="G937:H937"/>
    <mergeCell ref="I937:J937"/>
    <mergeCell ref="K937:L937"/>
    <mergeCell ref="M937:N937"/>
    <mergeCell ref="O937:P937"/>
    <mergeCell ref="AE936:AF936"/>
    <mergeCell ref="AG936:AH936"/>
    <mergeCell ref="AI936:AJ936"/>
    <mergeCell ref="AK936:AL936"/>
    <mergeCell ref="AM936:AN936"/>
    <mergeCell ref="AO936:AP936"/>
    <mergeCell ref="AQ936:AR936"/>
    <mergeCell ref="AW939:AX939"/>
    <mergeCell ref="AY939:AZ939"/>
    <mergeCell ref="AI939:AJ939"/>
    <mergeCell ref="AK939:AL939"/>
    <mergeCell ref="AM939:AN939"/>
    <mergeCell ref="AO939:AP939"/>
    <mergeCell ref="AQ939:AR939"/>
    <mergeCell ref="AS939:AT939"/>
    <mergeCell ref="AU939:AV939"/>
    <mergeCell ref="AE937:AF937"/>
    <mergeCell ref="AG937:AH937"/>
    <mergeCell ref="Q937:R937"/>
    <mergeCell ref="S937:T937"/>
    <mergeCell ref="U937:V937"/>
    <mergeCell ref="W937:X937"/>
    <mergeCell ref="Y937:Z937"/>
    <mergeCell ref="AA937:AB937"/>
    <mergeCell ref="AC937:AD937"/>
    <mergeCell ref="Q938:R938"/>
    <mergeCell ref="S938:T938"/>
    <mergeCell ref="U938:V938"/>
    <mergeCell ref="W938:X938"/>
    <mergeCell ref="Y938:Z938"/>
    <mergeCell ref="AA938:AB938"/>
    <mergeCell ref="AC938:AD938"/>
    <mergeCell ref="AS938:AT938"/>
    <mergeCell ref="AU938:AV938"/>
    <mergeCell ref="AW938:AX938"/>
    <mergeCell ref="AY938:AZ938"/>
    <mergeCell ref="BA938:BB938"/>
    <mergeCell ref="BC938:BD938"/>
    <mergeCell ref="BA939:BB939"/>
    <mergeCell ref="BC939:BD939"/>
    <mergeCell ref="C938:D938"/>
    <mergeCell ref="E938:F938"/>
    <mergeCell ref="G938:H938"/>
    <mergeCell ref="I938:J938"/>
    <mergeCell ref="K938:L938"/>
    <mergeCell ref="M938:N938"/>
    <mergeCell ref="O938:P938"/>
    <mergeCell ref="C939:D939"/>
    <mergeCell ref="E939:F939"/>
    <mergeCell ref="G939:H939"/>
    <mergeCell ref="I939:J939"/>
    <mergeCell ref="K939:L939"/>
    <mergeCell ref="M939:N939"/>
    <mergeCell ref="O939:P939"/>
    <mergeCell ref="AE938:AF938"/>
    <mergeCell ref="AG938:AH938"/>
    <mergeCell ref="AI938:AJ938"/>
    <mergeCell ref="AK938:AL938"/>
    <mergeCell ref="AM938:AN938"/>
    <mergeCell ref="AO938:AP938"/>
    <mergeCell ref="AQ938:AR938"/>
    <mergeCell ref="AW941:AX941"/>
    <mergeCell ref="AY941:AZ941"/>
    <mergeCell ref="AI941:AJ941"/>
    <mergeCell ref="AK941:AL941"/>
    <mergeCell ref="AM941:AN941"/>
    <mergeCell ref="AO941:AP941"/>
    <mergeCell ref="AQ941:AR941"/>
    <mergeCell ref="AS941:AT941"/>
    <mergeCell ref="AU941:AV941"/>
    <mergeCell ref="AE939:AF939"/>
    <mergeCell ref="AG939:AH939"/>
    <mergeCell ref="Q939:R939"/>
    <mergeCell ref="S939:T939"/>
    <mergeCell ref="U939:V939"/>
    <mergeCell ref="W939:X939"/>
    <mergeCell ref="Y939:Z939"/>
    <mergeCell ref="AA939:AB939"/>
    <mergeCell ref="AC939:AD939"/>
    <mergeCell ref="Q940:R940"/>
    <mergeCell ref="S940:T940"/>
    <mergeCell ref="U940:V940"/>
    <mergeCell ref="W940:X940"/>
    <mergeCell ref="Y940:Z940"/>
    <mergeCell ref="AA940:AB940"/>
    <mergeCell ref="AC940:AD940"/>
    <mergeCell ref="AS940:AT940"/>
    <mergeCell ref="AU940:AV940"/>
    <mergeCell ref="AW940:AX940"/>
    <mergeCell ref="AY940:AZ940"/>
    <mergeCell ref="BA940:BB940"/>
    <mergeCell ref="BC940:BD940"/>
    <mergeCell ref="BA941:BB941"/>
    <mergeCell ref="BC941:BD941"/>
    <mergeCell ref="C940:D940"/>
    <mergeCell ref="E940:F940"/>
    <mergeCell ref="G940:H940"/>
    <mergeCell ref="I940:J940"/>
    <mergeCell ref="K940:L940"/>
    <mergeCell ref="M940:N940"/>
    <mergeCell ref="O940:P940"/>
    <mergeCell ref="C941:D941"/>
    <mergeCell ref="E941:F941"/>
    <mergeCell ref="G941:H941"/>
    <mergeCell ref="I941:J941"/>
    <mergeCell ref="K941:L941"/>
    <mergeCell ref="M941:N941"/>
    <mergeCell ref="O941:P941"/>
    <mergeCell ref="AE940:AF940"/>
    <mergeCell ref="AG940:AH940"/>
    <mergeCell ref="AI940:AJ940"/>
    <mergeCell ref="AK940:AL940"/>
    <mergeCell ref="AM940:AN940"/>
    <mergeCell ref="AO940:AP940"/>
    <mergeCell ref="AQ940:AR940"/>
    <mergeCell ref="AW943:AX943"/>
    <mergeCell ref="AY943:AZ943"/>
    <mergeCell ref="AI943:AJ943"/>
    <mergeCell ref="AK943:AL943"/>
    <mergeCell ref="AM943:AN943"/>
    <mergeCell ref="AO943:AP943"/>
    <mergeCell ref="AQ943:AR943"/>
    <mergeCell ref="AS943:AT943"/>
    <mergeCell ref="AU943:AV943"/>
    <mergeCell ref="AE941:AF941"/>
    <mergeCell ref="AG941:AH941"/>
    <mergeCell ref="Q941:R941"/>
    <mergeCell ref="S941:T941"/>
    <mergeCell ref="U941:V941"/>
    <mergeCell ref="W941:X941"/>
    <mergeCell ref="Y941:Z941"/>
    <mergeCell ref="AA941:AB941"/>
    <mergeCell ref="AC941:AD941"/>
    <mergeCell ref="Q942:R942"/>
    <mergeCell ref="S942:T942"/>
    <mergeCell ref="U942:V942"/>
    <mergeCell ref="W942:X942"/>
    <mergeCell ref="Y942:Z942"/>
    <mergeCell ref="AA942:AB942"/>
    <mergeCell ref="AC942:AD942"/>
    <mergeCell ref="AS942:AT942"/>
    <mergeCell ref="AU942:AV942"/>
    <mergeCell ref="AW942:AX942"/>
    <mergeCell ref="AY942:AZ942"/>
    <mergeCell ref="BA942:BB942"/>
    <mergeCell ref="BC942:BD942"/>
    <mergeCell ref="BA943:BB943"/>
    <mergeCell ref="BC943:BD943"/>
    <mergeCell ref="C942:D942"/>
    <mergeCell ref="E942:F942"/>
    <mergeCell ref="G942:H942"/>
    <mergeCell ref="I942:J942"/>
    <mergeCell ref="K942:L942"/>
    <mergeCell ref="M942:N942"/>
    <mergeCell ref="O942:P942"/>
    <mergeCell ref="C943:D943"/>
    <mergeCell ref="E943:F943"/>
    <mergeCell ref="G943:H943"/>
    <mergeCell ref="I943:J943"/>
    <mergeCell ref="K943:L943"/>
    <mergeCell ref="M943:N943"/>
    <mergeCell ref="O943:P943"/>
    <mergeCell ref="AE942:AF942"/>
    <mergeCell ref="AG942:AH942"/>
    <mergeCell ref="AI942:AJ942"/>
    <mergeCell ref="AK942:AL942"/>
    <mergeCell ref="AM942:AN942"/>
    <mergeCell ref="AO942:AP942"/>
    <mergeCell ref="AQ942:AR942"/>
    <mergeCell ref="AW945:AX945"/>
    <mergeCell ref="AY945:AZ945"/>
    <mergeCell ref="AI945:AJ945"/>
    <mergeCell ref="AK945:AL945"/>
    <mergeCell ref="AM945:AN945"/>
    <mergeCell ref="AO945:AP945"/>
    <mergeCell ref="AQ945:AR945"/>
    <mergeCell ref="AS945:AT945"/>
    <mergeCell ref="AU945:AV945"/>
    <mergeCell ref="AE943:AF943"/>
    <mergeCell ref="AG943:AH943"/>
    <mergeCell ref="Q943:R943"/>
    <mergeCell ref="S943:T943"/>
    <mergeCell ref="U943:V943"/>
    <mergeCell ref="W943:X943"/>
    <mergeCell ref="Y943:Z943"/>
    <mergeCell ref="AA943:AB943"/>
    <mergeCell ref="AC943:AD943"/>
    <mergeCell ref="Q944:R944"/>
    <mergeCell ref="S944:T944"/>
    <mergeCell ref="U944:V944"/>
    <mergeCell ref="W944:X944"/>
    <mergeCell ref="Y944:Z944"/>
    <mergeCell ref="AA944:AB944"/>
    <mergeCell ref="AC944:AD944"/>
    <mergeCell ref="AS944:AT944"/>
    <mergeCell ref="AU944:AV944"/>
    <mergeCell ref="AW944:AX944"/>
    <mergeCell ref="AY944:AZ944"/>
    <mergeCell ref="BA944:BB944"/>
    <mergeCell ref="BC944:BD944"/>
    <mergeCell ref="BA945:BB945"/>
    <mergeCell ref="BC945:BD945"/>
    <mergeCell ref="C944:D944"/>
    <mergeCell ref="E944:F944"/>
    <mergeCell ref="G944:H944"/>
    <mergeCell ref="I944:J944"/>
    <mergeCell ref="K944:L944"/>
    <mergeCell ref="M944:N944"/>
    <mergeCell ref="O944:P944"/>
    <mergeCell ref="C945:D945"/>
    <mergeCell ref="E945:F945"/>
    <mergeCell ref="G945:H945"/>
    <mergeCell ref="I945:J945"/>
    <mergeCell ref="K945:L945"/>
    <mergeCell ref="M945:N945"/>
    <mergeCell ref="O945:P945"/>
    <mergeCell ref="AE944:AF944"/>
    <mergeCell ref="AG944:AH944"/>
    <mergeCell ref="AI944:AJ944"/>
    <mergeCell ref="AK944:AL944"/>
    <mergeCell ref="AM944:AN944"/>
    <mergeCell ref="AO944:AP944"/>
    <mergeCell ref="AQ944:AR944"/>
    <mergeCell ref="AW956:AX956"/>
    <mergeCell ref="AY956:AZ956"/>
    <mergeCell ref="AI956:AJ956"/>
    <mergeCell ref="AK956:AL956"/>
    <mergeCell ref="AM956:AN956"/>
    <mergeCell ref="AO956:AP956"/>
    <mergeCell ref="AQ956:AR956"/>
    <mergeCell ref="AS956:AT956"/>
    <mergeCell ref="AU956:AV956"/>
    <mergeCell ref="AE954:AF954"/>
    <mergeCell ref="AG954:AH954"/>
    <mergeCell ref="Q954:R954"/>
    <mergeCell ref="S954:T954"/>
    <mergeCell ref="U954:V954"/>
    <mergeCell ref="W954:X954"/>
    <mergeCell ref="Y954:Z954"/>
    <mergeCell ref="AA954:AB954"/>
    <mergeCell ref="AC954:AD954"/>
    <mergeCell ref="Q955:R955"/>
    <mergeCell ref="S955:T955"/>
    <mergeCell ref="U955:V955"/>
    <mergeCell ref="W955:X955"/>
    <mergeCell ref="Y955:Z955"/>
    <mergeCell ref="AA955:AB955"/>
    <mergeCell ref="AC955:AD955"/>
    <mergeCell ref="AS955:AT955"/>
    <mergeCell ref="AU955:AV955"/>
    <mergeCell ref="AW955:AX955"/>
    <mergeCell ref="AY955:AZ955"/>
    <mergeCell ref="BA955:BB955"/>
    <mergeCell ref="BC955:BD955"/>
    <mergeCell ref="BA956:BB956"/>
    <mergeCell ref="BC956:BD956"/>
    <mergeCell ref="C955:D955"/>
    <mergeCell ref="E955:F955"/>
    <mergeCell ref="G955:H955"/>
    <mergeCell ref="I955:J955"/>
    <mergeCell ref="K955:L955"/>
    <mergeCell ref="M955:N955"/>
    <mergeCell ref="O955:P955"/>
    <mergeCell ref="C956:D956"/>
    <mergeCell ref="E956:F956"/>
    <mergeCell ref="G956:H956"/>
    <mergeCell ref="I956:J956"/>
    <mergeCell ref="K956:L956"/>
    <mergeCell ref="M956:N956"/>
    <mergeCell ref="O956:P956"/>
    <mergeCell ref="AE955:AF955"/>
    <mergeCell ref="AG955:AH955"/>
    <mergeCell ref="AI955:AJ955"/>
    <mergeCell ref="AK955:AL955"/>
    <mergeCell ref="AM955:AN955"/>
    <mergeCell ref="AO955:AP955"/>
    <mergeCell ref="AQ955:AR955"/>
    <mergeCell ref="AE950:AF950"/>
    <mergeCell ref="AG950:AH950"/>
    <mergeCell ref="Q950:R950"/>
    <mergeCell ref="S950:T950"/>
    <mergeCell ref="U950:V950"/>
    <mergeCell ref="W950:X950"/>
    <mergeCell ref="Y950:Z950"/>
    <mergeCell ref="AA950:AB950"/>
    <mergeCell ref="AC950:AD950"/>
    <mergeCell ref="Q951:R951"/>
    <mergeCell ref="S951:T951"/>
    <mergeCell ref="U951:V951"/>
    <mergeCell ref="W951:X951"/>
    <mergeCell ref="Y951:Z951"/>
    <mergeCell ref="AA951:AB951"/>
    <mergeCell ref="AC951:AD951"/>
    <mergeCell ref="AS951:AT951"/>
    <mergeCell ref="AU951:AV951"/>
    <mergeCell ref="AW951:AX951"/>
    <mergeCell ref="AY951:AZ951"/>
    <mergeCell ref="BA951:BB951"/>
    <mergeCell ref="BC951:BD951"/>
    <mergeCell ref="BA952:BB952"/>
    <mergeCell ref="BC952:BD952"/>
    <mergeCell ref="C951:D951"/>
    <mergeCell ref="E951:F951"/>
    <mergeCell ref="G951:H951"/>
    <mergeCell ref="I951:J951"/>
    <mergeCell ref="K951:L951"/>
    <mergeCell ref="M951:N951"/>
    <mergeCell ref="O951:P951"/>
    <mergeCell ref="C952:D952"/>
    <mergeCell ref="E952:F952"/>
    <mergeCell ref="G952:H952"/>
    <mergeCell ref="I952:J952"/>
    <mergeCell ref="K952:L952"/>
    <mergeCell ref="M952:N952"/>
    <mergeCell ref="O952:P952"/>
    <mergeCell ref="AE951:AF951"/>
    <mergeCell ref="AG951:AH951"/>
    <mergeCell ref="AI951:AJ951"/>
    <mergeCell ref="AK951:AL951"/>
    <mergeCell ref="AM951:AN951"/>
    <mergeCell ref="AO951:AP951"/>
    <mergeCell ref="AQ951:AR951"/>
    <mergeCell ref="AW954:AX954"/>
    <mergeCell ref="AY954:AZ954"/>
    <mergeCell ref="AI954:AJ954"/>
    <mergeCell ref="AK954:AL954"/>
    <mergeCell ref="AM954:AN954"/>
    <mergeCell ref="AO954:AP954"/>
    <mergeCell ref="AQ954:AR954"/>
    <mergeCell ref="AS954:AT954"/>
    <mergeCell ref="AU954:AV954"/>
    <mergeCell ref="AE952:AF952"/>
    <mergeCell ref="AG952:AH952"/>
    <mergeCell ref="Q952:R952"/>
    <mergeCell ref="S952:T952"/>
    <mergeCell ref="U952:V952"/>
    <mergeCell ref="W952:X952"/>
    <mergeCell ref="Y952:Z952"/>
    <mergeCell ref="AA952:AB952"/>
    <mergeCell ref="AC952:AD952"/>
    <mergeCell ref="Q953:R953"/>
    <mergeCell ref="S953:T953"/>
    <mergeCell ref="U953:V953"/>
    <mergeCell ref="W953:X953"/>
    <mergeCell ref="Y953:Z953"/>
    <mergeCell ref="AA953:AB953"/>
    <mergeCell ref="AC953:AD953"/>
    <mergeCell ref="AS953:AT953"/>
    <mergeCell ref="AU953:AV953"/>
    <mergeCell ref="AW953:AX953"/>
    <mergeCell ref="AY953:AZ953"/>
    <mergeCell ref="BA953:BB953"/>
    <mergeCell ref="BC953:BD953"/>
    <mergeCell ref="BA954:BB954"/>
    <mergeCell ref="BC954:BD954"/>
    <mergeCell ref="C953:D953"/>
    <mergeCell ref="E953:F953"/>
    <mergeCell ref="G953:H953"/>
    <mergeCell ref="I953:J953"/>
    <mergeCell ref="K953:L953"/>
    <mergeCell ref="M953:N953"/>
    <mergeCell ref="O953:P953"/>
    <mergeCell ref="C954:D954"/>
    <mergeCell ref="E954:F954"/>
    <mergeCell ref="G954:H954"/>
    <mergeCell ref="I954:J954"/>
    <mergeCell ref="K954:L954"/>
    <mergeCell ref="M954:N954"/>
    <mergeCell ref="O954:P954"/>
    <mergeCell ref="AE953:AF953"/>
    <mergeCell ref="AG953:AH953"/>
    <mergeCell ref="AI953:AJ953"/>
    <mergeCell ref="AK953:AL953"/>
    <mergeCell ref="AM953:AN953"/>
    <mergeCell ref="AO953:AP953"/>
    <mergeCell ref="AQ953:AR953"/>
    <mergeCell ref="AW947:AX947"/>
    <mergeCell ref="AY947:AZ947"/>
    <mergeCell ref="AI947:AJ947"/>
    <mergeCell ref="AK947:AL947"/>
    <mergeCell ref="AM947:AN947"/>
    <mergeCell ref="AO947:AP947"/>
    <mergeCell ref="AQ947:AR947"/>
    <mergeCell ref="AS947:AT947"/>
    <mergeCell ref="AU947:AV947"/>
    <mergeCell ref="AE945:AF945"/>
    <mergeCell ref="AG945:AH945"/>
    <mergeCell ref="Q945:R945"/>
    <mergeCell ref="S945:T945"/>
    <mergeCell ref="U945:V945"/>
    <mergeCell ref="W945:X945"/>
    <mergeCell ref="Y945:Z945"/>
    <mergeCell ref="AA945:AB945"/>
    <mergeCell ref="AC945:AD945"/>
    <mergeCell ref="Q946:R946"/>
    <mergeCell ref="S946:T946"/>
    <mergeCell ref="U946:V946"/>
    <mergeCell ref="W946:X946"/>
    <mergeCell ref="Y946:Z946"/>
    <mergeCell ref="AA946:AB946"/>
    <mergeCell ref="AC946:AD946"/>
    <mergeCell ref="AS946:AT946"/>
    <mergeCell ref="AU946:AV946"/>
    <mergeCell ref="AW946:AX946"/>
    <mergeCell ref="AY946:AZ946"/>
    <mergeCell ref="BA946:BB946"/>
    <mergeCell ref="BC946:BD946"/>
    <mergeCell ref="C946:D946"/>
    <mergeCell ref="E946:F946"/>
    <mergeCell ref="G946:H946"/>
    <mergeCell ref="I946:J946"/>
    <mergeCell ref="K946:L946"/>
    <mergeCell ref="M946:N946"/>
    <mergeCell ref="O946:P946"/>
    <mergeCell ref="AE946:AF946"/>
    <mergeCell ref="AG946:AH946"/>
    <mergeCell ref="AI946:AJ946"/>
    <mergeCell ref="AK946:AL946"/>
    <mergeCell ref="AM946:AN946"/>
    <mergeCell ref="AO946:AP946"/>
    <mergeCell ref="AQ946:AR946"/>
    <mergeCell ref="C947:D947"/>
    <mergeCell ref="E947:F947"/>
    <mergeCell ref="G947:H947"/>
    <mergeCell ref="I947:J947"/>
    <mergeCell ref="K947:L947"/>
    <mergeCell ref="M947:N947"/>
    <mergeCell ref="O947:P947"/>
    <mergeCell ref="Q949:R949"/>
    <mergeCell ref="S949:T949"/>
    <mergeCell ref="U949:V949"/>
    <mergeCell ref="W949:X949"/>
    <mergeCell ref="Y949:Z949"/>
    <mergeCell ref="AA949:AB949"/>
    <mergeCell ref="AC949:AD949"/>
    <mergeCell ref="C949:D949"/>
    <mergeCell ref="E949:F949"/>
    <mergeCell ref="G949:H949"/>
    <mergeCell ref="I949:J949"/>
    <mergeCell ref="K949:L949"/>
    <mergeCell ref="M949:N949"/>
    <mergeCell ref="O949:P949"/>
    <mergeCell ref="AW950:AX950"/>
    <mergeCell ref="AY950:AZ950"/>
    <mergeCell ref="AI950:AJ950"/>
    <mergeCell ref="AK950:AL950"/>
    <mergeCell ref="AM950:AN950"/>
    <mergeCell ref="AO950:AP950"/>
    <mergeCell ref="AQ950:AR950"/>
    <mergeCell ref="AS950:AT950"/>
    <mergeCell ref="AU950:AV950"/>
    <mergeCell ref="Q948:R948"/>
    <mergeCell ref="S948:T948"/>
    <mergeCell ref="U948:V948"/>
    <mergeCell ref="W948:X948"/>
    <mergeCell ref="Y948:Z948"/>
    <mergeCell ref="AA948:AB948"/>
    <mergeCell ref="AC948:AD948"/>
    <mergeCell ref="AS948:AT948"/>
    <mergeCell ref="AU948:AV948"/>
    <mergeCell ref="AW948:AX948"/>
    <mergeCell ref="AY948:AZ948"/>
    <mergeCell ref="BA948:BB948"/>
    <mergeCell ref="BC948:BD948"/>
    <mergeCell ref="AE948:AF948"/>
    <mergeCell ref="AG948:AH948"/>
    <mergeCell ref="AI948:AJ948"/>
    <mergeCell ref="AK948:AL948"/>
    <mergeCell ref="AM948:AN948"/>
    <mergeCell ref="AO948:AP948"/>
    <mergeCell ref="AQ948:AR948"/>
    <mergeCell ref="C948:D948"/>
    <mergeCell ref="E948:F948"/>
    <mergeCell ref="G948:H948"/>
    <mergeCell ref="I948:J948"/>
    <mergeCell ref="K948:L948"/>
    <mergeCell ref="M948:N948"/>
    <mergeCell ref="O948:P948"/>
    <mergeCell ref="AS949:AT949"/>
    <mergeCell ref="AU949:AV949"/>
    <mergeCell ref="AW949:AX949"/>
    <mergeCell ref="AY949:AZ949"/>
    <mergeCell ref="BA949:BB949"/>
    <mergeCell ref="BC949:BD949"/>
    <mergeCell ref="BA950:BB950"/>
    <mergeCell ref="BC950:BD950"/>
    <mergeCell ref="C950:D950"/>
    <mergeCell ref="E950:F950"/>
    <mergeCell ref="G950:H950"/>
    <mergeCell ref="I950:J950"/>
    <mergeCell ref="K950:L950"/>
    <mergeCell ref="M950:N950"/>
    <mergeCell ref="O950:P950"/>
    <mergeCell ref="AE949:AF949"/>
    <mergeCell ref="AG949:AH949"/>
    <mergeCell ref="AI949:AJ949"/>
    <mergeCell ref="AK949:AL949"/>
    <mergeCell ref="AM949:AN949"/>
    <mergeCell ref="AO949:AP949"/>
    <mergeCell ref="AQ949:AR949"/>
    <mergeCell ref="AW952:AX952"/>
    <mergeCell ref="AY952:AZ952"/>
    <mergeCell ref="AI952:AJ952"/>
    <mergeCell ref="AK952:AL952"/>
    <mergeCell ref="AM952:AN952"/>
    <mergeCell ref="AO952:AP952"/>
    <mergeCell ref="AQ952:AR952"/>
    <mergeCell ref="AS952:AT952"/>
    <mergeCell ref="AU952:AV952"/>
    <mergeCell ref="AE970:AF970"/>
    <mergeCell ref="AG970:AH970"/>
    <mergeCell ref="BA970:BB970"/>
    <mergeCell ref="BC970:BD970"/>
    <mergeCell ref="Q970:R970"/>
    <mergeCell ref="S970:T970"/>
    <mergeCell ref="U970:V970"/>
    <mergeCell ref="W970:X970"/>
    <mergeCell ref="Y970:Z970"/>
    <mergeCell ref="AA970:AB970"/>
    <mergeCell ref="AC970:AD970"/>
    <mergeCell ref="AW958:AX958"/>
    <mergeCell ref="AY958:AZ958"/>
    <mergeCell ref="AI958:AJ958"/>
    <mergeCell ref="AK958:AL958"/>
    <mergeCell ref="AM958:AN958"/>
    <mergeCell ref="AO958:AP958"/>
    <mergeCell ref="AQ958:AR958"/>
    <mergeCell ref="AS958:AT958"/>
    <mergeCell ref="AU958:AV958"/>
    <mergeCell ref="AE956:AF956"/>
    <mergeCell ref="AG956:AH956"/>
    <mergeCell ref="Q956:R956"/>
    <mergeCell ref="S956:T956"/>
    <mergeCell ref="U956:V956"/>
    <mergeCell ref="W956:X956"/>
    <mergeCell ref="Y956:Z956"/>
    <mergeCell ref="AA956:AB956"/>
    <mergeCell ref="AC956:AD956"/>
    <mergeCell ref="Q957:R957"/>
    <mergeCell ref="S957:T957"/>
    <mergeCell ref="U957:V957"/>
    <mergeCell ref="W957:X957"/>
    <mergeCell ref="Y957:Z957"/>
    <mergeCell ref="AA957:AB957"/>
    <mergeCell ref="AC957:AD957"/>
    <mergeCell ref="AS957:AT957"/>
    <mergeCell ref="AU957:AV957"/>
    <mergeCell ref="AW957:AX957"/>
    <mergeCell ref="AY957:AZ957"/>
    <mergeCell ref="BA957:BB957"/>
    <mergeCell ref="BC957:BD957"/>
    <mergeCell ref="BA958:BB958"/>
    <mergeCell ref="BC958:BD958"/>
    <mergeCell ref="C957:D957"/>
    <mergeCell ref="E957:F957"/>
    <mergeCell ref="G957:H957"/>
    <mergeCell ref="I957:J957"/>
    <mergeCell ref="K957:L957"/>
    <mergeCell ref="M957:N957"/>
    <mergeCell ref="O957:P957"/>
    <mergeCell ref="C958:D958"/>
    <mergeCell ref="E958:F958"/>
    <mergeCell ref="G958:H958"/>
    <mergeCell ref="I958:J958"/>
    <mergeCell ref="K958:L958"/>
    <mergeCell ref="M958:N958"/>
    <mergeCell ref="O958:P958"/>
    <mergeCell ref="AE957:AF957"/>
    <mergeCell ref="AG957:AH957"/>
    <mergeCell ref="AI957:AJ957"/>
    <mergeCell ref="AK957:AL957"/>
    <mergeCell ref="AM957:AN957"/>
    <mergeCell ref="AO957:AP957"/>
    <mergeCell ref="AQ957:AR957"/>
    <mergeCell ref="AW960:AX960"/>
    <mergeCell ref="AY960:AZ960"/>
    <mergeCell ref="AI960:AJ960"/>
    <mergeCell ref="AK960:AL960"/>
    <mergeCell ref="AM960:AN960"/>
    <mergeCell ref="AO960:AP960"/>
    <mergeCell ref="AQ960:AR960"/>
    <mergeCell ref="AS960:AT960"/>
    <mergeCell ref="AU960:AV960"/>
    <mergeCell ref="AE958:AF958"/>
    <mergeCell ref="AG958:AH958"/>
    <mergeCell ref="Q958:R958"/>
    <mergeCell ref="S958:T958"/>
    <mergeCell ref="U958:V958"/>
    <mergeCell ref="W958:X958"/>
    <mergeCell ref="Y958:Z958"/>
    <mergeCell ref="AA958:AB958"/>
    <mergeCell ref="AC958:AD958"/>
    <mergeCell ref="Q959:R959"/>
    <mergeCell ref="S959:T959"/>
    <mergeCell ref="U959:V959"/>
    <mergeCell ref="W959:X959"/>
    <mergeCell ref="Y959:Z959"/>
    <mergeCell ref="AA959:AB959"/>
    <mergeCell ref="AC959:AD959"/>
    <mergeCell ref="AS959:AT959"/>
    <mergeCell ref="AU959:AV959"/>
    <mergeCell ref="AW959:AX959"/>
    <mergeCell ref="AY959:AZ959"/>
    <mergeCell ref="BA959:BB959"/>
    <mergeCell ref="BC959:BD959"/>
    <mergeCell ref="BA960:BB960"/>
    <mergeCell ref="BC960:BD960"/>
    <mergeCell ref="C959:D959"/>
    <mergeCell ref="E959:F959"/>
    <mergeCell ref="G959:H959"/>
    <mergeCell ref="I959:J959"/>
    <mergeCell ref="K959:L959"/>
    <mergeCell ref="M959:N959"/>
    <mergeCell ref="O959:P959"/>
    <mergeCell ref="C960:D960"/>
    <mergeCell ref="E960:F960"/>
    <mergeCell ref="G960:H960"/>
    <mergeCell ref="I960:J960"/>
    <mergeCell ref="K960:L960"/>
    <mergeCell ref="M960:N960"/>
    <mergeCell ref="O960:P960"/>
    <mergeCell ref="AE959:AF959"/>
    <mergeCell ref="AG959:AH959"/>
    <mergeCell ref="AI959:AJ959"/>
    <mergeCell ref="AK959:AL959"/>
    <mergeCell ref="AM959:AN959"/>
    <mergeCell ref="AO959:AP959"/>
    <mergeCell ref="AQ959:AR959"/>
    <mergeCell ref="AW962:AX962"/>
    <mergeCell ref="AY962:AZ962"/>
    <mergeCell ref="AI962:AJ962"/>
    <mergeCell ref="AK962:AL962"/>
    <mergeCell ref="AM962:AN962"/>
    <mergeCell ref="AO962:AP962"/>
    <mergeCell ref="AQ962:AR962"/>
    <mergeCell ref="AS962:AT962"/>
    <mergeCell ref="AU962:AV962"/>
    <mergeCell ref="AE960:AF960"/>
    <mergeCell ref="AG960:AH960"/>
    <mergeCell ref="Q960:R960"/>
    <mergeCell ref="S960:T960"/>
    <mergeCell ref="U960:V960"/>
    <mergeCell ref="W960:X960"/>
    <mergeCell ref="Y960:Z960"/>
    <mergeCell ref="AA960:AB960"/>
    <mergeCell ref="AC960:AD960"/>
    <mergeCell ref="Q961:R961"/>
    <mergeCell ref="S961:T961"/>
    <mergeCell ref="U961:V961"/>
    <mergeCell ref="W961:X961"/>
    <mergeCell ref="Y961:Z961"/>
    <mergeCell ref="AA961:AB961"/>
    <mergeCell ref="AC961:AD961"/>
    <mergeCell ref="AS961:AT961"/>
    <mergeCell ref="AU961:AV961"/>
    <mergeCell ref="AW961:AX961"/>
    <mergeCell ref="AY961:AZ961"/>
    <mergeCell ref="BA961:BB961"/>
    <mergeCell ref="BC961:BD961"/>
    <mergeCell ref="BA962:BB962"/>
    <mergeCell ref="BC962:BD962"/>
    <mergeCell ref="C961:D961"/>
    <mergeCell ref="E961:F961"/>
    <mergeCell ref="G961:H961"/>
    <mergeCell ref="I961:J961"/>
    <mergeCell ref="K961:L961"/>
    <mergeCell ref="M961:N961"/>
    <mergeCell ref="O961:P961"/>
    <mergeCell ref="C962:D962"/>
    <mergeCell ref="E962:F962"/>
    <mergeCell ref="G962:H962"/>
    <mergeCell ref="I962:J962"/>
    <mergeCell ref="K962:L962"/>
    <mergeCell ref="M962:N962"/>
    <mergeCell ref="O962:P962"/>
    <mergeCell ref="AE961:AF961"/>
    <mergeCell ref="AG961:AH961"/>
    <mergeCell ref="AI961:AJ961"/>
    <mergeCell ref="AK961:AL961"/>
    <mergeCell ref="AM961:AN961"/>
    <mergeCell ref="AO961:AP961"/>
    <mergeCell ref="AQ961:AR961"/>
    <mergeCell ref="AW964:AX964"/>
    <mergeCell ref="AY964:AZ964"/>
    <mergeCell ref="AI964:AJ964"/>
    <mergeCell ref="AK964:AL964"/>
    <mergeCell ref="AM964:AN964"/>
    <mergeCell ref="AO964:AP964"/>
    <mergeCell ref="AQ964:AR964"/>
    <mergeCell ref="AS964:AT964"/>
    <mergeCell ref="AU964:AV964"/>
    <mergeCell ref="AE962:AF962"/>
    <mergeCell ref="AG962:AH962"/>
    <mergeCell ref="Q962:R962"/>
    <mergeCell ref="S962:T962"/>
    <mergeCell ref="U962:V962"/>
    <mergeCell ref="W962:X962"/>
    <mergeCell ref="Y962:Z962"/>
    <mergeCell ref="AA962:AB962"/>
    <mergeCell ref="AC962:AD962"/>
    <mergeCell ref="Q963:R963"/>
    <mergeCell ref="S963:T963"/>
    <mergeCell ref="U963:V963"/>
    <mergeCell ref="W963:X963"/>
    <mergeCell ref="Y963:Z963"/>
    <mergeCell ref="AA963:AB963"/>
    <mergeCell ref="AC963:AD963"/>
    <mergeCell ref="AS963:AT963"/>
    <mergeCell ref="AU963:AV963"/>
    <mergeCell ref="AW963:AX963"/>
    <mergeCell ref="AY963:AZ963"/>
    <mergeCell ref="BA963:BB963"/>
    <mergeCell ref="BC963:BD963"/>
    <mergeCell ref="BA964:BB964"/>
    <mergeCell ref="BC964:BD964"/>
    <mergeCell ref="C963:D963"/>
    <mergeCell ref="E963:F963"/>
    <mergeCell ref="G963:H963"/>
    <mergeCell ref="I963:J963"/>
    <mergeCell ref="K963:L963"/>
    <mergeCell ref="M963:N963"/>
    <mergeCell ref="O963:P963"/>
    <mergeCell ref="C964:D964"/>
    <mergeCell ref="E964:F964"/>
    <mergeCell ref="G964:H964"/>
    <mergeCell ref="I964:J964"/>
    <mergeCell ref="K964:L964"/>
    <mergeCell ref="M964:N964"/>
    <mergeCell ref="O964:P964"/>
    <mergeCell ref="AE963:AF963"/>
    <mergeCell ref="AG963:AH963"/>
    <mergeCell ref="AI963:AJ963"/>
    <mergeCell ref="AK963:AL963"/>
    <mergeCell ref="AM963:AN963"/>
    <mergeCell ref="AO963:AP963"/>
    <mergeCell ref="AQ963:AR963"/>
    <mergeCell ref="AW966:AX966"/>
    <mergeCell ref="AY966:AZ966"/>
    <mergeCell ref="AI966:AJ966"/>
    <mergeCell ref="AK966:AL966"/>
    <mergeCell ref="AM966:AN966"/>
    <mergeCell ref="AO966:AP966"/>
    <mergeCell ref="AQ966:AR966"/>
    <mergeCell ref="AS966:AT966"/>
    <mergeCell ref="AU966:AV966"/>
    <mergeCell ref="AE964:AF964"/>
    <mergeCell ref="AG964:AH964"/>
    <mergeCell ref="Q964:R964"/>
    <mergeCell ref="S964:T964"/>
    <mergeCell ref="U964:V964"/>
    <mergeCell ref="W964:X964"/>
    <mergeCell ref="Y964:Z964"/>
    <mergeCell ref="AA964:AB964"/>
    <mergeCell ref="AC964:AD964"/>
    <mergeCell ref="Q965:R965"/>
    <mergeCell ref="S965:T965"/>
    <mergeCell ref="U965:V965"/>
    <mergeCell ref="W965:X965"/>
    <mergeCell ref="Y965:Z965"/>
    <mergeCell ref="AA965:AB965"/>
    <mergeCell ref="AC965:AD965"/>
    <mergeCell ref="AS965:AT965"/>
    <mergeCell ref="AU965:AV965"/>
    <mergeCell ref="AW965:AX965"/>
    <mergeCell ref="AY965:AZ965"/>
    <mergeCell ref="BA965:BB965"/>
    <mergeCell ref="BC965:BD965"/>
    <mergeCell ref="BA966:BB966"/>
    <mergeCell ref="BC966:BD966"/>
    <mergeCell ref="C965:D965"/>
    <mergeCell ref="E965:F965"/>
    <mergeCell ref="G965:H965"/>
    <mergeCell ref="I965:J965"/>
    <mergeCell ref="K965:L965"/>
    <mergeCell ref="M965:N965"/>
    <mergeCell ref="O965:P965"/>
    <mergeCell ref="C966:D966"/>
    <mergeCell ref="E966:F966"/>
    <mergeCell ref="G966:H966"/>
    <mergeCell ref="I966:J966"/>
    <mergeCell ref="K966:L966"/>
    <mergeCell ref="M966:N966"/>
    <mergeCell ref="O966:P966"/>
    <mergeCell ref="AE965:AF965"/>
    <mergeCell ref="AG965:AH965"/>
    <mergeCell ref="AI965:AJ965"/>
    <mergeCell ref="AK965:AL965"/>
    <mergeCell ref="AM965:AN965"/>
    <mergeCell ref="AO965:AP965"/>
    <mergeCell ref="AQ965:AR965"/>
    <mergeCell ref="AW968:AX968"/>
    <mergeCell ref="AY968:AZ968"/>
    <mergeCell ref="AI968:AJ968"/>
    <mergeCell ref="AK968:AL968"/>
    <mergeCell ref="AM968:AN968"/>
    <mergeCell ref="AO968:AP968"/>
    <mergeCell ref="AQ968:AR968"/>
    <mergeCell ref="AS968:AT968"/>
    <mergeCell ref="AU968:AV968"/>
    <mergeCell ref="AE966:AF966"/>
    <mergeCell ref="AG966:AH966"/>
    <mergeCell ref="Q966:R966"/>
    <mergeCell ref="S966:T966"/>
    <mergeCell ref="U966:V966"/>
    <mergeCell ref="W966:X966"/>
    <mergeCell ref="Y966:Z966"/>
    <mergeCell ref="AA966:AB966"/>
    <mergeCell ref="AC966:AD966"/>
    <mergeCell ref="Q967:R967"/>
    <mergeCell ref="S967:T967"/>
    <mergeCell ref="U967:V967"/>
    <mergeCell ref="W967:X967"/>
    <mergeCell ref="Y967:Z967"/>
    <mergeCell ref="AA967:AB967"/>
    <mergeCell ref="AC967:AD967"/>
    <mergeCell ref="AS967:AT967"/>
    <mergeCell ref="AU967:AV967"/>
    <mergeCell ref="AW967:AX967"/>
    <mergeCell ref="AY967:AZ967"/>
    <mergeCell ref="BA967:BB967"/>
    <mergeCell ref="BC967:BD967"/>
    <mergeCell ref="BA968:BB968"/>
    <mergeCell ref="BC968:BD968"/>
    <mergeCell ref="C967:D967"/>
    <mergeCell ref="E967:F967"/>
    <mergeCell ref="G967:H967"/>
    <mergeCell ref="I967:J967"/>
    <mergeCell ref="K967:L967"/>
    <mergeCell ref="M967:N967"/>
    <mergeCell ref="O967:P967"/>
    <mergeCell ref="C968:D968"/>
    <mergeCell ref="E968:F968"/>
    <mergeCell ref="G968:H968"/>
    <mergeCell ref="I968:J968"/>
    <mergeCell ref="K968:L968"/>
    <mergeCell ref="M968:N968"/>
    <mergeCell ref="O968:P968"/>
    <mergeCell ref="AE967:AF967"/>
    <mergeCell ref="AG967:AH967"/>
    <mergeCell ref="AI967:AJ967"/>
    <mergeCell ref="AK967:AL967"/>
    <mergeCell ref="AM967:AN967"/>
    <mergeCell ref="AO967:AP967"/>
    <mergeCell ref="AQ967:AR967"/>
    <mergeCell ref="AW979:AX979"/>
    <mergeCell ref="AY979:AZ979"/>
    <mergeCell ref="AI979:AJ979"/>
    <mergeCell ref="AK979:AL979"/>
    <mergeCell ref="AM979:AN979"/>
    <mergeCell ref="AO979:AP979"/>
    <mergeCell ref="AQ979:AR979"/>
    <mergeCell ref="AS979:AT979"/>
    <mergeCell ref="AU979:AV979"/>
    <mergeCell ref="AE977:AF977"/>
    <mergeCell ref="AG977:AH977"/>
    <mergeCell ref="Q977:R977"/>
    <mergeCell ref="S977:T977"/>
    <mergeCell ref="U977:V977"/>
    <mergeCell ref="W977:X977"/>
    <mergeCell ref="Y977:Z977"/>
    <mergeCell ref="AA977:AB977"/>
    <mergeCell ref="AC977:AD977"/>
    <mergeCell ref="Q978:R978"/>
    <mergeCell ref="S978:T978"/>
    <mergeCell ref="U978:V978"/>
    <mergeCell ref="W978:X978"/>
    <mergeCell ref="Y978:Z978"/>
    <mergeCell ref="AA978:AB978"/>
    <mergeCell ref="AC978:AD978"/>
    <mergeCell ref="AS978:AT978"/>
    <mergeCell ref="AU978:AV978"/>
    <mergeCell ref="AW978:AX978"/>
    <mergeCell ref="AY978:AZ978"/>
    <mergeCell ref="BA978:BB978"/>
    <mergeCell ref="BC978:BD978"/>
    <mergeCell ref="BA979:BB979"/>
    <mergeCell ref="BC979:BD979"/>
    <mergeCell ref="C978:D978"/>
    <mergeCell ref="E978:F978"/>
    <mergeCell ref="G978:H978"/>
    <mergeCell ref="I978:J978"/>
    <mergeCell ref="K978:L978"/>
    <mergeCell ref="M978:N978"/>
    <mergeCell ref="O978:P978"/>
    <mergeCell ref="C979:D979"/>
    <mergeCell ref="E979:F979"/>
    <mergeCell ref="G979:H979"/>
    <mergeCell ref="I979:J979"/>
    <mergeCell ref="K979:L979"/>
    <mergeCell ref="M979:N979"/>
    <mergeCell ref="O979:P979"/>
    <mergeCell ref="AE978:AF978"/>
    <mergeCell ref="AG978:AH978"/>
    <mergeCell ref="AI978:AJ978"/>
    <mergeCell ref="AK978:AL978"/>
    <mergeCell ref="AM978:AN978"/>
    <mergeCell ref="AO978:AP978"/>
    <mergeCell ref="AQ978:AR978"/>
    <mergeCell ref="AE781:AF781"/>
    <mergeCell ref="AG781:AH781"/>
    <mergeCell ref="Q781:R781"/>
    <mergeCell ref="S781:T781"/>
    <mergeCell ref="U781:V781"/>
    <mergeCell ref="W781:X781"/>
    <mergeCell ref="Y781:Z781"/>
    <mergeCell ref="AA781:AB781"/>
    <mergeCell ref="AC781:AD781"/>
    <mergeCell ref="Q782:R782"/>
    <mergeCell ref="S782:T782"/>
    <mergeCell ref="U782:V782"/>
    <mergeCell ref="W782:X782"/>
    <mergeCell ref="Y782:Z782"/>
    <mergeCell ref="AA782:AB782"/>
    <mergeCell ref="AC782:AD782"/>
    <mergeCell ref="AS782:AT782"/>
    <mergeCell ref="AU782:AV782"/>
    <mergeCell ref="AW782:AX782"/>
    <mergeCell ref="AY782:AZ782"/>
    <mergeCell ref="BA782:BB782"/>
    <mergeCell ref="BC782:BD782"/>
    <mergeCell ref="BA783:BB783"/>
    <mergeCell ref="BC783:BD783"/>
    <mergeCell ref="C782:D782"/>
    <mergeCell ref="E782:F782"/>
    <mergeCell ref="G782:H782"/>
    <mergeCell ref="I782:J782"/>
    <mergeCell ref="K782:L782"/>
    <mergeCell ref="M782:N782"/>
    <mergeCell ref="O782:P782"/>
    <mergeCell ref="C783:D783"/>
    <mergeCell ref="E783:F783"/>
    <mergeCell ref="G783:H783"/>
    <mergeCell ref="I783:J783"/>
    <mergeCell ref="K783:L783"/>
    <mergeCell ref="M783:N783"/>
    <mergeCell ref="O783:P783"/>
    <mergeCell ref="AE782:AF782"/>
    <mergeCell ref="AG782:AH782"/>
    <mergeCell ref="AI782:AJ782"/>
    <mergeCell ref="AK782:AL782"/>
    <mergeCell ref="AM782:AN782"/>
    <mergeCell ref="AO782:AP782"/>
    <mergeCell ref="AQ782:AR782"/>
    <mergeCell ref="AW785:AX785"/>
    <mergeCell ref="AY785:AZ785"/>
    <mergeCell ref="AI785:AJ785"/>
    <mergeCell ref="AK785:AL785"/>
    <mergeCell ref="AM785:AN785"/>
    <mergeCell ref="AO785:AP785"/>
    <mergeCell ref="AQ785:AR785"/>
    <mergeCell ref="AS785:AT785"/>
    <mergeCell ref="AU785:AV785"/>
    <mergeCell ref="AE783:AF783"/>
    <mergeCell ref="AG783:AH783"/>
    <mergeCell ref="Q783:R783"/>
    <mergeCell ref="S783:T783"/>
    <mergeCell ref="U783:V783"/>
    <mergeCell ref="W783:X783"/>
    <mergeCell ref="Y783:Z783"/>
    <mergeCell ref="AA783:AB783"/>
    <mergeCell ref="AC783:AD783"/>
    <mergeCell ref="Q784:R784"/>
    <mergeCell ref="S784:T784"/>
    <mergeCell ref="U784:V784"/>
    <mergeCell ref="W784:X784"/>
    <mergeCell ref="Y784:Z784"/>
    <mergeCell ref="AA784:AB784"/>
    <mergeCell ref="AC784:AD784"/>
    <mergeCell ref="AS784:AT784"/>
    <mergeCell ref="AU784:AV784"/>
    <mergeCell ref="AW784:AX784"/>
    <mergeCell ref="AY784:AZ784"/>
    <mergeCell ref="BA784:BB784"/>
    <mergeCell ref="BC784:BD784"/>
    <mergeCell ref="BA785:BB785"/>
    <mergeCell ref="BC785:BD785"/>
    <mergeCell ref="C784:D784"/>
    <mergeCell ref="E784:F784"/>
    <mergeCell ref="G784:H784"/>
    <mergeCell ref="I784:J784"/>
    <mergeCell ref="K784:L784"/>
    <mergeCell ref="M784:N784"/>
    <mergeCell ref="O784:P784"/>
    <mergeCell ref="C785:D785"/>
    <mergeCell ref="E785:F785"/>
    <mergeCell ref="G785:H785"/>
    <mergeCell ref="I785:J785"/>
    <mergeCell ref="K785:L785"/>
    <mergeCell ref="M785:N785"/>
    <mergeCell ref="O785:P785"/>
    <mergeCell ref="AE784:AF784"/>
    <mergeCell ref="AG784:AH784"/>
    <mergeCell ref="AI784:AJ784"/>
    <mergeCell ref="AK784:AL784"/>
    <mergeCell ref="AM784:AN784"/>
    <mergeCell ref="AO784:AP784"/>
    <mergeCell ref="AQ784:AR784"/>
    <mergeCell ref="AW778:AX778"/>
    <mergeCell ref="AY778:AZ778"/>
    <mergeCell ref="AI778:AJ778"/>
    <mergeCell ref="AK778:AL778"/>
    <mergeCell ref="AM778:AN778"/>
    <mergeCell ref="AO778:AP778"/>
    <mergeCell ref="AQ778:AR778"/>
    <mergeCell ref="AS778:AT778"/>
    <mergeCell ref="AU778:AV778"/>
    <mergeCell ref="AE776:AF776"/>
    <mergeCell ref="AG776:AH776"/>
    <mergeCell ref="Q776:R776"/>
    <mergeCell ref="S776:T776"/>
    <mergeCell ref="U776:V776"/>
    <mergeCell ref="W776:X776"/>
    <mergeCell ref="Y776:Z776"/>
    <mergeCell ref="AA776:AB776"/>
    <mergeCell ref="AC776:AD776"/>
    <mergeCell ref="Q777:R777"/>
    <mergeCell ref="S777:T777"/>
    <mergeCell ref="U777:V777"/>
    <mergeCell ref="W777:X777"/>
    <mergeCell ref="Y777:Z777"/>
    <mergeCell ref="AA777:AB777"/>
    <mergeCell ref="AC777:AD777"/>
    <mergeCell ref="AS777:AT777"/>
    <mergeCell ref="AU777:AV777"/>
    <mergeCell ref="AW777:AX777"/>
    <mergeCell ref="AY777:AZ777"/>
    <mergeCell ref="BA777:BB777"/>
    <mergeCell ref="BC777:BD777"/>
    <mergeCell ref="C777:D777"/>
    <mergeCell ref="E777:F777"/>
    <mergeCell ref="G777:H777"/>
    <mergeCell ref="I777:J777"/>
    <mergeCell ref="K777:L777"/>
    <mergeCell ref="M777:N777"/>
    <mergeCell ref="O777:P777"/>
    <mergeCell ref="AE777:AF777"/>
    <mergeCell ref="AG777:AH777"/>
    <mergeCell ref="AI777:AJ777"/>
    <mergeCell ref="AK777:AL777"/>
    <mergeCell ref="AM777:AN777"/>
    <mergeCell ref="AO777:AP777"/>
    <mergeCell ref="AQ777:AR777"/>
    <mergeCell ref="C778:D778"/>
    <mergeCell ref="E778:F778"/>
    <mergeCell ref="G778:H778"/>
    <mergeCell ref="I778:J778"/>
    <mergeCell ref="K778:L778"/>
    <mergeCell ref="M778:N778"/>
    <mergeCell ref="O778:P778"/>
    <mergeCell ref="Q780:R780"/>
    <mergeCell ref="S780:T780"/>
    <mergeCell ref="U780:V780"/>
    <mergeCell ref="W780:X780"/>
    <mergeCell ref="Y780:Z780"/>
    <mergeCell ref="AA780:AB780"/>
    <mergeCell ref="AC780:AD780"/>
    <mergeCell ref="C780:D780"/>
    <mergeCell ref="E780:F780"/>
    <mergeCell ref="G780:H780"/>
    <mergeCell ref="I780:J780"/>
    <mergeCell ref="K780:L780"/>
    <mergeCell ref="M780:N780"/>
    <mergeCell ref="O780:P780"/>
    <mergeCell ref="AW781:AX781"/>
    <mergeCell ref="AY781:AZ781"/>
    <mergeCell ref="AI781:AJ781"/>
    <mergeCell ref="AK781:AL781"/>
    <mergeCell ref="AM781:AN781"/>
    <mergeCell ref="AO781:AP781"/>
    <mergeCell ref="AQ781:AR781"/>
    <mergeCell ref="AS781:AT781"/>
    <mergeCell ref="AU781:AV781"/>
    <mergeCell ref="Q779:R779"/>
    <mergeCell ref="S779:T779"/>
    <mergeCell ref="U779:V779"/>
    <mergeCell ref="W779:X779"/>
    <mergeCell ref="Y779:Z779"/>
    <mergeCell ref="AA779:AB779"/>
    <mergeCell ref="AC779:AD779"/>
    <mergeCell ref="AS779:AT779"/>
    <mergeCell ref="AU779:AV779"/>
    <mergeCell ref="AW779:AX779"/>
    <mergeCell ref="AY779:AZ779"/>
    <mergeCell ref="BA779:BB779"/>
    <mergeCell ref="BC779:BD779"/>
    <mergeCell ref="AE779:AF779"/>
    <mergeCell ref="AG779:AH779"/>
    <mergeCell ref="AI779:AJ779"/>
    <mergeCell ref="AK779:AL779"/>
    <mergeCell ref="AM779:AN779"/>
    <mergeCell ref="AO779:AP779"/>
    <mergeCell ref="AQ779:AR779"/>
    <mergeCell ref="C779:D779"/>
    <mergeCell ref="E779:F779"/>
    <mergeCell ref="G779:H779"/>
    <mergeCell ref="I779:J779"/>
    <mergeCell ref="K779:L779"/>
    <mergeCell ref="M779:N779"/>
    <mergeCell ref="O779:P779"/>
    <mergeCell ref="AS780:AT780"/>
    <mergeCell ref="AU780:AV780"/>
    <mergeCell ref="AW780:AX780"/>
    <mergeCell ref="AY780:AZ780"/>
    <mergeCell ref="BA780:BB780"/>
    <mergeCell ref="BC780:BD780"/>
    <mergeCell ref="BA781:BB781"/>
    <mergeCell ref="BC781:BD781"/>
    <mergeCell ref="C781:D781"/>
    <mergeCell ref="E781:F781"/>
    <mergeCell ref="G781:H781"/>
    <mergeCell ref="I781:J781"/>
    <mergeCell ref="K781:L781"/>
    <mergeCell ref="M781:N781"/>
    <mergeCell ref="O781:P781"/>
    <mergeCell ref="AE780:AF780"/>
    <mergeCell ref="AG780:AH780"/>
    <mergeCell ref="AI780:AJ780"/>
    <mergeCell ref="AK780:AL780"/>
    <mergeCell ref="AM780:AN780"/>
    <mergeCell ref="AO780:AP780"/>
    <mergeCell ref="AQ780:AR780"/>
    <mergeCell ref="AW783:AX783"/>
    <mergeCell ref="AY783:AZ783"/>
    <mergeCell ref="AI783:AJ783"/>
    <mergeCell ref="AK783:AL783"/>
    <mergeCell ref="AM783:AN783"/>
    <mergeCell ref="AO783:AP783"/>
    <mergeCell ref="AQ783:AR783"/>
    <mergeCell ref="AS783:AT783"/>
    <mergeCell ref="AU783:AV783"/>
    <mergeCell ref="AE787:AF787"/>
    <mergeCell ref="AG787:AH787"/>
    <mergeCell ref="BA787:BB787"/>
    <mergeCell ref="BC787:BD787"/>
    <mergeCell ref="Q787:R787"/>
    <mergeCell ref="S787:T787"/>
    <mergeCell ref="U787:V787"/>
    <mergeCell ref="W787:X787"/>
    <mergeCell ref="Y787:Z787"/>
    <mergeCell ref="AA787:AB787"/>
    <mergeCell ref="AC787:AD787"/>
    <mergeCell ref="AE790:AF790"/>
    <mergeCell ref="AG790:AH790"/>
    <mergeCell ref="Q790:R790"/>
    <mergeCell ref="S790:T790"/>
    <mergeCell ref="U790:V790"/>
    <mergeCell ref="W790:X790"/>
    <mergeCell ref="Y790:Z790"/>
    <mergeCell ref="AA790:AB790"/>
    <mergeCell ref="AC790:AD790"/>
    <mergeCell ref="Q791:R791"/>
    <mergeCell ref="S791:T791"/>
    <mergeCell ref="U791:V791"/>
    <mergeCell ref="W791:X791"/>
    <mergeCell ref="Y791:Z791"/>
    <mergeCell ref="AA791:AB791"/>
    <mergeCell ref="AC791:AD791"/>
    <mergeCell ref="AS791:AT791"/>
    <mergeCell ref="AU791:AV791"/>
    <mergeCell ref="AW791:AX791"/>
    <mergeCell ref="AY791:AZ791"/>
    <mergeCell ref="BA791:BB791"/>
    <mergeCell ref="BC791:BD791"/>
    <mergeCell ref="BA792:BB792"/>
    <mergeCell ref="BC792:BD792"/>
    <mergeCell ref="C791:D791"/>
    <mergeCell ref="E791:F791"/>
    <mergeCell ref="G791:H791"/>
    <mergeCell ref="I791:J791"/>
    <mergeCell ref="K791:L791"/>
    <mergeCell ref="M791:N791"/>
    <mergeCell ref="O791:P791"/>
    <mergeCell ref="C792:D792"/>
    <mergeCell ref="E792:F792"/>
    <mergeCell ref="G792:H792"/>
    <mergeCell ref="I792:J792"/>
    <mergeCell ref="K792:L792"/>
    <mergeCell ref="M792:N792"/>
    <mergeCell ref="O792:P792"/>
    <mergeCell ref="AE791:AF791"/>
    <mergeCell ref="AG791:AH791"/>
    <mergeCell ref="AI791:AJ791"/>
    <mergeCell ref="AK791:AL791"/>
    <mergeCell ref="AM791:AN791"/>
    <mergeCell ref="AO791:AP791"/>
    <mergeCell ref="AQ791:AR791"/>
    <mergeCell ref="AW794:AX794"/>
    <mergeCell ref="AY794:AZ794"/>
    <mergeCell ref="AI794:AJ794"/>
    <mergeCell ref="AK794:AL794"/>
    <mergeCell ref="AM794:AN794"/>
    <mergeCell ref="AO794:AP794"/>
    <mergeCell ref="AQ794:AR794"/>
    <mergeCell ref="AS794:AT794"/>
    <mergeCell ref="AU794:AV794"/>
    <mergeCell ref="AE792:AF792"/>
    <mergeCell ref="AG792:AH792"/>
    <mergeCell ref="Q792:R792"/>
    <mergeCell ref="S792:T792"/>
    <mergeCell ref="U792:V792"/>
    <mergeCell ref="W792:X792"/>
    <mergeCell ref="Y792:Z792"/>
    <mergeCell ref="AA792:AB792"/>
    <mergeCell ref="AC792:AD792"/>
    <mergeCell ref="Q793:R793"/>
    <mergeCell ref="S793:T793"/>
    <mergeCell ref="U793:V793"/>
    <mergeCell ref="W793:X793"/>
    <mergeCell ref="Y793:Z793"/>
    <mergeCell ref="AA793:AB793"/>
    <mergeCell ref="AC793:AD793"/>
    <mergeCell ref="AS793:AT793"/>
    <mergeCell ref="AU793:AV793"/>
    <mergeCell ref="AW793:AX793"/>
    <mergeCell ref="AY793:AZ793"/>
    <mergeCell ref="BA793:BB793"/>
    <mergeCell ref="BC793:BD793"/>
    <mergeCell ref="BA794:BB794"/>
    <mergeCell ref="BC794:BD794"/>
    <mergeCell ref="C793:D793"/>
    <mergeCell ref="E793:F793"/>
    <mergeCell ref="G793:H793"/>
    <mergeCell ref="I793:J793"/>
    <mergeCell ref="K793:L793"/>
    <mergeCell ref="M793:N793"/>
    <mergeCell ref="O793:P793"/>
    <mergeCell ref="C794:D794"/>
    <mergeCell ref="E794:F794"/>
    <mergeCell ref="G794:H794"/>
    <mergeCell ref="I794:J794"/>
    <mergeCell ref="K794:L794"/>
    <mergeCell ref="M794:N794"/>
    <mergeCell ref="O794:P794"/>
    <mergeCell ref="AE793:AF793"/>
    <mergeCell ref="AG793:AH793"/>
    <mergeCell ref="AI793:AJ793"/>
    <mergeCell ref="AK793:AL793"/>
    <mergeCell ref="AM793:AN793"/>
    <mergeCell ref="AO793:AP793"/>
    <mergeCell ref="AQ793:AR793"/>
    <mergeCell ref="AW787:AX787"/>
    <mergeCell ref="AY787:AZ787"/>
    <mergeCell ref="AI787:AJ787"/>
    <mergeCell ref="AK787:AL787"/>
    <mergeCell ref="AM787:AN787"/>
    <mergeCell ref="AO787:AP787"/>
    <mergeCell ref="AQ787:AR787"/>
    <mergeCell ref="AS787:AT787"/>
    <mergeCell ref="AU787:AV787"/>
    <mergeCell ref="AE785:AF785"/>
    <mergeCell ref="AG785:AH785"/>
    <mergeCell ref="Q785:R785"/>
    <mergeCell ref="S785:T785"/>
    <mergeCell ref="U785:V785"/>
    <mergeCell ref="W785:X785"/>
    <mergeCell ref="Y785:Z785"/>
    <mergeCell ref="AA785:AB785"/>
    <mergeCell ref="AC785:AD785"/>
    <mergeCell ref="Q786:R786"/>
    <mergeCell ref="S786:T786"/>
    <mergeCell ref="U786:V786"/>
    <mergeCell ref="W786:X786"/>
    <mergeCell ref="Y786:Z786"/>
    <mergeCell ref="AA786:AB786"/>
    <mergeCell ref="AC786:AD786"/>
    <mergeCell ref="AS786:AT786"/>
    <mergeCell ref="AU786:AV786"/>
    <mergeCell ref="AW786:AX786"/>
    <mergeCell ref="AY786:AZ786"/>
    <mergeCell ref="BA786:BB786"/>
    <mergeCell ref="BC786:BD786"/>
    <mergeCell ref="C786:D786"/>
    <mergeCell ref="E786:F786"/>
    <mergeCell ref="G786:H786"/>
    <mergeCell ref="I786:J786"/>
    <mergeCell ref="K786:L786"/>
    <mergeCell ref="M786:N786"/>
    <mergeCell ref="O786:P786"/>
    <mergeCell ref="AE786:AF786"/>
    <mergeCell ref="AG786:AH786"/>
    <mergeCell ref="AI786:AJ786"/>
    <mergeCell ref="AK786:AL786"/>
    <mergeCell ref="AM786:AN786"/>
    <mergeCell ref="AO786:AP786"/>
    <mergeCell ref="AQ786:AR786"/>
    <mergeCell ref="C787:D787"/>
    <mergeCell ref="E787:F787"/>
    <mergeCell ref="G787:H787"/>
    <mergeCell ref="I787:J787"/>
    <mergeCell ref="K787:L787"/>
    <mergeCell ref="M787:N787"/>
    <mergeCell ref="O787:P787"/>
    <mergeCell ref="Q789:R789"/>
    <mergeCell ref="S789:T789"/>
    <mergeCell ref="U789:V789"/>
    <mergeCell ref="W789:X789"/>
    <mergeCell ref="Y789:Z789"/>
    <mergeCell ref="AA789:AB789"/>
    <mergeCell ref="AC789:AD789"/>
    <mergeCell ref="C789:D789"/>
    <mergeCell ref="E789:F789"/>
    <mergeCell ref="G789:H789"/>
    <mergeCell ref="I789:J789"/>
    <mergeCell ref="K789:L789"/>
    <mergeCell ref="M789:N789"/>
    <mergeCell ref="O789:P789"/>
    <mergeCell ref="AW790:AX790"/>
    <mergeCell ref="AY790:AZ790"/>
    <mergeCell ref="AI790:AJ790"/>
    <mergeCell ref="AK790:AL790"/>
    <mergeCell ref="AM790:AN790"/>
    <mergeCell ref="AO790:AP790"/>
    <mergeCell ref="AQ790:AR790"/>
    <mergeCell ref="AS790:AT790"/>
    <mergeCell ref="AU790:AV790"/>
    <mergeCell ref="Q788:R788"/>
    <mergeCell ref="S788:T788"/>
    <mergeCell ref="U788:V788"/>
    <mergeCell ref="W788:X788"/>
    <mergeCell ref="Y788:Z788"/>
    <mergeCell ref="AA788:AB788"/>
    <mergeCell ref="AC788:AD788"/>
    <mergeCell ref="AS788:AT788"/>
    <mergeCell ref="AU788:AV788"/>
    <mergeCell ref="AW788:AX788"/>
    <mergeCell ref="AY788:AZ788"/>
    <mergeCell ref="BA788:BB788"/>
    <mergeCell ref="BC788:BD788"/>
    <mergeCell ref="AE788:AF788"/>
    <mergeCell ref="AG788:AH788"/>
    <mergeCell ref="AI788:AJ788"/>
    <mergeCell ref="AK788:AL788"/>
    <mergeCell ref="AM788:AN788"/>
    <mergeCell ref="AO788:AP788"/>
    <mergeCell ref="AQ788:AR788"/>
    <mergeCell ref="C788:D788"/>
    <mergeCell ref="E788:F788"/>
    <mergeCell ref="G788:H788"/>
    <mergeCell ref="I788:J788"/>
    <mergeCell ref="K788:L788"/>
    <mergeCell ref="M788:N788"/>
    <mergeCell ref="O788:P788"/>
    <mergeCell ref="AS789:AT789"/>
    <mergeCell ref="AU789:AV789"/>
    <mergeCell ref="AW789:AX789"/>
    <mergeCell ref="AY789:AZ789"/>
    <mergeCell ref="BA789:BB789"/>
    <mergeCell ref="BC789:BD789"/>
    <mergeCell ref="BA790:BB790"/>
    <mergeCell ref="BC790:BD790"/>
    <mergeCell ref="C790:D790"/>
    <mergeCell ref="E790:F790"/>
    <mergeCell ref="G790:H790"/>
    <mergeCell ref="I790:J790"/>
    <mergeCell ref="K790:L790"/>
    <mergeCell ref="M790:N790"/>
    <mergeCell ref="O790:P790"/>
    <mergeCell ref="AE789:AF789"/>
    <mergeCell ref="AG789:AH789"/>
    <mergeCell ref="AI789:AJ789"/>
    <mergeCell ref="AK789:AL789"/>
    <mergeCell ref="AM789:AN789"/>
    <mergeCell ref="AO789:AP789"/>
    <mergeCell ref="AQ789:AR789"/>
    <mergeCell ref="AW792:AX792"/>
    <mergeCell ref="AY792:AZ792"/>
    <mergeCell ref="AI792:AJ792"/>
    <mergeCell ref="AK792:AL792"/>
    <mergeCell ref="AM792:AN792"/>
    <mergeCell ref="AO792:AP792"/>
    <mergeCell ref="AQ792:AR792"/>
    <mergeCell ref="AS792:AT792"/>
    <mergeCell ref="AU792:AV792"/>
    <mergeCell ref="AE796:AF796"/>
    <mergeCell ref="AG796:AH796"/>
    <mergeCell ref="BA796:BB796"/>
    <mergeCell ref="BC796:BD796"/>
    <mergeCell ref="Q796:R796"/>
    <mergeCell ref="S796:T796"/>
    <mergeCell ref="U796:V796"/>
    <mergeCell ref="W796:X796"/>
    <mergeCell ref="Y796:Z796"/>
    <mergeCell ref="AA796:AB796"/>
    <mergeCell ref="AC796:AD796"/>
    <mergeCell ref="AE799:AF799"/>
    <mergeCell ref="AG799:AH799"/>
    <mergeCell ref="Q799:R799"/>
    <mergeCell ref="S799:T799"/>
    <mergeCell ref="U799:V799"/>
    <mergeCell ref="W799:X799"/>
    <mergeCell ref="Y799:Z799"/>
    <mergeCell ref="AA799:AB799"/>
    <mergeCell ref="AC799:AD799"/>
    <mergeCell ref="Q800:R800"/>
    <mergeCell ref="S800:T800"/>
    <mergeCell ref="U800:V800"/>
    <mergeCell ref="W800:X800"/>
    <mergeCell ref="Y800:Z800"/>
    <mergeCell ref="AA800:AB800"/>
    <mergeCell ref="AC800:AD800"/>
    <mergeCell ref="AS800:AT800"/>
    <mergeCell ref="AU800:AV800"/>
    <mergeCell ref="AW800:AX800"/>
    <mergeCell ref="AY800:AZ800"/>
    <mergeCell ref="BA800:BB800"/>
    <mergeCell ref="BC800:BD800"/>
    <mergeCell ref="BA801:BB801"/>
    <mergeCell ref="BC801:BD801"/>
    <mergeCell ref="C800:D800"/>
    <mergeCell ref="E800:F800"/>
    <mergeCell ref="G800:H800"/>
    <mergeCell ref="I800:J800"/>
    <mergeCell ref="K800:L800"/>
    <mergeCell ref="M800:N800"/>
    <mergeCell ref="O800:P800"/>
    <mergeCell ref="C801:D801"/>
    <mergeCell ref="E801:F801"/>
    <mergeCell ref="G801:H801"/>
    <mergeCell ref="I801:J801"/>
    <mergeCell ref="K801:L801"/>
    <mergeCell ref="M801:N801"/>
    <mergeCell ref="O801:P801"/>
    <mergeCell ref="AE800:AF800"/>
    <mergeCell ref="AG800:AH800"/>
    <mergeCell ref="AI800:AJ800"/>
    <mergeCell ref="AK800:AL800"/>
    <mergeCell ref="AM800:AN800"/>
    <mergeCell ref="AO800:AP800"/>
    <mergeCell ref="AQ800:AR800"/>
    <mergeCell ref="AW803:AX803"/>
    <mergeCell ref="AY803:AZ803"/>
    <mergeCell ref="AI803:AJ803"/>
    <mergeCell ref="AK803:AL803"/>
    <mergeCell ref="AM803:AN803"/>
    <mergeCell ref="AO803:AP803"/>
    <mergeCell ref="AQ803:AR803"/>
    <mergeCell ref="AS803:AT803"/>
    <mergeCell ref="AU803:AV803"/>
    <mergeCell ref="AE801:AF801"/>
    <mergeCell ref="AG801:AH801"/>
    <mergeCell ref="Q801:R801"/>
    <mergeCell ref="S801:T801"/>
    <mergeCell ref="U801:V801"/>
    <mergeCell ref="W801:X801"/>
    <mergeCell ref="Y801:Z801"/>
    <mergeCell ref="AA801:AB801"/>
    <mergeCell ref="AC801:AD801"/>
    <mergeCell ref="Q802:R802"/>
    <mergeCell ref="S802:T802"/>
    <mergeCell ref="U802:V802"/>
    <mergeCell ref="W802:X802"/>
    <mergeCell ref="Y802:Z802"/>
    <mergeCell ref="AA802:AB802"/>
    <mergeCell ref="AC802:AD802"/>
    <mergeCell ref="AS802:AT802"/>
    <mergeCell ref="AU802:AV802"/>
    <mergeCell ref="AW802:AX802"/>
    <mergeCell ref="AY802:AZ802"/>
    <mergeCell ref="BA802:BB802"/>
    <mergeCell ref="BC802:BD802"/>
    <mergeCell ref="BA803:BB803"/>
    <mergeCell ref="BC803:BD803"/>
    <mergeCell ref="C802:D802"/>
    <mergeCell ref="E802:F802"/>
    <mergeCell ref="G802:H802"/>
    <mergeCell ref="I802:J802"/>
    <mergeCell ref="K802:L802"/>
    <mergeCell ref="M802:N802"/>
    <mergeCell ref="O802:P802"/>
    <mergeCell ref="C803:D803"/>
    <mergeCell ref="E803:F803"/>
    <mergeCell ref="G803:H803"/>
    <mergeCell ref="I803:J803"/>
    <mergeCell ref="K803:L803"/>
    <mergeCell ref="M803:N803"/>
    <mergeCell ref="O803:P803"/>
    <mergeCell ref="AE802:AF802"/>
    <mergeCell ref="AG802:AH802"/>
    <mergeCell ref="AI802:AJ802"/>
    <mergeCell ref="AK802:AL802"/>
    <mergeCell ref="AM802:AN802"/>
    <mergeCell ref="AO802:AP802"/>
    <mergeCell ref="AQ802:AR802"/>
    <mergeCell ref="AW796:AX796"/>
    <mergeCell ref="AY796:AZ796"/>
    <mergeCell ref="AI796:AJ796"/>
    <mergeCell ref="AK796:AL796"/>
    <mergeCell ref="AM796:AN796"/>
    <mergeCell ref="AO796:AP796"/>
    <mergeCell ref="AQ796:AR796"/>
    <mergeCell ref="AS796:AT796"/>
    <mergeCell ref="AU796:AV796"/>
    <mergeCell ref="AE794:AF794"/>
    <mergeCell ref="AG794:AH794"/>
    <mergeCell ref="Q794:R794"/>
    <mergeCell ref="S794:T794"/>
    <mergeCell ref="U794:V794"/>
    <mergeCell ref="W794:X794"/>
    <mergeCell ref="Y794:Z794"/>
    <mergeCell ref="AA794:AB794"/>
    <mergeCell ref="AC794:AD794"/>
    <mergeCell ref="Q795:R795"/>
    <mergeCell ref="S795:T795"/>
    <mergeCell ref="U795:V795"/>
    <mergeCell ref="W795:X795"/>
    <mergeCell ref="Y795:Z795"/>
    <mergeCell ref="AA795:AB795"/>
    <mergeCell ref="AC795:AD795"/>
    <mergeCell ref="AS795:AT795"/>
    <mergeCell ref="AU795:AV795"/>
    <mergeCell ref="AW795:AX795"/>
    <mergeCell ref="AY795:AZ795"/>
    <mergeCell ref="BA795:BB795"/>
    <mergeCell ref="BC795:BD795"/>
    <mergeCell ref="C795:D795"/>
    <mergeCell ref="E795:F795"/>
    <mergeCell ref="G795:H795"/>
    <mergeCell ref="I795:J795"/>
    <mergeCell ref="K795:L795"/>
    <mergeCell ref="M795:N795"/>
    <mergeCell ref="O795:P795"/>
    <mergeCell ref="AE795:AF795"/>
    <mergeCell ref="AG795:AH795"/>
    <mergeCell ref="AI795:AJ795"/>
    <mergeCell ref="AK795:AL795"/>
    <mergeCell ref="AM795:AN795"/>
    <mergeCell ref="AO795:AP795"/>
    <mergeCell ref="AQ795:AR795"/>
    <mergeCell ref="C796:D796"/>
    <mergeCell ref="E796:F796"/>
    <mergeCell ref="G796:H796"/>
    <mergeCell ref="I796:J796"/>
    <mergeCell ref="K796:L796"/>
    <mergeCell ref="M796:N796"/>
    <mergeCell ref="O796:P796"/>
    <mergeCell ref="Q798:R798"/>
    <mergeCell ref="S798:T798"/>
    <mergeCell ref="U798:V798"/>
    <mergeCell ref="W798:X798"/>
    <mergeCell ref="Y798:Z798"/>
    <mergeCell ref="AA798:AB798"/>
    <mergeCell ref="AC798:AD798"/>
    <mergeCell ref="C798:D798"/>
    <mergeCell ref="E798:F798"/>
    <mergeCell ref="G798:H798"/>
    <mergeCell ref="I798:J798"/>
    <mergeCell ref="K798:L798"/>
    <mergeCell ref="M798:N798"/>
    <mergeCell ref="O798:P798"/>
    <mergeCell ref="AW799:AX799"/>
    <mergeCell ref="AY799:AZ799"/>
    <mergeCell ref="AI799:AJ799"/>
    <mergeCell ref="AK799:AL799"/>
    <mergeCell ref="AM799:AN799"/>
    <mergeCell ref="AO799:AP799"/>
    <mergeCell ref="AQ799:AR799"/>
    <mergeCell ref="AS799:AT799"/>
    <mergeCell ref="AU799:AV799"/>
    <mergeCell ref="Q797:R797"/>
    <mergeCell ref="S797:T797"/>
    <mergeCell ref="U797:V797"/>
    <mergeCell ref="W797:X797"/>
    <mergeCell ref="Y797:Z797"/>
    <mergeCell ref="AA797:AB797"/>
    <mergeCell ref="AC797:AD797"/>
    <mergeCell ref="AS797:AT797"/>
    <mergeCell ref="AU797:AV797"/>
    <mergeCell ref="AW797:AX797"/>
    <mergeCell ref="AY797:AZ797"/>
    <mergeCell ref="BA797:BB797"/>
    <mergeCell ref="BC797:BD797"/>
    <mergeCell ref="AE797:AF797"/>
    <mergeCell ref="AG797:AH797"/>
    <mergeCell ref="AI797:AJ797"/>
    <mergeCell ref="AK797:AL797"/>
    <mergeCell ref="AM797:AN797"/>
    <mergeCell ref="AO797:AP797"/>
    <mergeCell ref="AQ797:AR797"/>
    <mergeCell ref="C797:D797"/>
    <mergeCell ref="E797:F797"/>
    <mergeCell ref="G797:H797"/>
    <mergeCell ref="I797:J797"/>
    <mergeCell ref="K797:L797"/>
    <mergeCell ref="M797:N797"/>
    <mergeCell ref="O797:P797"/>
    <mergeCell ref="AS798:AT798"/>
    <mergeCell ref="AU798:AV798"/>
    <mergeCell ref="AW798:AX798"/>
    <mergeCell ref="AY798:AZ798"/>
    <mergeCell ref="BA798:BB798"/>
    <mergeCell ref="BC798:BD798"/>
    <mergeCell ref="BA799:BB799"/>
    <mergeCell ref="BC799:BD799"/>
    <mergeCell ref="C799:D799"/>
    <mergeCell ref="E799:F799"/>
    <mergeCell ref="G799:H799"/>
    <mergeCell ref="I799:J799"/>
    <mergeCell ref="K799:L799"/>
    <mergeCell ref="M799:N799"/>
    <mergeCell ref="O799:P799"/>
    <mergeCell ref="AE798:AF798"/>
    <mergeCell ref="AG798:AH798"/>
    <mergeCell ref="AI798:AJ798"/>
    <mergeCell ref="AK798:AL798"/>
    <mergeCell ref="AM798:AN798"/>
    <mergeCell ref="AO798:AP798"/>
    <mergeCell ref="AQ798:AR798"/>
    <mergeCell ref="AW801:AX801"/>
    <mergeCell ref="AY801:AZ801"/>
    <mergeCell ref="AI801:AJ801"/>
    <mergeCell ref="AK801:AL801"/>
    <mergeCell ref="AM801:AN801"/>
    <mergeCell ref="AO801:AP801"/>
    <mergeCell ref="AQ801:AR801"/>
    <mergeCell ref="AS801:AT801"/>
    <mergeCell ref="AU801:AV801"/>
    <mergeCell ref="AE805:AF805"/>
    <mergeCell ref="AG805:AH805"/>
    <mergeCell ref="BA805:BB805"/>
    <mergeCell ref="BC805:BD805"/>
    <mergeCell ref="Q805:R805"/>
    <mergeCell ref="S805:T805"/>
    <mergeCell ref="U805:V805"/>
    <mergeCell ref="W805:X805"/>
    <mergeCell ref="Y805:Z805"/>
    <mergeCell ref="AA805:AB805"/>
    <mergeCell ref="AC805:AD805"/>
    <mergeCell ref="AE808:AF808"/>
    <mergeCell ref="AG808:AH808"/>
    <mergeCell ref="Q808:R808"/>
    <mergeCell ref="S808:T808"/>
    <mergeCell ref="U808:V808"/>
    <mergeCell ref="W808:X808"/>
    <mergeCell ref="Y808:Z808"/>
    <mergeCell ref="AA808:AB808"/>
    <mergeCell ref="AC808:AD808"/>
    <mergeCell ref="Q809:R809"/>
    <mergeCell ref="S809:T809"/>
    <mergeCell ref="U809:V809"/>
    <mergeCell ref="W809:X809"/>
    <mergeCell ref="Y809:Z809"/>
    <mergeCell ref="AA809:AB809"/>
    <mergeCell ref="AC809:AD809"/>
    <mergeCell ref="AS809:AT809"/>
    <mergeCell ref="AU809:AV809"/>
    <mergeCell ref="AW809:AX809"/>
    <mergeCell ref="AY809:AZ809"/>
    <mergeCell ref="BA809:BB809"/>
    <mergeCell ref="BC809:BD809"/>
    <mergeCell ref="BA810:BB810"/>
    <mergeCell ref="BC810:BD810"/>
    <mergeCell ref="C809:D809"/>
    <mergeCell ref="E809:F809"/>
    <mergeCell ref="G809:H809"/>
    <mergeCell ref="I809:J809"/>
    <mergeCell ref="K809:L809"/>
    <mergeCell ref="M809:N809"/>
    <mergeCell ref="O809:P809"/>
    <mergeCell ref="C810:D810"/>
    <mergeCell ref="E810:F810"/>
    <mergeCell ref="G810:H810"/>
    <mergeCell ref="I810:J810"/>
    <mergeCell ref="K810:L810"/>
    <mergeCell ref="M810:N810"/>
    <mergeCell ref="O810:P810"/>
    <mergeCell ref="AE809:AF809"/>
    <mergeCell ref="AG809:AH809"/>
    <mergeCell ref="AI809:AJ809"/>
    <mergeCell ref="AK809:AL809"/>
    <mergeCell ref="AM809:AN809"/>
    <mergeCell ref="AO809:AP809"/>
    <mergeCell ref="AQ809:AR809"/>
    <mergeCell ref="AW812:AX812"/>
    <mergeCell ref="AY812:AZ812"/>
    <mergeCell ref="AI812:AJ812"/>
    <mergeCell ref="AK812:AL812"/>
    <mergeCell ref="AM812:AN812"/>
    <mergeCell ref="AO812:AP812"/>
    <mergeCell ref="AQ812:AR812"/>
    <mergeCell ref="AS812:AT812"/>
    <mergeCell ref="AU812:AV812"/>
    <mergeCell ref="AE810:AF810"/>
    <mergeCell ref="AG810:AH810"/>
    <mergeCell ref="Q810:R810"/>
    <mergeCell ref="S810:T810"/>
    <mergeCell ref="U810:V810"/>
    <mergeCell ref="W810:X810"/>
    <mergeCell ref="Y810:Z810"/>
    <mergeCell ref="AA810:AB810"/>
    <mergeCell ref="AC810:AD810"/>
    <mergeCell ref="Q811:R811"/>
    <mergeCell ref="S811:T811"/>
    <mergeCell ref="U811:V811"/>
    <mergeCell ref="W811:X811"/>
    <mergeCell ref="Y811:Z811"/>
    <mergeCell ref="AA811:AB811"/>
    <mergeCell ref="AC811:AD811"/>
    <mergeCell ref="AS811:AT811"/>
    <mergeCell ref="AU811:AV811"/>
    <mergeCell ref="AW811:AX811"/>
    <mergeCell ref="AY811:AZ811"/>
    <mergeCell ref="BA811:BB811"/>
    <mergeCell ref="BC811:BD811"/>
    <mergeCell ref="BA812:BB812"/>
    <mergeCell ref="BC812:BD812"/>
    <mergeCell ref="C811:D811"/>
    <mergeCell ref="E811:F811"/>
    <mergeCell ref="G811:H811"/>
    <mergeCell ref="I811:J811"/>
    <mergeCell ref="K811:L811"/>
    <mergeCell ref="M811:N811"/>
    <mergeCell ref="O811:P811"/>
    <mergeCell ref="C812:D812"/>
    <mergeCell ref="E812:F812"/>
    <mergeCell ref="G812:H812"/>
    <mergeCell ref="I812:J812"/>
    <mergeCell ref="K812:L812"/>
    <mergeCell ref="M812:N812"/>
    <mergeCell ref="O812:P812"/>
    <mergeCell ref="AE811:AF811"/>
    <mergeCell ref="AG811:AH811"/>
    <mergeCell ref="AI811:AJ811"/>
    <mergeCell ref="AK811:AL811"/>
    <mergeCell ref="AM811:AN811"/>
    <mergeCell ref="AO811:AP811"/>
    <mergeCell ref="AQ811:AR811"/>
    <mergeCell ref="AW805:AX805"/>
    <mergeCell ref="AY805:AZ805"/>
    <mergeCell ref="AI805:AJ805"/>
    <mergeCell ref="AK805:AL805"/>
    <mergeCell ref="AM805:AN805"/>
    <mergeCell ref="AO805:AP805"/>
    <mergeCell ref="AQ805:AR805"/>
    <mergeCell ref="AS805:AT805"/>
    <mergeCell ref="AU805:AV805"/>
    <mergeCell ref="AE803:AF803"/>
    <mergeCell ref="AG803:AH803"/>
    <mergeCell ref="Q803:R803"/>
    <mergeCell ref="S803:T803"/>
    <mergeCell ref="U803:V803"/>
    <mergeCell ref="W803:X803"/>
    <mergeCell ref="Y803:Z803"/>
    <mergeCell ref="AA803:AB803"/>
    <mergeCell ref="AC803:AD803"/>
    <mergeCell ref="Q804:R804"/>
    <mergeCell ref="S804:T804"/>
    <mergeCell ref="U804:V804"/>
    <mergeCell ref="W804:X804"/>
    <mergeCell ref="Y804:Z804"/>
    <mergeCell ref="AA804:AB804"/>
    <mergeCell ref="AC804:AD804"/>
    <mergeCell ref="AS804:AT804"/>
    <mergeCell ref="AU804:AV804"/>
    <mergeCell ref="AW804:AX804"/>
    <mergeCell ref="AY804:AZ804"/>
    <mergeCell ref="BA804:BB804"/>
    <mergeCell ref="BC804:BD804"/>
    <mergeCell ref="C804:D804"/>
    <mergeCell ref="E804:F804"/>
    <mergeCell ref="G804:H804"/>
    <mergeCell ref="I804:J804"/>
    <mergeCell ref="K804:L804"/>
    <mergeCell ref="M804:N804"/>
    <mergeCell ref="O804:P804"/>
    <mergeCell ref="AE804:AF804"/>
    <mergeCell ref="AG804:AH804"/>
    <mergeCell ref="AI804:AJ804"/>
    <mergeCell ref="AK804:AL804"/>
    <mergeCell ref="AM804:AN804"/>
    <mergeCell ref="AO804:AP804"/>
    <mergeCell ref="AQ804:AR804"/>
    <mergeCell ref="C805:D805"/>
    <mergeCell ref="E805:F805"/>
    <mergeCell ref="G805:H805"/>
    <mergeCell ref="I805:J805"/>
    <mergeCell ref="K805:L805"/>
    <mergeCell ref="M805:N805"/>
    <mergeCell ref="O805:P805"/>
    <mergeCell ref="Q807:R807"/>
    <mergeCell ref="S807:T807"/>
    <mergeCell ref="U807:V807"/>
    <mergeCell ref="W807:X807"/>
    <mergeCell ref="Y807:Z807"/>
    <mergeCell ref="AA807:AB807"/>
    <mergeCell ref="AC807:AD807"/>
    <mergeCell ref="C807:D807"/>
    <mergeCell ref="E807:F807"/>
    <mergeCell ref="G807:H807"/>
    <mergeCell ref="I807:J807"/>
    <mergeCell ref="K807:L807"/>
    <mergeCell ref="M807:N807"/>
    <mergeCell ref="O807:P807"/>
    <mergeCell ref="AW808:AX808"/>
    <mergeCell ref="AY808:AZ808"/>
    <mergeCell ref="AI808:AJ808"/>
    <mergeCell ref="AK808:AL808"/>
    <mergeCell ref="AM808:AN808"/>
    <mergeCell ref="AO808:AP808"/>
    <mergeCell ref="AQ808:AR808"/>
    <mergeCell ref="AS808:AT808"/>
    <mergeCell ref="AU808:AV808"/>
    <mergeCell ref="Q806:R806"/>
    <mergeCell ref="S806:T806"/>
    <mergeCell ref="U806:V806"/>
    <mergeCell ref="W806:X806"/>
    <mergeCell ref="Y806:Z806"/>
    <mergeCell ref="AA806:AB806"/>
    <mergeCell ref="AC806:AD806"/>
    <mergeCell ref="AS806:AT806"/>
    <mergeCell ref="AU806:AV806"/>
    <mergeCell ref="AW806:AX806"/>
    <mergeCell ref="AY806:AZ806"/>
    <mergeCell ref="BA806:BB806"/>
    <mergeCell ref="BC806:BD806"/>
    <mergeCell ref="AE806:AF806"/>
    <mergeCell ref="AG806:AH806"/>
    <mergeCell ref="AI806:AJ806"/>
    <mergeCell ref="AK806:AL806"/>
    <mergeCell ref="AM806:AN806"/>
    <mergeCell ref="AO806:AP806"/>
    <mergeCell ref="AQ806:AR806"/>
    <mergeCell ref="C806:D806"/>
    <mergeCell ref="E806:F806"/>
    <mergeCell ref="G806:H806"/>
    <mergeCell ref="I806:J806"/>
    <mergeCell ref="K806:L806"/>
    <mergeCell ref="M806:N806"/>
    <mergeCell ref="O806:P806"/>
    <mergeCell ref="AS807:AT807"/>
    <mergeCell ref="AU807:AV807"/>
    <mergeCell ref="AW807:AX807"/>
    <mergeCell ref="AY807:AZ807"/>
    <mergeCell ref="BA807:BB807"/>
    <mergeCell ref="BC807:BD807"/>
    <mergeCell ref="BA808:BB808"/>
    <mergeCell ref="BC808:BD808"/>
    <mergeCell ref="C808:D808"/>
    <mergeCell ref="E808:F808"/>
    <mergeCell ref="G808:H808"/>
    <mergeCell ref="I808:J808"/>
    <mergeCell ref="K808:L808"/>
    <mergeCell ref="M808:N808"/>
    <mergeCell ref="O808:P808"/>
    <mergeCell ref="AE807:AF807"/>
    <mergeCell ref="AG807:AH807"/>
    <mergeCell ref="AI807:AJ807"/>
    <mergeCell ref="AK807:AL807"/>
    <mergeCell ref="AM807:AN807"/>
    <mergeCell ref="AO807:AP807"/>
    <mergeCell ref="AQ807:AR807"/>
    <mergeCell ref="AW810:AX810"/>
    <mergeCell ref="AY810:AZ810"/>
    <mergeCell ref="AI810:AJ810"/>
    <mergeCell ref="AK810:AL810"/>
    <mergeCell ref="AM810:AN810"/>
    <mergeCell ref="AO810:AP810"/>
    <mergeCell ref="AQ810:AR810"/>
    <mergeCell ref="AS810:AT810"/>
    <mergeCell ref="AU810:AV810"/>
    <mergeCell ref="AE814:AF814"/>
    <mergeCell ref="AG814:AH814"/>
    <mergeCell ref="BA814:BB814"/>
    <mergeCell ref="BC814:BD814"/>
    <mergeCell ref="Q814:R814"/>
    <mergeCell ref="S814:T814"/>
    <mergeCell ref="U814:V814"/>
    <mergeCell ref="W814:X814"/>
    <mergeCell ref="Y814:Z814"/>
    <mergeCell ref="AA814:AB814"/>
    <mergeCell ref="AC814:AD814"/>
    <mergeCell ref="AE817:AF817"/>
    <mergeCell ref="AG817:AH817"/>
    <mergeCell ref="Q817:R817"/>
    <mergeCell ref="S817:T817"/>
    <mergeCell ref="U817:V817"/>
    <mergeCell ref="W817:X817"/>
    <mergeCell ref="Y817:Z817"/>
    <mergeCell ref="AA817:AB817"/>
    <mergeCell ref="AC817:AD817"/>
    <mergeCell ref="Q818:R818"/>
    <mergeCell ref="S818:T818"/>
    <mergeCell ref="U818:V818"/>
    <mergeCell ref="W818:X818"/>
    <mergeCell ref="Y818:Z818"/>
    <mergeCell ref="AA818:AB818"/>
    <mergeCell ref="AC818:AD818"/>
    <mergeCell ref="AS818:AT818"/>
    <mergeCell ref="AU818:AV818"/>
    <mergeCell ref="AW818:AX818"/>
    <mergeCell ref="AY818:AZ818"/>
    <mergeCell ref="BA818:BB818"/>
    <mergeCell ref="BC818:BD818"/>
    <mergeCell ref="BA819:BB819"/>
    <mergeCell ref="BC819:BD819"/>
    <mergeCell ref="C818:D818"/>
    <mergeCell ref="E818:F818"/>
    <mergeCell ref="G818:H818"/>
    <mergeCell ref="I818:J818"/>
    <mergeCell ref="K818:L818"/>
    <mergeCell ref="M818:N818"/>
    <mergeCell ref="O818:P818"/>
    <mergeCell ref="C819:D819"/>
    <mergeCell ref="E819:F819"/>
    <mergeCell ref="G819:H819"/>
    <mergeCell ref="I819:J819"/>
    <mergeCell ref="K819:L819"/>
    <mergeCell ref="M819:N819"/>
    <mergeCell ref="O819:P819"/>
    <mergeCell ref="AE818:AF818"/>
    <mergeCell ref="AG818:AH818"/>
    <mergeCell ref="AI818:AJ818"/>
    <mergeCell ref="AK818:AL818"/>
    <mergeCell ref="AM818:AN818"/>
    <mergeCell ref="AO818:AP818"/>
    <mergeCell ref="AQ818:AR818"/>
    <mergeCell ref="AW821:AX821"/>
    <mergeCell ref="AY821:AZ821"/>
    <mergeCell ref="AI821:AJ821"/>
    <mergeCell ref="AK821:AL821"/>
    <mergeCell ref="AM821:AN821"/>
    <mergeCell ref="AO821:AP821"/>
    <mergeCell ref="AQ821:AR821"/>
    <mergeCell ref="AS821:AT821"/>
    <mergeCell ref="AU821:AV821"/>
    <mergeCell ref="AE819:AF819"/>
    <mergeCell ref="AG819:AH819"/>
    <mergeCell ref="Q819:R819"/>
    <mergeCell ref="S819:T819"/>
    <mergeCell ref="U819:V819"/>
    <mergeCell ref="W819:X819"/>
    <mergeCell ref="Y819:Z819"/>
    <mergeCell ref="AA819:AB819"/>
    <mergeCell ref="AC819:AD819"/>
    <mergeCell ref="Q820:R820"/>
    <mergeCell ref="S820:T820"/>
    <mergeCell ref="U820:V820"/>
    <mergeCell ref="W820:X820"/>
    <mergeCell ref="Y820:Z820"/>
    <mergeCell ref="AA820:AB820"/>
    <mergeCell ref="AC820:AD820"/>
    <mergeCell ref="AS820:AT820"/>
    <mergeCell ref="AU820:AV820"/>
    <mergeCell ref="AW820:AX820"/>
    <mergeCell ref="AY820:AZ820"/>
    <mergeCell ref="BA820:BB820"/>
    <mergeCell ref="BC820:BD820"/>
    <mergeCell ref="BA821:BB821"/>
    <mergeCell ref="BC821:BD821"/>
    <mergeCell ref="C820:D820"/>
    <mergeCell ref="E820:F820"/>
    <mergeCell ref="G820:H820"/>
    <mergeCell ref="I820:J820"/>
    <mergeCell ref="K820:L820"/>
    <mergeCell ref="M820:N820"/>
    <mergeCell ref="O820:P820"/>
    <mergeCell ref="C821:D821"/>
    <mergeCell ref="E821:F821"/>
    <mergeCell ref="G821:H821"/>
    <mergeCell ref="I821:J821"/>
    <mergeCell ref="K821:L821"/>
    <mergeCell ref="M821:N821"/>
    <mergeCell ref="O821:P821"/>
    <mergeCell ref="AE820:AF820"/>
    <mergeCell ref="AG820:AH820"/>
    <mergeCell ref="AI820:AJ820"/>
    <mergeCell ref="AK820:AL820"/>
    <mergeCell ref="AM820:AN820"/>
    <mergeCell ref="AO820:AP820"/>
    <mergeCell ref="AQ820:AR820"/>
    <mergeCell ref="AW814:AX814"/>
    <mergeCell ref="AY814:AZ814"/>
    <mergeCell ref="AI814:AJ814"/>
    <mergeCell ref="AK814:AL814"/>
    <mergeCell ref="AM814:AN814"/>
    <mergeCell ref="AO814:AP814"/>
    <mergeCell ref="AQ814:AR814"/>
    <mergeCell ref="AS814:AT814"/>
    <mergeCell ref="AU814:AV814"/>
    <mergeCell ref="AE812:AF812"/>
    <mergeCell ref="AG812:AH812"/>
    <mergeCell ref="Q812:R812"/>
    <mergeCell ref="S812:T812"/>
    <mergeCell ref="U812:V812"/>
    <mergeCell ref="W812:X812"/>
    <mergeCell ref="Y812:Z812"/>
    <mergeCell ref="AA812:AB812"/>
    <mergeCell ref="AC812:AD812"/>
    <mergeCell ref="Q813:R813"/>
    <mergeCell ref="S813:T813"/>
    <mergeCell ref="U813:V813"/>
    <mergeCell ref="W813:X813"/>
    <mergeCell ref="Y813:Z813"/>
    <mergeCell ref="AA813:AB813"/>
    <mergeCell ref="AC813:AD813"/>
    <mergeCell ref="AS813:AT813"/>
    <mergeCell ref="AU813:AV813"/>
    <mergeCell ref="AW813:AX813"/>
    <mergeCell ref="AY813:AZ813"/>
    <mergeCell ref="BA813:BB813"/>
    <mergeCell ref="BC813:BD813"/>
    <mergeCell ref="C813:D813"/>
    <mergeCell ref="E813:F813"/>
    <mergeCell ref="G813:H813"/>
    <mergeCell ref="I813:J813"/>
    <mergeCell ref="K813:L813"/>
    <mergeCell ref="M813:N813"/>
    <mergeCell ref="O813:P813"/>
    <mergeCell ref="AE813:AF813"/>
    <mergeCell ref="AG813:AH813"/>
    <mergeCell ref="AI813:AJ813"/>
    <mergeCell ref="AK813:AL813"/>
    <mergeCell ref="AM813:AN813"/>
    <mergeCell ref="AO813:AP813"/>
    <mergeCell ref="AQ813:AR813"/>
    <mergeCell ref="C814:D814"/>
    <mergeCell ref="E814:F814"/>
    <mergeCell ref="G814:H814"/>
    <mergeCell ref="I814:J814"/>
    <mergeCell ref="K814:L814"/>
    <mergeCell ref="M814:N814"/>
    <mergeCell ref="O814:P814"/>
    <mergeCell ref="Q816:R816"/>
    <mergeCell ref="S816:T816"/>
    <mergeCell ref="U816:V816"/>
    <mergeCell ref="W816:X816"/>
    <mergeCell ref="Y816:Z816"/>
    <mergeCell ref="AA816:AB816"/>
    <mergeCell ref="AC816:AD816"/>
    <mergeCell ref="C816:D816"/>
    <mergeCell ref="E816:F816"/>
    <mergeCell ref="G816:H816"/>
    <mergeCell ref="I816:J816"/>
    <mergeCell ref="K816:L816"/>
    <mergeCell ref="M816:N816"/>
    <mergeCell ref="O816:P816"/>
    <mergeCell ref="AW817:AX817"/>
    <mergeCell ref="AY817:AZ817"/>
    <mergeCell ref="AI817:AJ817"/>
    <mergeCell ref="AK817:AL817"/>
    <mergeCell ref="AM817:AN817"/>
    <mergeCell ref="AO817:AP817"/>
    <mergeCell ref="AQ817:AR817"/>
    <mergeCell ref="AS817:AT817"/>
    <mergeCell ref="AU817:AV817"/>
    <mergeCell ref="Q815:R815"/>
    <mergeCell ref="S815:T815"/>
    <mergeCell ref="U815:V815"/>
    <mergeCell ref="W815:X815"/>
    <mergeCell ref="Y815:Z815"/>
    <mergeCell ref="AA815:AB815"/>
    <mergeCell ref="AC815:AD815"/>
    <mergeCell ref="AS815:AT815"/>
    <mergeCell ref="AU815:AV815"/>
    <mergeCell ref="AW815:AX815"/>
    <mergeCell ref="AY815:AZ815"/>
    <mergeCell ref="BA815:BB815"/>
    <mergeCell ref="BC815:BD815"/>
    <mergeCell ref="AE815:AF815"/>
    <mergeCell ref="AG815:AH815"/>
    <mergeCell ref="AI815:AJ815"/>
    <mergeCell ref="AK815:AL815"/>
    <mergeCell ref="AM815:AN815"/>
    <mergeCell ref="AO815:AP815"/>
    <mergeCell ref="AQ815:AR815"/>
    <mergeCell ref="C815:D815"/>
    <mergeCell ref="E815:F815"/>
    <mergeCell ref="G815:H815"/>
    <mergeCell ref="I815:J815"/>
    <mergeCell ref="K815:L815"/>
    <mergeCell ref="M815:N815"/>
    <mergeCell ref="O815:P815"/>
    <mergeCell ref="AS816:AT816"/>
    <mergeCell ref="AU816:AV816"/>
    <mergeCell ref="AW816:AX816"/>
    <mergeCell ref="AY816:AZ816"/>
    <mergeCell ref="BA816:BB816"/>
    <mergeCell ref="BC816:BD816"/>
    <mergeCell ref="BA817:BB817"/>
    <mergeCell ref="BC817:BD817"/>
    <mergeCell ref="C817:D817"/>
    <mergeCell ref="E817:F817"/>
    <mergeCell ref="G817:H817"/>
    <mergeCell ref="I817:J817"/>
    <mergeCell ref="K817:L817"/>
    <mergeCell ref="M817:N817"/>
    <mergeCell ref="O817:P817"/>
    <mergeCell ref="AE816:AF816"/>
    <mergeCell ref="AG816:AH816"/>
    <mergeCell ref="AI816:AJ816"/>
    <mergeCell ref="AK816:AL816"/>
    <mergeCell ref="AM816:AN816"/>
    <mergeCell ref="AO816:AP816"/>
    <mergeCell ref="AQ816:AR816"/>
    <mergeCell ref="AW819:AX819"/>
    <mergeCell ref="AY819:AZ819"/>
    <mergeCell ref="AI819:AJ819"/>
    <mergeCell ref="AK819:AL819"/>
    <mergeCell ref="AM819:AN819"/>
    <mergeCell ref="AO819:AP819"/>
    <mergeCell ref="AQ819:AR819"/>
    <mergeCell ref="AS819:AT819"/>
    <mergeCell ref="AU819:AV819"/>
    <mergeCell ref="AE823:AF823"/>
    <mergeCell ref="AG823:AH823"/>
    <mergeCell ref="BA823:BB823"/>
    <mergeCell ref="BC823:BD823"/>
    <mergeCell ref="Q823:R823"/>
    <mergeCell ref="S823:T823"/>
    <mergeCell ref="U823:V823"/>
    <mergeCell ref="W823:X823"/>
    <mergeCell ref="Y823:Z823"/>
    <mergeCell ref="AA823:AB823"/>
    <mergeCell ref="AC823:AD823"/>
    <mergeCell ref="AE826:AF826"/>
    <mergeCell ref="AG826:AH826"/>
    <mergeCell ref="Q826:R826"/>
    <mergeCell ref="S826:T826"/>
    <mergeCell ref="U826:V826"/>
    <mergeCell ref="W826:X826"/>
    <mergeCell ref="Y826:Z826"/>
    <mergeCell ref="AA826:AB826"/>
    <mergeCell ref="AC826:AD826"/>
    <mergeCell ref="Q827:R827"/>
    <mergeCell ref="S827:T827"/>
    <mergeCell ref="U827:V827"/>
    <mergeCell ref="W827:X827"/>
    <mergeCell ref="Y827:Z827"/>
    <mergeCell ref="AA827:AB827"/>
    <mergeCell ref="AC827:AD827"/>
    <mergeCell ref="AS827:AT827"/>
    <mergeCell ref="AU827:AV827"/>
    <mergeCell ref="AW827:AX827"/>
    <mergeCell ref="AY827:AZ827"/>
    <mergeCell ref="BA827:BB827"/>
    <mergeCell ref="BC827:BD827"/>
    <mergeCell ref="BA828:BB828"/>
    <mergeCell ref="BC828:BD828"/>
    <mergeCell ref="C827:D827"/>
    <mergeCell ref="E827:F827"/>
    <mergeCell ref="G827:H827"/>
    <mergeCell ref="I827:J827"/>
    <mergeCell ref="K827:L827"/>
    <mergeCell ref="M827:N827"/>
    <mergeCell ref="O827:P827"/>
    <mergeCell ref="C828:D828"/>
    <mergeCell ref="E828:F828"/>
    <mergeCell ref="G828:H828"/>
    <mergeCell ref="I828:J828"/>
    <mergeCell ref="K828:L828"/>
    <mergeCell ref="M828:N828"/>
    <mergeCell ref="O828:P828"/>
    <mergeCell ref="AE827:AF827"/>
    <mergeCell ref="AG827:AH827"/>
    <mergeCell ref="AI827:AJ827"/>
    <mergeCell ref="AK827:AL827"/>
    <mergeCell ref="AM827:AN827"/>
    <mergeCell ref="AO827:AP827"/>
    <mergeCell ref="AQ827:AR827"/>
    <mergeCell ref="AW830:AX830"/>
    <mergeCell ref="AY830:AZ830"/>
    <mergeCell ref="AI830:AJ830"/>
    <mergeCell ref="AK830:AL830"/>
    <mergeCell ref="AM830:AN830"/>
    <mergeCell ref="AO830:AP830"/>
    <mergeCell ref="AQ830:AR830"/>
    <mergeCell ref="AS830:AT830"/>
    <mergeCell ref="AU830:AV830"/>
    <mergeCell ref="AE828:AF828"/>
    <mergeCell ref="AG828:AH828"/>
    <mergeCell ref="Q828:R828"/>
    <mergeCell ref="S828:T828"/>
    <mergeCell ref="U828:V828"/>
    <mergeCell ref="W828:X828"/>
    <mergeCell ref="Y828:Z828"/>
    <mergeCell ref="AA828:AB828"/>
    <mergeCell ref="AC828:AD828"/>
    <mergeCell ref="Q829:R829"/>
    <mergeCell ref="S829:T829"/>
    <mergeCell ref="U829:V829"/>
    <mergeCell ref="W829:X829"/>
    <mergeCell ref="Y829:Z829"/>
    <mergeCell ref="AA829:AB829"/>
    <mergeCell ref="AC829:AD829"/>
    <mergeCell ref="AS829:AT829"/>
    <mergeCell ref="AU829:AV829"/>
    <mergeCell ref="AW829:AX829"/>
    <mergeCell ref="AY829:AZ829"/>
    <mergeCell ref="BA829:BB829"/>
    <mergeCell ref="BC829:BD829"/>
    <mergeCell ref="BA830:BB830"/>
    <mergeCell ref="BC830:BD830"/>
    <mergeCell ref="C829:D829"/>
    <mergeCell ref="E829:F829"/>
    <mergeCell ref="G829:H829"/>
    <mergeCell ref="I829:J829"/>
    <mergeCell ref="K829:L829"/>
    <mergeCell ref="M829:N829"/>
    <mergeCell ref="O829:P829"/>
    <mergeCell ref="C830:D830"/>
    <mergeCell ref="E830:F830"/>
    <mergeCell ref="G830:H830"/>
    <mergeCell ref="I830:J830"/>
    <mergeCell ref="K830:L830"/>
    <mergeCell ref="M830:N830"/>
    <mergeCell ref="O830:P830"/>
    <mergeCell ref="AE829:AF829"/>
    <mergeCell ref="AG829:AH829"/>
    <mergeCell ref="AI829:AJ829"/>
    <mergeCell ref="AK829:AL829"/>
    <mergeCell ref="AM829:AN829"/>
    <mergeCell ref="AO829:AP829"/>
    <mergeCell ref="AQ829:AR829"/>
    <mergeCell ref="AW823:AX823"/>
    <mergeCell ref="AY823:AZ823"/>
    <mergeCell ref="AI823:AJ823"/>
    <mergeCell ref="AK823:AL823"/>
    <mergeCell ref="AM823:AN823"/>
    <mergeCell ref="AO823:AP823"/>
    <mergeCell ref="AQ823:AR823"/>
    <mergeCell ref="AS823:AT823"/>
    <mergeCell ref="AU823:AV823"/>
    <mergeCell ref="AE821:AF821"/>
    <mergeCell ref="AG821:AH821"/>
    <mergeCell ref="Q821:R821"/>
    <mergeCell ref="S821:T821"/>
    <mergeCell ref="U821:V821"/>
    <mergeCell ref="W821:X821"/>
    <mergeCell ref="Y821:Z821"/>
    <mergeCell ref="AA821:AB821"/>
    <mergeCell ref="AC821:AD821"/>
    <mergeCell ref="Q822:R822"/>
    <mergeCell ref="S822:T822"/>
    <mergeCell ref="U822:V822"/>
    <mergeCell ref="W822:X822"/>
    <mergeCell ref="Y822:Z822"/>
    <mergeCell ref="AA822:AB822"/>
    <mergeCell ref="AC822:AD822"/>
    <mergeCell ref="AS822:AT822"/>
    <mergeCell ref="AU822:AV822"/>
    <mergeCell ref="AW822:AX822"/>
    <mergeCell ref="AY822:AZ822"/>
    <mergeCell ref="BA822:BB822"/>
    <mergeCell ref="BC822:BD822"/>
    <mergeCell ref="C822:D822"/>
    <mergeCell ref="E822:F822"/>
    <mergeCell ref="G822:H822"/>
    <mergeCell ref="I822:J822"/>
    <mergeCell ref="K822:L822"/>
    <mergeCell ref="M822:N822"/>
    <mergeCell ref="O822:P822"/>
    <mergeCell ref="AE822:AF822"/>
    <mergeCell ref="AG822:AH822"/>
    <mergeCell ref="AI822:AJ822"/>
    <mergeCell ref="AK822:AL822"/>
    <mergeCell ref="AM822:AN822"/>
    <mergeCell ref="AO822:AP822"/>
    <mergeCell ref="AQ822:AR822"/>
    <mergeCell ref="C823:D823"/>
    <mergeCell ref="E823:F823"/>
    <mergeCell ref="G823:H823"/>
    <mergeCell ref="I823:J823"/>
    <mergeCell ref="K823:L823"/>
    <mergeCell ref="M823:N823"/>
    <mergeCell ref="O823:P823"/>
    <mergeCell ref="Q825:R825"/>
    <mergeCell ref="S825:T825"/>
    <mergeCell ref="U825:V825"/>
    <mergeCell ref="W825:X825"/>
    <mergeCell ref="Y825:Z825"/>
    <mergeCell ref="AA825:AB825"/>
    <mergeCell ref="AC825:AD825"/>
    <mergeCell ref="C825:D825"/>
    <mergeCell ref="E825:F825"/>
    <mergeCell ref="G825:H825"/>
    <mergeCell ref="I825:J825"/>
    <mergeCell ref="K825:L825"/>
    <mergeCell ref="M825:N825"/>
    <mergeCell ref="O825:P825"/>
    <mergeCell ref="AW826:AX826"/>
    <mergeCell ref="AY826:AZ826"/>
    <mergeCell ref="AI826:AJ826"/>
    <mergeCell ref="AK826:AL826"/>
    <mergeCell ref="AM826:AN826"/>
    <mergeCell ref="AO826:AP826"/>
    <mergeCell ref="AQ826:AR826"/>
    <mergeCell ref="AS826:AT826"/>
    <mergeCell ref="AU826:AV826"/>
    <mergeCell ref="Q824:R824"/>
    <mergeCell ref="S824:T824"/>
    <mergeCell ref="U824:V824"/>
    <mergeCell ref="W824:X824"/>
    <mergeCell ref="Y824:Z824"/>
    <mergeCell ref="AA824:AB824"/>
    <mergeCell ref="AC824:AD824"/>
    <mergeCell ref="AS824:AT824"/>
    <mergeCell ref="AU824:AV824"/>
    <mergeCell ref="AW824:AX824"/>
    <mergeCell ref="AY824:AZ824"/>
    <mergeCell ref="BA824:BB824"/>
    <mergeCell ref="BC824:BD824"/>
    <mergeCell ref="AE824:AF824"/>
    <mergeCell ref="AG824:AH824"/>
    <mergeCell ref="AI824:AJ824"/>
    <mergeCell ref="AK824:AL824"/>
    <mergeCell ref="AM824:AN824"/>
    <mergeCell ref="AO824:AP824"/>
    <mergeCell ref="AQ824:AR824"/>
    <mergeCell ref="C824:D824"/>
    <mergeCell ref="E824:F824"/>
    <mergeCell ref="G824:H824"/>
    <mergeCell ref="I824:J824"/>
    <mergeCell ref="K824:L824"/>
    <mergeCell ref="M824:N824"/>
    <mergeCell ref="O824:P824"/>
    <mergeCell ref="AS825:AT825"/>
    <mergeCell ref="AU825:AV825"/>
    <mergeCell ref="AW825:AX825"/>
    <mergeCell ref="AY825:AZ825"/>
    <mergeCell ref="BA825:BB825"/>
    <mergeCell ref="BC825:BD825"/>
    <mergeCell ref="BA826:BB826"/>
    <mergeCell ref="BC826:BD826"/>
    <mergeCell ref="C826:D826"/>
    <mergeCell ref="E826:F826"/>
    <mergeCell ref="G826:H826"/>
    <mergeCell ref="I826:J826"/>
    <mergeCell ref="K826:L826"/>
    <mergeCell ref="M826:N826"/>
    <mergeCell ref="O826:P826"/>
    <mergeCell ref="AE825:AF825"/>
    <mergeCell ref="AG825:AH825"/>
    <mergeCell ref="AI825:AJ825"/>
    <mergeCell ref="AK825:AL825"/>
    <mergeCell ref="AM825:AN825"/>
    <mergeCell ref="AO825:AP825"/>
    <mergeCell ref="AQ825:AR825"/>
    <mergeCell ref="AW828:AX828"/>
    <mergeCell ref="AY828:AZ828"/>
    <mergeCell ref="AI828:AJ828"/>
    <mergeCell ref="AK828:AL828"/>
    <mergeCell ref="AM828:AN828"/>
    <mergeCell ref="AO828:AP828"/>
    <mergeCell ref="AQ828:AR828"/>
    <mergeCell ref="AS828:AT828"/>
    <mergeCell ref="AU828:AV828"/>
    <mergeCell ref="AE832:AF832"/>
    <mergeCell ref="AG832:AH832"/>
    <mergeCell ref="BA832:BB832"/>
    <mergeCell ref="BC832:BD832"/>
    <mergeCell ref="Q832:R832"/>
    <mergeCell ref="S832:T832"/>
    <mergeCell ref="U832:V832"/>
    <mergeCell ref="W832:X832"/>
    <mergeCell ref="Y832:Z832"/>
    <mergeCell ref="AA832:AB832"/>
    <mergeCell ref="AC832:AD832"/>
    <mergeCell ref="AE973:AF973"/>
    <mergeCell ref="AG973:AH973"/>
    <mergeCell ref="Q973:R973"/>
    <mergeCell ref="S973:T973"/>
    <mergeCell ref="U973:V973"/>
    <mergeCell ref="W973:X973"/>
    <mergeCell ref="Y973:Z973"/>
    <mergeCell ref="AA973:AB973"/>
    <mergeCell ref="AC973:AD973"/>
    <mergeCell ref="Q974:R974"/>
    <mergeCell ref="S974:T974"/>
    <mergeCell ref="U974:V974"/>
    <mergeCell ref="W974:X974"/>
    <mergeCell ref="Y974:Z974"/>
    <mergeCell ref="AA974:AB974"/>
    <mergeCell ref="AC974:AD974"/>
    <mergeCell ref="AS974:AT974"/>
    <mergeCell ref="AU974:AV974"/>
    <mergeCell ref="AW974:AX974"/>
    <mergeCell ref="AY974:AZ974"/>
    <mergeCell ref="BA974:BB974"/>
    <mergeCell ref="BC974:BD974"/>
    <mergeCell ref="BA975:BB975"/>
    <mergeCell ref="BC975:BD975"/>
    <mergeCell ref="C974:D974"/>
    <mergeCell ref="E974:F974"/>
    <mergeCell ref="G974:H974"/>
    <mergeCell ref="I974:J974"/>
    <mergeCell ref="K974:L974"/>
    <mergeCell ref="M974:N974"/>
    <mergeCell ref="O974:P974"/>
    <mergeCell ref="C975:D975"/>
    <mergeCell ref="E975:F975"/>
    <mergeCell ref="G975:H975"/>
    <mergeCell ref="I975:J975"/>
    <mergeCell ref="K975:L975"/>
    <mergeCell ref="M975:N975"/>
    <mergeCell ref="O975:P975"/>
    <mergeCell ref="AE974:AF974"/>
    <mergeCell ref="AG974:AH974"/>
    <mergeCell ref="AI974:AJ974"/>
    <mergeCell ref="AK974:AL974"/>
    <mergeCell ref="AM974:AN974"/>
    <mergeCell ref="AO974:AP974"/>
    <mergeCell ref="AQ974:AR974"/>
    <mergeCell ref="AW977:AX977"/>
    <mergeCell ref="AY977:AZ977"/>
    <mergeCell ref="AI977:AJ977"/>
    <mergeCell ref="AK977:AL977"/>
    <mergeCell ref="AM977:AN977"/>
    <mergeCell ref="AO977:AP977"/>
    <mergeCell ref="AQ977:AR977"/>
    <mergeCell ref="AS977:AT977"/>
    <mergeCell ref="AU977:AV977"/>
    <mergeCell ref="AE975:AF975"/>
    <mergeCell ref="AG975:AH975"/>
    <mergeCell ref="Q975:R975"/>
    <mergeCell ref="S975:T975"/>
    <mergeCell ref="U975:V975"/>
    <mergeCell ref="W975:X975"/>
    <mergeCell ref="Y975:Z975"/>
    <mergeCell ref="AA975:AB975"/>
    <mergeCell ref="AC975:AD975"/>
    <mergeCell ref="Q976:R976"/>
    <mergeCell ref="S976:T976"/>
    <mergeCell ref="U976:V976"/>
    <mergeCell ref="W976:X976"/>
    <mergeCell ref="Y976:Z976"/>
    <mergeCell ref="AA976:AB976"/>
    <mergeCell ref="AC976:AD976"/>
    <mergeCell ref="AS976:AT976"/>
    <mergeCell ref="AU976:AV976"/>
    <mergeCell ref="AW976:AX976"/>
    <mergeCell ref="AY976:AZ976"/>
    <mergeCell ref="BA976:BB976"/>
    <mergeCell ref="BC976:BD976"/>
    <mergeCell ref="BA977:BB977"/>
    <mergeCell ref="BC977:BD977"/>
    <mergeCell ref="C976:D976"/>
    <mergeCell ref="E976:F976"/>
    <mergeCell ref="G976:H976"/>
    <mergeCell ref="I976:J976"/>
    <mergeCell ref="K976:L976"/>
    <mergeCell ref="M976:N976"/>
    <mergeCell ref="O976:P976"/>
    <mergeCell ref="C977:D977"/>
    <mergeCell ref="E977:F977"/>
    <mergeCell ref="G977:H977"/>
    <mergeCell ref="I977:J977"/>
    <mergeCell ref="K977:L977"/>
    <mergeCell ref="M977:N977"/>
    <mergeCell ref="O977:P977"/>
    <mergeCell ref="AE976:AF976"/>
    <mergeCell ref="AG976:AH976"/>
    <mergeCell ref="AI976:AJ976"/>
    <mergeCell ref="AK976:AL976"/>
    <mergeCell ref="AM976:AN976"/>
    <mergeCell ref="AO976:AP976"/>
    <mergeCell ref="AQ976:AR976"/>
    <mergeCell ref="AW970:AX970"/>
    <mergeCell ref="AY970:AZ970"/>
    <mergeCell ref="AI970:AJ970"/>
    <mergeCell ref="AK970:AL970"/>
    <mergeCell ref="AM970:AN970"/>
    <mergeCell ref="AO970:AP970"/>
    <mergeCell ref="AQ970:AR970"/>
    <mergeCell ref="AS970:AT970"/>
    <mergeCell ref="AU970:AV970"/>
    <mergeCell ref="AE968:AF968"/>
    <mergeCell ref="AG968:AH968"/>
    <mergeCell ref="Q968:R968"/>
    <mergeCell ref="S968:T968"/>
    <mergeCell ref="U968:V968"/>
    <mergeCell ref="W968:X968"/>
    <mergeCell ref="Y968:Z968"/>
    <mergeCell ref="AA968:AB968"/>
    <mergeCell ref="AC968:AD968"/>
    <mergeCell ref="Q969:R969"/>
    <mergeCell ref="S969:T969"/>
    <mergeCell ref="U969:V969"/>
    <mergeCell ref="W969:X969"/>
    <mergeCell ref="Y969:Z969"/>
    <mergeCell ref="AA969:AB969"/>
    <mergeCell ref="AC969:AD969"/>
    <mergeCell ref="AS969:AT969"/>
    <mergeCell ref="AU969:AV969"/>
    <mergeCell ref="AW969:AX969"/>
    <mergeCell ref="AY969:AZ969"/>
    <mergeCell ref="BA969:BB969"/>
    <mergeCell ref="BC969:BD969"/>
    <mergeCell ref="C969:D969"/>
    <mergeCell ref="E969:F969"/>
    <mergeCell ref="G969:H969"/>
    <mergeCell ref="I969:J969"/>
    <mergeCell ref="K969:L969"/>
    <mergeCell ref="M969:N969"/>
    <mergeCell ref="O969:P969"/>
    <mergeCell ref="AE969:AF969"/>
    <mergeCell ref="AG969:AH969"/>
    <mergeCell ref="AI969:AJ969"/>
    <mergeCell ref="AK969:AL969"/>
    <mergeCell ref="AM969:AN969"/>
    <mergeCell ref="AO969:AP969"/>
    <mergeCell ref="AQ969:AR969"/>
    <mergeCell ref="C970:D970"/>
    <mergeCell ref="E970:F970"/>
    <mergeCell ref="G970:H970"/>
    <mergeCell ref="I970:J970"/>
    <mergeCell ref="K970:L970"/>
    <mergeCell ref="M970:N970"/>
    <mergeCell ref="O970:P970"/>
    <mergeCell ref="Q972:R972"/>
    <mergeCell ref="S972:T972"/>
    <mergeCell ref="U972:V972"/>
    <mergeCell ref="W972:X972"/>
    <mergeCell ref="Y972:Z972"/>
    <mergeCell ref="AA972:AB972"/>
    <mergeCell ref="AC972:AD972"/>
    <mergeCell ref="C972:D972"/>
    <mergeCell ref="E972:F972"/>
    <mergeCell ref="G972:H972"/>
    <mergeCell ref="I972:J972"/>
    <mergeCell ref="K972:L972"/>
    <mergeCell ref="M972:N972"/>
    <mergeCell ref="O972:P972"/>
    <mergeCell ref="AW973:AX973"/>
    <mergeCell ref="AY973:AZ973"/>
    <mergeCell ref="AI973:AJ973"/>
    <mergeCell ref="AK973:AL973"/>
    <mergeCell ref="AM973:AN973"/>
    <mergeCell ref="AO973:AP973"/>
    <mergeCell ref="AQ973:AR973"/>
    <mergeCell ref="AS973:AT973"/>
    <mergeCell ref="AU973:AV973"/>
    <mergeCell ref="Q971:R971"/>
    <mergeCell ref="S971:T971"/>
    <mergeCell ref="U971:V971"/>
    <mergeCell ref="W971:X971"/>
    <mergeCell ref="Y971:Z971"/>
    <mergeCell ref="AA971:AB971"/>
    <mergeCell ref="AC971:AD971"/>
    <mergeCell ref="AS971:AT971"/>
    <mergeCell ref="AU971:AV971"/>
    <mergeCell ref="AW971:AX971"/>
    <mergeCell ref="AY971:AZ971"/>
    <mergeCell ref="BA971:BB971"/>
    <mergeCell ref="BC971:BD971"/>
    <mergeCell ref="AE971:AF971"/>
    <mergeCell ref="AG971:AH971"/>
    <mergeCell ref="AI971:AJ971"/>
    <mergeCell ref="AK971:AL971"/>
    <mergeCell ref="AM971:AN971"/>
    <mergeCell ref="AO971:AP971"/>
    <mergeCell ref="AQ971:AR971"/>
    <mergeCell ref="C971:D971"/>
    <mergeCell ref="E971:F971"/>
    <mergeCell ref="G971:H971"/>
    <mergeCell ref="I971:J971"/>
    <mergeCell ref="K971:L971"/>
    <mergeCell ref="M971:N971"/>
    <mergeCell ref="O971:P971"/>
    <mergeCell ref="AS972:AT972"/>
    <mergeCell ref="AU972:AV972"/>
    <mergeCell ref="AW972:AX972"/>
    <mergeCell ref="AY972:AZ972"/>
    <mergeCell ref="BA972:BB972"/>
    <mergeCell ref="BC972:BD972"/>
    <mergeCell ref="BA973:BB973"/>
    <mergeCell ref="BC973:BD973"/>
    <mergeCell ref="C973:D973"/>
    <mergeCell ref="E973:F973"/>
    <mergeCell ref="G973:H973"/>
    <mergeCell ref="I973:J973"/>
    <mergeCell ref="K973:L973"/>
    <mergeCell ref="M973:N973"/>
    <mergeCell ref="O973:P973"/>
    <mergeCell ref="AE972:AF972"/>
    <mergeCell ref="AG972:AH972"/>
    <mergeCell ref="AI972:AJ972"/>
    <mergeCell ref="AK972:AL972"/>
    <mergeCell ref="AM972:AN972"/>
    <mergeCell ref="AO972:AP972"/>
    <mergeCell ref="AQ972:AR972"/>
    <mergeCell ref="AW975:AX975"/>
    <mergeCell ref="AY975:AZ975"/>
    <mergeCell ref="AI975:AJ975"/>
    <mergeCell ref="AK975:AL975"/>
    <mergeCell ref="AM975:AN975"/>
    <mergeCell ref="AO975:AP975"/>
    <mergeCell ref="AQ975:AR975"/>
    <mergeCell ref="AS975:AT975"/>
    <mergeCell ref="AU975:AV975"/>
    <mergeCell ref="AE993:AF993"/>
    <mergeCell ref="AG993:AH993"/>
    <mergeCell ref="BA993:BB993"/>
    <mergeCell ref="BC993:BD993"/>
    <mergeCell ref="Q993:R993"/>
    <mergeCell ref="S993:T993"/>
    <mergeCell ref="U993:V993"/>
    <mergeCell ref="W993:X993"/>
    <mergeCell ref="Y993:Z993"/>
    <mergeCell ref="AA993:AB993"/>
    <mergeCell ref="AC993:AD993"/>
    <mergeCell ref="AW981:AX981"/>
    <mergeCell ref="AY981:AZ981"/>
    <mergeCell ref="AI981:AJ981"/>
    <mergeCell ref="AK981:AL981"/>
    <mergeCell ref="AM981:AN981"/>
    <mergeCell ref="AO981:AP981"/>
    <mergeCell ref="AQ981:AR981"/>
    <mergeCell ref="AS981:AT981"/>
    <mergeCell ref="AU981:AV981"/>
    <mergeCell ref="AE979:AF979"/>
    <mergeCell ref="AG979:AH979"/>
    <mergeCell ref="Q979:R979"/>
    <mergeCell ref="S979:T979"/>
    <mergeCell ref="U979:V979"/>
    <mergeCell ref="W979:X979"/>
    <mergeCell ref="Y979:Z979"/>
    <mergeCell ref="AA979:AB979"/>
    <mergeCell ref="AC979:AD979"/>
    <mergeCell ref="Q980:R980"/>
    <mergeCell ref="S980:T980"/>
    <mergeCell ref="U980:V980"/>
    <mergeCell ref="W980:X980"/>
    <mergeCell ref="Y980:Z980"/>
    <mergeCell ref="AA980:AB980"/>
    <mergeCell ref="AC980:AD980"/>
    <mergeCell ref="AS980:AT980"/>
    <mergeCell ref="AU980:AV980"/>
    <mergeCell ref="AW980:AX980"/>
    <mergeCell ref="AY980:AZ980"/>
    <mergeCell ref="BA980:BB980"/>
    <mergeCell ref="BC980:BD980"/>
    <mergeCell ref="BA981:BB981"/>
    <mergeCell ref="BC981:BD981"/>
    <mergeCell ref="C980:D980"/>
    <mergeCell ref="E980:F980"/>
    <mergeCell ref="G980:H980"/>
    <mergeCell ref="I980:J980"/>
    <mergeCell ref="K980:L980"/>
    <mergeCell ref="M980:N980"/>
    <mergeCell ref="O980:P980"/>
    <mergeCell ref="C981:D981"/>
    <mergeCell ref="E981:F981"/>
    <mergeCell ref="G981:H981"/>
    <mergeCell ref="I981:J981"/>
    <mergeCell ref="K981:L981"/>
    <mergeCell ref="M981:N981"/>
    <mergeCell ref="O981:P981"/>
    <mergeCell ref="AE980:AF980"/>
    <mergeCell ref="AG980:AH980"/>
    <mergeCell ref="AI980:AJ980"/>
    <mergeCell ref="AK980:AL980"/>
    <mergeCell ref="AM980:AN980"/>
    <mergeCell ref="AO980:AP980"/>
    <mergeCell ref="AQ980:AR980"/>
    <mergeCell ref="AW983:AX983"/>
    <mergeCell ref="AY983:AZ983"/>
    <mergeCell ref="AI983:AJ983"/>
    <mergeCell ref="AK983:AL983"/>
    <mergeCell ref="AM983:AN983"/>
    <mergeCell ref="AO983:AP983"/>
    <mergeCell ref="AQ983:AR983"/>
    <mergeCell ref="AS983:AT983"/>
    <mergeCell ref="AU983:AV983"/>
    <mergeCell ref="AE981:AF981"/>
    <mergeCell ref="AG981:AH981"/>
    <mergeCell ref="Q981:R981"/>
    <mergeCell ref="S981:T981"/>
    <mergeCell ref="U981:V981"/>
    <mergeCell ref="W981:X981"/>
    <mergeCell ref="Y981:Z981"/>
    <mergeCell ref="AA981:AB981"/>
    <mergeCell ref="AC981:AD981"/>
    <mergeCell ref="Q982:R982"/>
    <mergeCell ref="S982:T982"/>
    <mergeCell ref="U982:V982"/>
    <mergeCell ref="W982:X982"/>
    <mergeCell ref="Y982:Z982"/>
    <mergeCell ref="AA982:AB982"/>
    <mergeCell ref="AC982:AD982"/>
    <mergeCell ref="AS982:AT982"/>
    <mergeCell ref="AU982:AV982"/>
    <mergeCell ref="AW982:AX982"/>
    <mergeCell ref="AY982:AZ982"/>
    <mergeCell ref="BA982:BB982"/>
    <mergeCell ref="BC982:BD982"/>
    <mergeCell ref="BA983:BB983"/>
    <mergeCell ref="BC983:BD983"/>
    <mergeCell ref="C982:D982"/>
    <mergeCell ref="E982:F982"/>
    <mergeCell ref="G982:H982"/>
    <mergeCell ref="I982:J982"/>
    <mergeCell ref="K982:L982"/>
    <mergeCell ref="M982:N982"/>
    <mergeCell ref="O982:P982"/>
    <mergeCell ref="C983:D983"/>
    <mergeCell ref="E983:F983"/>
    <mergeCell ref="G983:H983"/>
    <mergeCell ref="I983:J983"/>
    <mergeCell ref="K983:L983"/>
    <mergeCell ref="M983:N983"/>
    <mergeCell ref="O983:P983"/>
    <mergeCell ref="AE982:AF982"/>
    <mergeCell ref="AG982:AH982"/>
    <mergeCell ref="AI982:AJ982"/>
    <mergeCell ref="AK982:AL982"/>
    <mergeCell ref="AM982:AN982"/>
    <mergeCell ref="AO982:AP982"/>
    <mergeCell ref="AQ982:AR982"/>
    <mergeCell ref="AW985:AX985"/>
    <mergeCell ref="AY985:AZ985"/>
    <mergeCell ref="AI985:AJ985"/>
    <mergeCell ref="AK985:AL985"/>
    <mergeCell ref="AM985:AN985"/>
    <mergeCell ref="AO985:AP985"/>
    <mergeCell ref="AQ985:AR985"/>
    <mergeCell ref="AS985:AT985"/>
    <mergeCell ref="AU985:AV985"/>
    <mergeCell ref="AE983:AF983"/>
    <mergeCell ref="AG983:AH983"/>
    <mergeCell ref="Q983:R983"/>
    <mergeCell ref="S983:T983"/>
    <mergeCell ref="U983:V983"/>
    <mergeCell ref="W983:X983"/>
    <mergeCell ref="Y983:Z983"/>
    <mergeCell ref="AA983:AB983"/>
    <mergeCell ref="AC983:AD983"/>
    <mergeCell ref="Q984:R984"/>
    <mergeCell ref="S984:T984"/>
    <mergeCell ref="U984:V984"/>
    <mergeCell ref="W984:X984"/>
    <mergeCell ref="Y984:Z984"/>
    <mergeCell ref="AA984:AB984"/>
    <mergeCell ref="AC984:AD984"/>
    <mergeCell ref="AS984:AT984"/>
    <mergeCell ref="AU984:AV984"/>
    <mergeCell ref="AW984:AX984"/>
    <mergeCell ref="AY984:AZ984"/>
    <mergeCell ref="BA984:BB984"/>
    <mergeCell ref="BC984:BD984"/>
    <mergeCell ref="BA985:BB985"/>
    <mergeCell ref="BC985:BD985"/>
    <mergeCell ref="C984:D984"/>
    <mergeCell ref="E984:F984"/>
    <mergeCell ref="G984:H984"/>
    <mergeCell ref="I984:J984"/>
    <mergeCell ref="K984:L984"/>
    <mergeCell ref="M984:N984"/>
    <mergeCell ref="O984:P984"/>
    <mergeCell ref="C985:D985"/>
    <mergeCell ref="E985:F985"/>
    <mergeCell ref="G985:H985"/>
    <mergeCell ref="I985:J985"/>
    <mergeCell ref="K985:L985"/>
    <mergeCell ref="M985:N985"/>
    <mergeCell ref="O985:P985"/>
    <mergeCell ref="AE984:AF984"/>
    <mergeCell ref="AG984:AH984"/>
    <mergeCell ref="AI984:AJ984"/>
    <mergeCell ref="AK984:AL984"/>
    <mergeCell ref="AM984:AN984"/>
    <mergeCell ref="AO984:AP984"/>
    <mergeCell ref="AQ984:AR984"/>
    <mergeCell ref="AW987:AX987"/>
    <mergeCell ref="AY987:AZ987"/>
    <mergeCell ref="AI987:AJ987"/>
    <mergeCell ref="AK987:AL987"/>
    <mergeCell ref="AM987:AN987"/>
    <mergeCell ref="AO987:AP987"/>
    <mergeCell ref="AQ987:AR987"/>
    <mergeCell ref="AS987:AT987"/>
    <mergeCell ref="AU987:AV987"/>
    <mergeCell ref="AE985:AF985"/>
    <mergeCell ref="AG985:AH985"/>
    <mergeCell ref="Q985:R985"/>
    <mergeCell ref="S985:T985"/>
    <mergeCell ref="U985:V985"/>
    <mergeCell ref="W985:X985"/>
    <mergeCell ref="Y985:Z985"/>
    <mergeCell ref="AA985:AB985"/>
    <mergeCell ref="AC985:AD985"/>
    <mergeCell ref="Q986:R986"/>
    <mergeCell ref="S986:T986"/>
    <mergeCell ref="U986:V986"/>
    <mergeCell ref="W986:X986"/>
    <mergeCell ref="Y986:Z986"/>
    <mergeCell ref="AA986:AB986"/>
    <mergeCell ref="AC986:AD986"/>
    <mergeCell ref="AS986:AT986"/>
    <mergeCell ref="AU986:AV986"/>
    <mergeCell ref="AW986:AX986"/>
    <mergeCell ref="AY986:AZ986"/>
    <mergeCell ref="BA986:BB986"/>
    <mergeCell ref="BC986:BD986"/>
    <mergeCell ref="BA987:BB987"/>
    <mergeCell ref="BC987:BD987"/>
    <mergeCell ref="C986:D986"/>
    <mergeCell ref="E986:F986"/>
    <mergeCell ref="G986:H986"/>
    <mergeCell ref="I986:J986"/>
    <mergeCell ref="K986:L986"/>
    <mergeCell ref="M986:N986"/>
    <mergeCell ref="O986:P986"/>
    <mergeCell ref="C987:D987"/>
    <mergeCell ref="E987:F987"/>
    <mergeCell ref="G987:H987"/>
    <mergeCell ref="I987:J987"/>
    <mergeCell ref="K987:L987"/>
    <mergeCell ref="M987:N987"/>
    <mergeCell ref="O987:P987"/>
    <mergeCell ref="AE986:AF986"/>
    <mergeCell ref="AG986:AH986"/>
    <mergeCell ref="AI986:AJ986"/>
    <mergeCell ref="AK986:AL986"/>
    <mergeCell ref="AM986:AN986"/>
    <mergeCell ref="AO986:AP986"/>
    <mergeCell ref="AQ986:AR986"/>
    <mergeCell ref="AW989:AX989"/>
    <mergeCell ref="AY989:AZ989"/>
    <mergeCell ref="AI989:AJ989"/>
    <mergeCell ref="AK989:AL989"/>
    <mergeCell ref="AM989:AN989"/>
    <mergeCell ref="AO989:AP989"/>
    <mergeCell ref="AQ989:AR989"/>
    <mergeCell ref="AS989:AT989"/>
    <mergeCell ref="AU989:AV989"/>
    <mergeCell ref="AE987:AF987"/>
    <mergeCell ref="AG987:AH987"/>
    <mergeCell ref="Q987:R987"/>
    <mergeCell ref="S987:T987"/>
    <mergeCell ref="U987:V987"/>
    <mergeCell ref="W987:X987"/>
    <mergeCell ref="Y987:Z987"/>
    <mergeCell ref="AA987:AB987"/>
    <mergeCell ref="AC987:AD987"/>
    <mergeCell ref="Q988:R988"/>
    <mergeCell ref="S988:T988"/>
    <mergeCell ref="U988:V988"/>
    <mergeCell ref="W988:X988"/>
    <mergeCell ref="Y988:Z988"/>
    <mergeCell ref="AA988:AB988"/>
    <mergeCell ref="AC988:AD988"/>
    <mergeCell ref="AS988:AT988"/>
    <mergeCell ref="AU988:AV988"/>
    <mergeCell ref="AW988:AX988"/>
    <mergeCell ref="AY988:AZ988"/>
    <mergeCell ref="BA988:BB988"/>
    <mergeCell ref="BC988:BD988"/>
    <mergeCell ref="BA989:BB989"/>
    <mergeCell ref="BC989:BD989"/>
    <mergeCell ref="C988:D988"/>
    <mergeCell ref="E988:F988"/>
    <mergeCell ref="G988:H988"/>
    <mergeCell ref="I988:J988"/>
    <mergeCell ref="K988:L988"/>
    <mergeCell ref="M988:N988"/>
    <mergeCell ref="O988:P988"/>
    <mergeCell ref="C989:D989"/>
    <mergeCell ref="E989:F989"/>
    <mergeCell ref="G989:H989"/>
    <mergeCell ref="I989:J989"/>
    <mergeCell ref="K989:L989"/>
    <mergeCell ref="M989:N989"/>
    <mergeCell ref="O989:P989"/>
    <mergeCell ref="AE988:AF988"/>
    <mergeCell ref="AG988:AH988"/>
    <mergeCell ref="AI988:AJ988"/>
    <mergeCell ref="AK988:AL988"/>
    <mergeCell ref="AM988:AN988"/>
    <mergeCell ref="AO988:AP988"/>
    <mergeCell ref="AQ988:AR988"/>
    <mergeCell ref="AW991:AX991"/>
    <mergeCell ref="AY991:AZ991"/>
    <mergeCell ref="AI991:AJ991"/>
    <mergeCell ref="AK991:AL991"/>
    <mergeCell ref="AM991:AN991"/>
    <mergeCell ref="AO991:AP991"/>
    <mergeCell ref="AQ991:AR991"/>
    <mergeCell ref="AS991:AT991"/>
    <mergeCell ref="AU991:AV991"/>
    <mergeCell ref="AE989:AF989"/>
    <mergeCell ref="AG989:AH989"/>
    <mergeCell ref="Q989:R989"/>
    <mergeCell ref="S989:T989"/>
    <mergeCell ref="U989:V989"/>
    <mergeCell ref="W989:X989"/>
    <mergeCell ref="Y989:Z989"/>
    <mergeCell ref="AA989:AB989"/>
    <mergeCell ref="AC989:AD989"/>
    <mergeCell ref="Q990:R990"/>
    <mergeCell ref="S990:T990"/>
    <mergeCell ref="U990:V990"/>
    <mergeCell ref="W990:X990"/>
    <mergeCell ref="Y990:Z990"/>
    <mergeCell ref="AA990:AB990"/>
    <mergeCell ref="AC990:AD990"/>
    <mergeCell ref="AS990:AT990"/>
    <mergeCell ref="AU990:AV990"/>
    <mergeCell ref="AW990:AX990"/>
    <mergeCell ref="AY990:AZ990"/>
    <mergeCell ref="BA990:BB990"/>
    <mergeCell ref="BC990:BD990"/>
    <mergeCell ref="BA991:BB991"/>
    <mergeCell ref="BC991:BD991"/>
    <mergeCell ref="C990:D990"/>
    <mergeCell ref="E990:F990"/>
    <mergeCell ref="G990:H990"/>
    <mergeCell ref="I990:J990"/>
    <mergeCell ref="K990:L990"/>
    <mergeCell ref="M990:N990"/>
    <mergeCell ref="O990:P990"/>
    <mergeCell ref="C991:D991"/>
    <mergeCell ref="E991:F991"/>
    <mergeCell ref="G991:H991"/>
    <mergeCell ref="I991:J991"/>
    <mergeCell ref="K991:L991"/>
    <mergeCell ref="M991:N991"/>
    <mergeCell ref="O991:P991"/>
    <mergeCell ref="AE990:AF990"/>
    <mergeCell ref="AG990:AH990"/>
    <mergeCell ref="AI990:AJ990"/>
    <mergeCell ref="AK990:AL990"/>
    <mergeCell ref="AM990:AN990"/>
    <mergeCell ref="AO990:AP990"/>
    <mergeCell ref="AQ990:AR990"/>
    <mergeCell ref="AE996:AF996"/>
    <mergeCell ref="AG996:AH996"/>
    <mergeCell ref="Q996:R996"/>
    <mergeCell ref="S996:T996"/>
    <mergeCell ref="U996:V996"/>
    <mergeCell ref="W996:X996"/>
    <mergeCell ref="Y996:Z996"/>
    <mergeCell ref="AA996:AB996"/>
    <mergeCell ref="AC996:AD996"/>
    <mergeCell ref="Q997:R997"/>
    <mergeCell ref="S997:T997"/>
    <mergeCell ref="U997:V997"/>
    <mergeCell ref="W997:X997"/>
    <mergeCell ref="Y997:Z997"/>
    <mergeCell ref="AA997:AB997"/>
    <mergeCell ref="AC997:AD997"/>
    <mergeCell ref="AS997:AT997"/>
    <mergeCell ref="AU997:AV997"/>
    <mergeCell ref="AW997:AX997"/>
    <mergeCell ref="AY997:AZ997"/>
    <mergeCell ref="BA997:BB997"/>
    <mergeCell ref="BC997:BD997"/>
    <mergeCell ref="BA998:BB998"/>
    <mergeCell ref="BC998:BD998"/>
    <mergeCell ref="C997:D997"/>
    <mergeCell ref="E997:F997"/>
    <mergeCell ref="G997:H997"/>
    <mergeCell ref="I997:J997"/>
    <mergeCell ref="K997:L997"/>
    <mergeCell ref="M997:N997"/>
    <mergeCell ref="O997:P997"/>
    <mergeCell ref="C998:D998"/>
    <mergeCell ref="E998:F998"/>
    <mergeCell ref="G998:H998"/>
    <mergeCell ref="I998:J998"/>
    <mergeCell ref="K998:L998"/>
    <mergeCell ref="M998:N998"/>
    <mergeCell ref="O998:P998"/>
    <mergeCell ref="AE997:AF997"/>
    <mergeCell ref="AG997:AH997"/>
    <mergeCell ref="AI997:AJ997"/>
    <mergeCell ref="AK997:AL997"/>
    <mergeCell ref="AM997:AN997"/>
    <mergeCell ref="AO997:AP997"/>
    <mergeCell ref="AQ997:AR997"/>
    <mergeCell ref="AW1000:AX1000"/>
    <mergeCell ref="AY1000:AZ1000"/>
    <mergeCell ref="AI1000:AJ1000"/>
    <mergeCell ref="AK1000:AL1000"/>
    <mergeCell ref="AM1000:AN1000"/>
    <mergeCell ref="AO1000:AP1000"/>
    <mergeCell ref="AQ1000:AR1000"/>
    <mergeCell ref="AS1000:AT1000"/>
    <mergeCell ref="AU1000:AV1000"/>
    <mergeCell ref="AE998:AF998"/>
    <mergeCell ref="AG998:AH998"/>
    <mergeCell ref="Q998:R998"/>
    <mergeCell ref="S998:T998"/>
    <mergeCell ref="U998:V998"/>
    <mergeCell ref="W998:X998"/>
    <mergeCell ref="Y998:Z998"/>
    <mergeCell ref="AA998:AB998"/>
    <mergeCell ref="AC998:AD998"/>
    <mergeCell ref="Q999:R999"/>
    <mergeCell ref="S999:T999"/>
    <mergeCell ref="U999:V999"/>
    <mergeCell ref="W999:X999"/>
    <mergeCell ref="Y999:Z999"/>
    <mergeCell ref="AA999:AB999"/>
    <mergeCell ref="AC999:AD999"/>
    <mergeCell ref="AS999:AT999"/>
    <mergeCell ref="AU999:AV999"/>
    <mergeCell ref="AW999:AX999"/>
    <mergeCell ref="AY999:AZ999"/>
    <mergeCell ref="BA999:BB999"/>
    <mergeCell ref="BC999:BD999"/>
    <mergeCell ref="BA1000:BB1000"/>
    <mergeCell ref="BC1000:BD1000"/>
    <mergeCell ref="C999:D999"/>
    <mergeCell ref="E999:F999"/>
    <mergeCell ref="G999:H999"/>
    <mergeCell ref="I999:J999"/>
    <mergeCell ref="K999:L999"/>
    <mergeCell ref="M999:N999"/>
    <mergeCell ref="O999:P999"/>
    <mergeCell ref="C1000:D1000"/>
    <mergeCell ref="E1000:F1000"/>
    <mergeCell ref="G1000:H1000"/>
    <mergeCell ref="I1000:J1000"/>
    <mergeCell ref="K1000:L1000"/>
    <mergeCell ref="M1000:N1000"/>
    <mergeCell ref="O1000:P1000"/>
    <mergeCell ref="AE999:AF999"/>
    <mergeCell ref="AG999:AH999"/>
    <mergeCell ref="AI999:AJ999"/>
    <mergeCell ref="AK999:AL999"/>
    <mergeCell ref="AM999:AN999"/>
    <mergeCell ref="AO999:AP999"/>
    <mergeCell ref="AQ999:AR999"/>
    <mergeCell ref="AW993:AX993"/>
    <mergeCell ref="AY993:AZ993"/>
    <mergeCell ref="AI993:AJ993"/>
    <mergeCell ref="AK993:AL993"/>
    <mergeCell ref="AM993:AN993"/>
    <mergeCell ref="AO993:AP993"/>
    <mergeCell ref="AQ993:AR993"/>
    <mergeCell ref="AS993:AT993"/>
    <mergeCell ref="AU993:AV993"/>
    <mergeCell ref="AE991:AF991"/>
    <mergeCell ref="AG991:AH991"/>
    <mergeCell ref="Q991:R991"/>
    <mergeCell ref="S991:T991"/>
    <mergeCell ref="U991:V991"/>
    <mergeCell ref="W991:X991"/>
    <mergeCell ref="Y991:Z991"/>
    <mergeCell ref="AA991:AB991"/>
    <mergeCell ref="AC991:AD991"/>
    <mergeCell ref="Q992:R992"/>
    <mergeCell ref="S992:T992"/>
    <mergeCell ref="U992:V992"/>
    <mergeCell ref="W992:X992"/>
    <mergeCell ref="Y992:Z992"/>
    <mergeCell ref="AA992:AB992"/>
    <mergeCell ref="AC992:AD992"/>
    <mergeCell ref="AS992:AT992"/>
    <mergeCell ref="AU992:AV992"/>
    <mergeCell ref="AW992:AX992"/>
    <mergeCell ref="AY992:AZ992"/>
    <mergeCell ref="BA992:BB992"/>
    <mergeCell ref="BC992:BD992"/>
    <mergeCell ref="C992:D992"/>
    <mergeCell ref="E992:F992"/>
    <mergeCell ref="G992:H992"/>
    <mergeCell ref="I992:J992"/>
    <mergeCell ref="K992:L992"/>
    <mergeCell ref="M992:N992"/>
    <mergeCell ref="O992:P992"/>
    <mergeCell ref="AE992:AF992"/>
    <mergeCell ref="AG992:AH992"/>
    <mergeCell ref="AI992:AJ992"/>
    <mergeCell ref="AK992:AL992"/>
    <mergeCell ref="AM992:AN992"/>
    <mergeCell ref="AO992:AP992"/>
    <mergeCell ref="AQ992:AR992"/>
    <mergeCell ref="C993:D993"/>
    <mergeCell ref="E993:F993"/>
    <mergeCell ref="G993:H993"/>
    <mergeCell ref="I993:J993"/>
    <mergeCell ref="K993:L993"/>
    <mergeCell ref="M993:N993"/>
    <mergeCell ref="O993:P993"/>
    <mergeCell ref="Q995:R995"/>
    <mergeCell ref="S995:T995"/>
    <mergeCell ref="U995:V995"/>
    <mergeCell ref="W995:X995"/>
    <mergeCell ref="Y995:Z995"/>
    <mergeCell ref="AA995:AB995"/>
    <mergeCell ref="AC995:AD995"/>
    <mergeCell ref="C995:D995"/>
    <mergeCell ref="E995:F995"/>
    <mergeCell ref="G995:H995"/>
    <mergeCell ref="I995:J995"/>
    <mergeCell ref="K995:L995"/>
    <mergeCell ref="M995:N995"/>
    <mergeCell ref="O995:P995"/>
    <mergeCell ref="AW996:AX996"/>
    <mergeCell ref="AY996:AZ996"/>
    <mergeCell ref="AI996:AJ996"/>
    <mergeCell ref="AK996:AL996"/>
    <mergeCell ref="AM996:AN996"/>
    <mergeCell ref="AO996:AP996"/>
    <mergeCell ref="AQ996:AR996"/>
    <mergeCell ref="AS996:AT996"/>
    <mergeCell ref="AU996:AV996"/>
    <mergeCell ref="Q994:R994"/>
    <mergeCell ref="S994:T994"/>
    <mergeCell ref="U994:V994"/>
    <mergeCell ref="W994:X994"/>
    <mergeCell ref="Y994:Z994"/>
    <mergeCell ref="AA994:AB994"/>
    <mergeCell ref="AC994:AD994"/>
    <mergeCell ref="AS994:AT994"/>
    <mergeCell ref="AU994:AV994"/>
    <mergeCell ref="AW994:AX994"/>
    <mergeCell ref="AY994:AZ994"/>
    <mergeCell ref="BA994:BB994"/>
    <mergeCell ref="BC994:BD994"/>
    <mergeCell ref="AE994:AF994"/>
    <mergeCell ref="AG994:AH994"/>
    <mergeCell ref="AI994:AJ994"/>
    <mergeCell ref="AK994:AL994"/>
    <mergeCell ref="AM994:AN994"/>
    <mergeCell ref="AO994:AP994"/>
    <mergeCell ref="AQ994:AR994"/>
    <mergeCell ref="C994:D994"/>
    <mergeCell ref="E994:F994"/>
    <mergeCell ref="G994:H994"/>
    <mergeCell ref="I994:J994"/>
    <mergeCell ref="K994:L994"/>
    <mergeCell ref="M994:N994"/>
    <mergeCell ref="O994:P994"/>
    <mergeCell ref="AS995:AT995"/>
    <mergeCell ref="AU995:AV995"/>
    <mergeCell ref="AW995:AX995"/>
    <mergeCell ref="AY995:AZ995"/>
    <mergeCell ref="BA995:BB995"/>
    <mergeCell ref="BC995:BD995"/>
    <mergeCell ref="BA996:BB996"/>
    <mergeCell ref="BC996:BD996"/>
    <mergeCell ref="C996:D996"/>
    <mergeCell ref="E996:F996"/>
    <mergeCell ref="G996:H996"/>
    <mergeCell ref="I996:J996"/>
    <mergeCell ref="K996:L996"/>
    <mergeCell ref="M996:N996"/>
    <mergeCell ref="O996:P996"/>
    <mergeCell ref="AE995:AF995"/>
    <mergeCell ref="AG995:AH995"/>
    <mergeCell ref="AI995:AJ995"/>
    <mergeCell ref="AK995:AL995"/>
    <mergeCell ref="AM995:AN995"/>
    <mergeCell ref="AO995:AP995"/>
    <mergeCell ref="AQ995:AR995"/>
    <mergeCell ref="AW998:AX998"/>
    <mergeCell ref="AY998:AZ998"/>
    <mergeCell ref="AI998:AJ998"/>
    <mergeCell ref="AK998:AL998"/>
    <mergeCell ref="AM998:AN998"/>
    <mergeCell ref="AO998:AP998"/>
    <mergeCell ref="AQ998:AR998"/>
    <mergeCell ref="AS998:AT998"/>
    <mergeCell ref="AU998:AV998"/>
    <mergeCell ref="AE1000:AF1000"/>
    <mergeCell ref="AG1000:AH1000"/>
    <mergeCell ref="Q1000:R1000"/>
    <mergeCell ref="S1000:T1000"/>
    <mergeCell ref="U1000:V1000"/>
    <mergeCell ref="W1000:X1000"/>
    <mergeCell ref="Y1000:Z1000"/>
    <mergeCell ref="AA1000:AB1000"/>
    <mergeCell ref="AC1000:AD100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14.5"/>
    <col customWidth="1" min="3" max="4" width="21.13"/>
    <col customWidth="1" min="5" max="5" width="22.13"/>
    <col customWidth="1" min="6" max="6" width="17.38"/>
    <col customWidth="1" min="7" max="7" width="28.38"/>
    <col customWidth="1" min="8" max="8" width="20.25"/>
    <col customWidth="1" min="9" max="9" width="18.13"/>
    <col customWidth="1" min="15" max="21" width="19.88"/>
  </cols>
  <sheetData>
    <row r="1" ht="29.25" customHeight="1">
      <c r="A1" s="17"/>
      <c r="B1" s="18" t="s">
        <v>938</v>
      </c>
      <c r="C1" s="18" t="s">
        <v>939</v>
      </c>
      <c r="D1" s="18" t="s">
        <v>940</v>
      </c>
      <c r="E1" s="18" t="s">
        <v>941</v>
      </c>
      <c r="F1" s="18" t="s">
        <v>942</v>
      </c>
      <c r="G1" s="18" t="s">
        <v>943</v>
      </c>
      <c r="H1" s="18" t="s">
        <v>944</v>
      </c>
      <c r="I1" s="18" t="s">
        <v>945</v>
      </c>
      <c r="O1" s="17"/>
      <c r="P1" s="19"/>
      <c r="Q1" s="19"/>
      <c r="R1" s="19"/>
      <c r="S1" s="19"/>
    </row>
    <row r="2" ht="24.0" customHeight="1">
      <c r="A2" s="20" t="s">
        <v>946</v>
      </c>
      <c r="O2" s="20" t="s">
        <v>947</v>
      </c>
    </row>
    <row r="3" ht="30.75" customHeight="1">
      <c r="A3" s="18">
        <v>1.0</v>
      </c>
      <c r="B3" s="11" t="s">
        <v>60</v>
      </c>
      <c r="C3" s="21" t="s">
        <v>909</v>
      </c>
      <c r="D3" s="21" t="s">
        <v>928</v>
      </c>
      <c r="E3" s="18" t="s">
        <v>910</v>
      </c>
      <c r="F3" s="18" t="s">
        <v>64</v>
      </c>
      <c r="G3" s="18" t="s">
        <v>66</v>
      </c>
      <c r="H3" s="18" t="s">
        <v>911</v>
      </c>
      <c r="I3" s="18" t="s">
        <v>912</v>
      </c>
    </row>
    <row r="4" ht="30.75" customHeight="1">
      <c r="A4" s="18">
        <v>2.0</v>
      </c>
      <c r="B4" s="11" t="s">
        <v>81</v>
      </c>
      <c r="C4" s="21" t="s">
        <v>913</v>
      </c>
      <c r="D4" s="21" t="s">
        <v>928</v>
      </c>
      <c r="E4" s="18" t="s">
        <v>914</v>
      </c>
      <c r="F4" s="18" t="s">
        <v>64</v>
      </c>
      <c r="G4" s="18" t="s">
        <v>85</v>
      </c>
      <c r="H4" s="18" t="s">
        <v>915</v>
      </c>
      <c r="I4" s="18" t="s">
        <v>916</v>
      </c>
      <c r="O4" s="22" t="s">
        <v>948</v>
      </c>
      <c r="Q4" s="22" t="s">
        <v>949</v>
      </c>
    </row>
    <row r="5" ht="30.75" customHeight="1">
      <c r="A5" s="18">
        <v>3.0</v>
      </c>
      <c r="B5" s="11" t="s">
        <v>81</v>
      </c>
      <c r="C5" s="21" t="s">
        <v>913</v>
      </c>
      <c r="D5" s="21" t="s">
        <v>928</v>
      </c>
      <c r="E5" s="18" t="s">
        <v>914</v>
      </c>
      <c r="F5" s="18" t="s">
        <v>64</v>
      </c>
      <c r="G5" s="18" t="s">
        <v>85</v>
      </c>
      <c r="H5" s="18" t="s">
        <v>917</v>
      </c>
      <c r="I5" s="18" t="s">
        <v>916</v>
      </c>
      <c r="O5" s="17">
        <f>COUNT($A$3:$A$97)</f>
        <v>91</v>
      </c>
      <c r="Q5" s="18" t="s">
        <v>81</v>
      </c>
      <c r="R5" s="18">
        <f>COUNTIF($B$3:$B$200,"Arabic")</f>
        <v>51</v>
      </c>
      <c r="S5" s="23">
        <f>(R5/O5 %)</f>
        <v>56.04395604</v>
      </c>
    </row>
    <row r="6" ht="30.75" customHeight="1">
      <c r="A6" s="18">
        <v>4.0</v>
      </c>
      <c r="B6" s="11" t="s">
        <v>60</v>
      </c>
      <c r="C6" s="21" t="s">
        <v>909</v>
      </c>
      <c r="D6" s="21" t="s">
        <v>928</v>
      </c>
      <c r="E6" s="18" t="s">
        <v>918</v>
      </c>
      <c r="F6" s="18" t="s">
        <v>64</v>
      </c>
      <c r="G6" s="18" t="s">
        <v>66</v>
      </c>
      <c r="H6" s="18" t="s">
        <v>911</v>
      </c>
      <c r="I6" s="18" t="s">
        <v>912</v>
      </c>
      <c r="O6" s="17"/>
      <c r="P6" s="19"/>
      <c r="Q6" s="18" t="s">
        <v>60</v>
      </c>
      <c r="R6" s="18">
        <f>COUNTIF($B$3:$B$200,"English")</f>
        <v>40</v>
      </c>
      <c r="S6" s="23">
        <f>R6/O5 *100</f>
        <v>43.95604396</v>
      </c>
    </row>
    <row r="7" ht="30.75" customHeight="1">
      <c r="A7" s="18">
        <v>5.0</v>
      </c>
      <c r="B7" s="11" t="s">
        <v>81</v>
      </c>
      <c r="C7" s="21" t="s">
        <v>909</v>
      </c>
      <c r="D7" s="21" t="s">
        <v>928</v>
      </c>
      <c r="E7" s="18" t="s">
        <v>918</v>
      </c>
      <c r="F7" s="18" t="s">
        <v>64</v>
      </c>
      <c r="G7" s="18" t="s">
        <v>66</v>
      </c>
      <c r="H7" s="18" t="s">
        <v>917</v>
      </c>
      <c r="I7" s="18" t="s">
        <v>919</v>
      </c>
      <c r="O7" s="17"/>
      <c r="P7" s="19"/>
      <c r="S7" s="19"/>
    </row>
    <row r="8" ht="30.75" customHeight="1">
      <c r="A8" s="18">
        <v>6.0</v>
      </c>
      <c r="B8" s="11" t="s">
        <v>81</v>
      </c>
      <c r="C8" s="21" t="s">
        <v>920</v>
      </c>
      <c r="D8" s="21" t="s">
        <v>932</v>
      </c>
      <c r="E8" s="18" t="s">
        <v>921</v>
      </c>
      <c r="F8" s="18" t="s">
        <v>64</v>
      </c>
      <c r="G8" s="18" t="s">
        <v>132</v>
      </c>
      <c r="H8" s="18" t="s">
        <v>911</v>
      </c>
      <c r="I8" s="18" t="s">
        <v>919</v>
      </c>
      <c r="O8" s="22" t="s">
        <v>939</v>
      </c>
      <c r="S8" s="22" t="s">
        <v>950</v>
      </c>
    </row>
    <row r="9" ht="30.75" customHeight="1">
      <c r="A9" s="18">
        <v>7.0</v>
      </c>
      <c r="B9" s="11" t="s">
        <v>81</v>
      </c>
      <c r="C9" s="21" t="s">
        <v>909</v>
      </c>
      <c r="D9" s="21" t="s">
        <v>928</v>
      </c>
      <c r="E9" s="18" t="s">
        <v>922</v>
      </c>
      <c r="F9" s="18" t="s">
        <v>64</v>
      </c>
      <c r="G9" s="18" t="s">
        <v>85</v>
      </c>
      <c r="H9" s="18" t="s">
        <v>911</v>
      </c>
      <c r="I9" s="18" t="s">
        <v>912</v>
      </c>
      <c r="O9" s="18" t="s">
        <v>934</v>
      </c>
      <c r="P9" s="18">
        <f>COUNTIF($C$3:$C$200,"Prep")</f>
        <v>1</v>
      </c>
      <c r="Q9" s="23">
        <f t="shared" ref="Q9:Q16" si="1">(P9/$O$5 %)</f>
        <v>1.098901099</v>
      </c>
      <c r="S9" s="18" t="s">
        <v>928</v>
      </c>
      <c r="T9" s="18">
        <f>COUNTIF($D$3:$D$200,"Cairo Uni")</f>
        <v>66</v>
      </c>
      <c r="U9" s="23">
        <f t="shared" ref="U9:U17" si="2">(T9/$O$5 %)</f>
        <v>72.52747253</v>
      </c>
    </row>
    <row r="10" ht="30.75" customHeight="1">
      <c r="A10" s="18">
        <v>8.0</v>
      </c>
      <c r="B10" s="11" t="s">
        <v>81</v>
      </c>
      <c r="C10" s="21" t="s">
        <v>923</v>
      </c>
      <c r="D10" s="21" t="s">
        <v>928</v>
      </c>
      <c r="E10" s="18" t="s">
        <v>914</v>
      </c>
      <c r="F10" s="18" t="s">
        <v>64</v>
      </c>
      <c r="G10" s="18" t="s">
        <v>85</v>
      </c>
      <c r="H10" s="18" t="s">
        <v>915</v>
      </c>
      <c r="I10" s="18" t="s">
        <v>912</v>
      </c>
      <c r="O10" s="18" t="s">
        <v>924</v>
      </c>
      <c r="P10" s="18">
        <f>COUNTIF($C$3:$C$200,"Frist Year")</f>
        <v>3</v>
      </c>
      <c r="Q10" s="23">
        <f t="shared" si="1"/>
        <v>3.296703297</v>
      </c>
      <c r="S10" s="18" t="s">
        <v>932</v>
      </c>
      <c r="T10" s="18">
        <f>COUNTIF($D$3:$D$200,"Helwan Uni")</f>
        <v>13</v>
      </c>
      <c r="U10" s="23">
        <f t="shared" si="2"/>
        <v>14.28571429</v>
      </c>
    </row>
    <row r="11" ht="30.75" customHeight="1">
      <c r="A11" s="18">
        <v>9.0</v>
      </c>
      <c r="B11" s="11" t="s">
        <v>60</v>
      </c>
      <c r="C11" s="21" t="s">
        <v>924</v>
      </c>
      <c r="D11" s="21" t="s">
        <v>928</v>
      </c>
      <c r="E11" s="18" t="s">
        <v>914</v>
      </c>
      <c r="F11" s="18" t="s">
        <v>64</v>
      </c>
      <c r="G11" s="18" t="s">
        <v>85</v>
      </c>
      <c r="H11" s="18" t="s">
        <v>915</v>
      </c>
      <c r="I11" s="18" t="s">
        <v>916</v>
      </c>
      <c r="O11" s="18" t="s">
        <v>913</v>
      </c>
      <c r="P11" s="18">
        <f>COUNTIF($C$3:$C$200,"Second Year")</f>
        <v>8</v>
      </c>
      <c r="Q11" s="23">
        <f t="shared" si="1"/>
        <v>8.791208791</v>
      </c>
      <c r="S11" s="18" t="s">
        <v>930</v>
      </c>
      <c r="T11" s="18">
        <f>COUNTIF($D$3:$D$200,"Ain Shams Uni")</f>
        <v>4</v>
      </c>
      <c r="U11" s="23">
        <f t="shared" si="2"/>
        <v>4.395604396</v>
      </c>
    </row>
    <row r="12" ht="30.75" customHeight="1">
      <c r="A12" s="18">
        <v>10.0</v>
      </c>
      <c r="B12" s="11" t="s">
        <v>81</v>
      </c>
      <c r="C12" s="21" t="s">
        <v>909</v>
      </c>
      <c r="D12" s="21" t="s">
        <v>928</v>
      </c>
      <c r="E12" s="18" t="s">
        <v>922</v>
      </c>
      <c r="F12" s="18" t="s">
        <v>64</v>
      </c>
      <c r="G12" s="18" t="s">
        <v>85</v>
      </c>
      <c r="H12" s="18" t="s">
        <v>915</v>
      </c>
      <c r="I12" s="18" t="s">
        <v>919</v>
      </c>
      <c r="O12" s="18" t="s">
        <v>923</v>
      </c>
      <c r="P12" s="18">
        <f>COUNTIF($C$3:$C$200,"Third Year")</f>
        <v>29</v>
      </c>
      <c r="Q12" s="23">
        <f t="shared" si="1"/>
        <v>31.86813187</v>
      </c>
      <c r="S12" s="18" t="s">
        <v>951</v>
      </c>
      <c r="T12" s="18">
        <f>COUNTIF($D$3:$D$200,"Misr Uni")</f>
        <v>1</v>
      </c>
      <c r="U12" s="23">
        <f t="shared" si="2"/>
        <v>1.098901099</v>
      </c>
    </row>
    <row r="13" ht="30.75" customHeight="1">
      <c r="A13" s="18">
        <v>11.0</v>
      </c>
      <c r="B13" s="11" t="s">
        <v>60</v>
      </c>
      <c r="C13" s="21" t="s">
        <v>923</v>
      </c>
      <c r="D13" s="21" t="s">
        <v>928</v>
      </c>
      <c r="E13" s="18" t="s">
        <v>914</v>
      </c>
      <c r="F13" s="18" t="s">
        <v>64</v>
      </c>
      <c r="G13" s="18" t="s">
        <v>66</v>
      </c>
      <c r="H13" s="18" t="s">
        <v>915</v>
      </c>
      <c r="I13" s="18" t="s">
        <v>912</v>
      </c>
      <c r="O13" s="18" t="s">
        <v>909</v>
      </c>
      <c r="P13" s="18">
        <f>COUNTIF($C$3:$C$200,"Fourth Year")</f>
        <v>38</v>
      </c>
      <c r="Q13" s="23">
        <f t="shared" si="1"/>
        <v>41.75824176</v>
      </c>
      <c r="S13" s="18" t="s">
        <v>952</v>
      </c>
      <c r="T13" s="18">
        <f>COUNTIF($D$3:$D$200,"Al-Azhar Uni")</f>
        <v>1</v>
      </c>
      <c r="U13" s="23">
        <f t="shared" si="2"/>
        <v>1.098901099</v>
      </c>
    </row>
    <row r="14" ht="30.75" customHeight="1">
      <c r="A14" s="18">
        <v>12.0</v>
      </c>
      <c r="B14" s="11" t="s">
        <v>60</v>
      </c>
      <c r="C14" s="21" t="s">
        <v>909</v>
      </c>
      <c r="D14" s="21" t="s">
        <v>928</v>
      </c>
      <c r="E14" s="18" t="s">
        <v>918</v>
      </c>
      <c r="F14" s="18" t="s">
        <v>64</v>
      </c>
      <c r="G14" s="18" t="s">
        <v>85</v>
      </c>
      <c r="H14" s="18" t="s">
        <v>911</v>
      </c>
      <c r="I14" s="18" t="s">
        <v>925</v>
      </c>
      <c r="O14" s="18" t="s">
        <v>920</v>
      </c>
      <c r="P14" s="18">
        <f>COUNTIF($C$3:$C$200,"Fifth Year")</f>
        <v>3</v>
      </c>
      <c r="Q14" s="23">
        <f t="shared" si="1"/>
        <v>3.296703297</v>
      </c>
      <c r="S14" s="18" t="s">
        <v>953</v>
      </c>
      <c r="T14" s="18">
        <f>COUNTIF($D$3:$D$200,"Fayoum Uni")</f>
        <v>1</v>
      </c>
      <c r="U14" s="23">
        <f t="shared" si="2"/>
        <v>1.098901099</v>
      </c>
    </row>
    <row r="15" ht="30.75" customHeight="1">
      <c r="A15" s="18">
        <v>13.0</v>
      </c>
      <c r="B15" s="11" t="s">
        <v>81</v>
      </c>
      <c r="C15" s="21" t="s">
        <v>909</v>
      </c>
      <c r="D15" s="21" t="s">
        <v>928</v>
      </c>
      <c r="E15" s="18" t="s">
        <v>914</v>
      </c>
      <c r="F15" s="18" t="s">
        <v>64</v>
      </c>
      <c r="G15" s="18" t="s">
        <v>66</v>
      </c>
      <c r="H15" s="18" t="s">
        <v>915</v>
      </c>
      <c r="I15" s="18" t="s">
        <v>919</v>
      </c>
      <c r="O15" s="18" t="s">
        <v>954</v>
      </c>
      <c r="P15" s="18">
        <f>COUNTIF($C$3:$C$200,"Sixth Year")</f>
        <v>0</v>
      </c>
      <c r="Q15" s="23">
        <f t="shared" si="1"/>
        <v>0</v>
      </c>
      <c r="S15" s="18" t="s">
        <v>935</v>
      </c>
      <c r="T15" s="18">
        <f>COUNTIF($D$3:$D$200,"Beni-Suef Uni")</f>
        <v>1</v>
      </c>
      <c r="U15" s="23">
        <f t="shared" si="2"/>
        <v>1.098901099</v>
      </c>
    </row>
    <row r="16" ht="30.75" customHeight="1">
      <c r="A16" s="18">
        <v>14.0</v>
      </c>
      <c r="B16" s="11" t="s">
        <v>81</v>
      </c>
      <c r="C16" s="21" t="s">
        <v>923</v>
      </c>
      <c r="D16" s="21" t="s">
        <v>928</v>
      </c>
      <c r="E16" s="18" t="s">
        <v>918</v>
      </c>
      <c r="F16" s="18" t="s">
        <v>64</v>
      </c>
      <c r="G16" s="18" t="s">
        <v>66</v>
      </c>
      <c r="H16" s="18" t="s">
        <v>915</v>
      </c>
      <c r="I16" s="18" t="s">
        <v>912</v>
      </c>
      <c r="O16" s="18" t="s">
        <v>590</v>
      </c>
      <c r="P16" s="18">
        <f>COUNTIF($C$3:$C$200,"Graduate")</f>
        <v>9</v>
      </c>
      <c r="Q16" s="23">
        <f t="shared" si="1"/>
        <v>9.89010989</v>
      </c>
      <c r="S16" s="18" t="s">
        <v>937</v>
      </c>
      <c r="T16" s="18">
        <f>COUNTIF($D$3:$D$200,"Suez Canal Uni")</f>
        <v>1</v>
      </c>
      <c r="U16" s="23">
        <f t="shared" si="2"/>
        <v>1.098901099</v>
      </c>
    </row>
    <row r="17" ht="30.75" customHeight="1">
      <c r="A17" s="18">
        <v>15.0</v>
      </c>
      <c r="B17" s="11" t="s">
        <v>60</v>
      </c>
      <c r="C17" s="21" t="s">
        <v>923</v>
      </c>
      <c r="D17" s="21" t="s">
        <v>928</v>
      </c>
      <c r="E17" s="18" t="s">
        <v>914</v>
      </c>
      <c r="F17" s="18" t="s">
        <v>64</v>
      </c>
      <c r="G17" s="18" t="s">
        <v>85</v>
      </c>
      <c r="H17" s="18" t="s">
        <v>917</v>
      </c>
      <c r="I17" s="18" t="s">
        <v>912</v>
      </c>
      <c r="O17" s="18"/>
      <c r="P17" s="24">
        <f>SUM($P$9:$P$16)</f>
        <v>91</v>
      </c>
      <c r="Q17" s="19"/>
      <c r="S17" s="18" t="s">
        <v>618</v>
      </c>
      <c r="T17" s="18">
        <f>COUNTIF($D$3:$D$200,"Other")</f>
        <v>3</v>
      </c>
      <c r="U17" s="23">
        <f t="shared" si="2"/>
        <v>3.296703297</v>
      </c>
    </row>
    <row r="18" ht="30.75" customHeight="1">
      <c r="A18" s="18">
        <v>16.0</v>
      </c>
      <c r="B18" s="11" t="s">
        <v>81</v>
      </c>
      <c r="C18" s="21" t="s">
        <v>923</v>
      </c>
      <c r="D18" s="21" t="s">
        <v>928</v>
      </c>
      <c r="E18" s="18" t="s">
        <v>914</v>
      </c>
      <c r="F18" s="18" t="s">
        <v>64</v>
      </c>
      <c r="G18" s="18" t="s">
        <v>85</v>
      </c>
      <c r="H18" s="18" t="s">
        <v>917</v>
      </c>
      <c r="I18" s="18" t="s">
        <v>916</v>
      </c>
      <c r="O18" s="17"/>
      <c r="P18" s="19"/>
      <c r="Q18" s="18"/>
      <c r="R18" s="18"/>
    </row>
    <row r="19" ht="30.75" customHeight="1">
      <c r="A19" s="18">
        <v>17.0</v>
      </c>
      <c r="B19" s="11" t="s">
        <v>60</v>
      </c>
      <c r="C19" s="21" t="s">
        <v>909</v>
      </c>
      <c r="D19" s="21" t="s">
        <v>928</v>
      </c>
      <c r="E19" s="18" t="s">
        <v>914</v>
      </c>
      <c r="F19" s="18" t="s">
        <v>64</v>
      </c>
      <c r="G19" s="18" t="s">
        <v>85</v>
      </c>
      <c r="H19" s="18" t="s">
        <v>911</v>
      </c>
      <c r="I19" s="18" t="s">
        <v>912</v>
      </c>
      <c r="O19" s="22" t="s">
        <v>955</v>
      </c>
      <c r="R19" s="19"/>
      <c r="T19" s="24">
        <f>SUM($T$9:$T$17)</f>
        <v>91</v>
      </c>
    </row>
    <row r="20" ht="30.75" customHeight="1">
      <c r="A20" s="18">
        <v>18.0</v>
      </c>
      <c r="B20" s="11" t="s">
        <v>81</v>
      </c>
      <c r="C20" s="21" t="s">
        <v>909</v>
      </c>
      <c r="D20" s="21" t="s">
        <v>928</v>
      </c>
      <c r="E20" s="18" t="s">
        <v>914</v>
      </c>
      <c r="F20" s="18" t="s">
        <v>64</v>
      </c>
      <c r="G20" s="18" t="s">
        <v>85</v>
      </c>
      <c r="H20" s="18" t="s">
        <v>917</v>
      </c>
      <c r="I20" s="18" t="s">
        <v>919</v>
      </c>
      <c r="O20" s="18" t="s">
        <v>66</v>
      </c>
      <c r="P20" s="18">
        <f>COUNTIF($G$3:$G$200,"Blackboard Learn")</f>
        <v>26</v>
      </c>
      <c r="Q20" s="23">
        <f t="shared" ref="Q20:Q24" si="3">(P20/($P$25 %))</f>
        <v>30.58823529</v>
      </c>
      <c r="R20" s="19"/>
    </row>
    <row r="21" ht="30.75" customHeight="1">
      <c r="A21" s="18">
        <v>19.0</v>
      </c>
      <c r="B21" s="11" t="s">
        <v>81</v>
      </c>
      <c r="C21" s="21" t="s">
        <v>923</v>
      </c>
      <c r="D21" s="21" t="s">
        <v>928</v>
      </c>
      <c r="E21" s="18" t="s">
        <v>914</v>
      </c>
      <c r="F21" s="18" t="s">
        <v>64</v>
      </c>
      <c r="G21" s="18" t="s">
        <v>66</v>
      </c>
      <c r="H21" s="18" t="s">
        <v>917</v>
      </c>
      <c r="I21" s="18" t="s">
        <v>919</v>
      </c>
      <c r="O21" s="18" t="s">
        <v>85</v>
      </c>
      <c r="P21" s="18">
        <f>COUNTIF($G$3:$G$200,"Google Classroom")</f>
        <v>37</v>
      </c>
      <c r="Q21" s="23">
        <f t="shared" si="3"/>
        <v>43.52941176</v>
      </c>
      <c r="R21" s="19"/>
    </row>
    <row r="22" ht="30.75" customHeight="1">
      <c r="A22" s="18">
        <v>20.0</v>
      </c>
      <c r="B22" s="11" t="s">
        <v>81</v>
      </c>
      <c r="C22" s="21" t="s">
        <v>923</v>
      </c>
      <c r="D22" s="21" t="s">
        <v>928</v>
      </c>
      <c r="E22" s="18" t="s">
        <v>914</v>
      </c>
      <c r="F22" s="18" t="s">
        <v>64</v>
      </c>
      <c r="G22" s="18" t="s">
        <v>85</v>
      </c>
      <c r="H22" s="18" t="s">
        <v>917</v>
      </c>
      <c r="I22" s="18" t="s">
        <v>912</v>
      </c>
      <c r="O22" s="18" t="s">
        <v>132</v>
      </c>
      <c r="P22" s="18">
        <f>COUNTIF($G$3:$G$200,"Microsoft Teams")</f>
        <v>16</v>
      </c>
      <c r="Q22" s="23">
        <f t="shared" si="3"/>
        <v>18.82352941</v>
      </c>
      <c r="R22" s="19"/>
    </row>
    <row r="23" ht="30.75" customHeight="1">
      <c r="A23" s="18">
        <v>21.0</v>
      </c>
      <c r="B23" s="11" t="s">
        <v>60</v>
      </c>
      <c r="C23" s="21" t="s">
        <v>909</v>
      </c>
      <c r="D23" s="21" t="s">
        <v>928</v>
      </c>
      <c r="E23" s="18" t="s">
        <v>914</v>
      </c>
      <c r="F23" s="18" t="s">
        <v>64</v>
      </c>
      <c r="G23" s="18" t="s">
        <v>279</v>
      </c>
      <c r="H23" s="18" t="s">
        <v>917</v>
      </c>
      <c r="I23" s="18" t="s">
        <v>912</v>
      </c>
      <c r="O23" s="18" t="s">
        <v>279</v>
      </c>
      <c r="P23" s="18">
        <f>COUNTIF($G$3:$G$200,"Canvas")</f>
        <v>4</v>
      </c>
      <c r="Q23" s="23">
        <f t="shared" si="3"/>
        <v>4.705882353</v>
      </c>
      <c r="R23" s="19"/>
    </row>
    <row r="24" ht="30.75" customHeight="1">
      <c r="A24" s="18">
        <v>22.0</v>
      </c>
      <c r="B24" s="11" t="s">
        <v>81</v>
      </c>
      <c r="C24" s="21" t="s">
        <v>909</v>
      </c>
      <c r="D24" s="21" t="s">
        <v>928</v>
      </c>
      <c r="E24" s="18" t="s">
        <v>914</v>
      </c>
      <c r="F24" s="18" t="s">
        <v>64</v>
      </c>
      <c r="G24" s="18" t="s">
        <v>85</v>
      </c>
      <c r="H24" s="18" t="s">
        <v>911</v>
      </c>
      <c r="I24" s="18" t="s">
        <v>919</v>
      </c>
      <c r="O24" s="18" t="s">
        <v>620</v>
      </c>
      <c r="P24" s="18">
        <f>COUNTIF($G$3:$G$200,"Moodle")</f>
        <v>2</v>
      </c>
      <c r="Q24" s="23">
        <f t="shared" si="3"/>
        <v>2.352941176</v>
      </c>
      <c r="R24" s="19"/>
    </row>
    <row r="25" ht="30.75" customHeight="1">
      <c r="A25" s="18">
        <v>23.0</v>
      </c>
      <c r="B25" s="11" t="s">
        <v>81</v>
      </c>
      <c r="C25" s="21" t="s">
        <v>923</v>
      </c>
      <c r="D25" s="21" t="s">
        <v>928</v>
      </c>
      <c r="E25" s="18" t="s">
        <v>914</v>
      </c>
      <c r="F25" s="18" t="s">
        <v>64</v>
      </c>
      <c r="G25" s="18" t="s">
        <v>85</v>
      </c>
      <c r="H25" s="18" t="s">
        <v>917</v>
      </c>
      <c r="I25" s="18" t="s">
        <v>916</v>
      </c>
      <c r="O25" s="19"/>
      <c r="P25" s="24">
        <f>SUM($P20:$P$24)</f>
        <v>85</v>
      </c>
      <c r="R25" s="19"/>
    </row>
    <row r="26" ht="30.75" customHeight="1">
      <c r="A26" s="18">
        <v>24.0</v>
      </c>
      <c r="B26" s="11" t="s">
        <v>81</v>
      </c>
      <c r="C26" s="21" t="s">
        <v>909</v>
      </c>
      <c r="D26" s="21" t="s">
        <v>928</v>
      </c>
      <c r="E26" s="18" t="s">
        <v>918</v>
      </c>
      <c r="F26" s="18" t="s">
        <v>64</v>
      </c>
      <c r="G26" s="18" t="s">
        <v>85</v>
      </c>
      <c r="H26" s="18" t="s">
        <v>917</v>
      </c>
      <c r="I26" s="18" t="s">
        <v>912</v>
      </c>
      <c r="O26" s="17"/>
      <c r="P26" s="19"/>
      <c r="Q26" s="19"/>
      <c r="R26" s="19"/>
    </row>
    <row r="27" ht="30.75" customHeight="1">
      <c r="A27" s="18">
        <v>25.0</v>
      </c>
      <c r="B27" s="11" t="s">
        <v>81</v>
      </c>
      <c r="C27" s="21" t="s">
        <v>913</v>
      </c>
      <c r="D27" s="21" t="s">
        <v>928</v>
      </c>
      <c r="E27" s="18" t="s">
        <v>914</v>
      </c>
      <c r="F27" s="18" t="s">
        <v>64</v>
      </c>
      <c r="G27" s="18" t="s">
        <v>66</v>
      </c>
      <c r="H27" s="18" t="s">
        <v>915</v>
      </c>
      <c r="I27" s="18" t="s">
        <v>912</v>
      </c>
      <c r="O27" s="22" t="s">
        <v>945</v>
      </c>
      <c r="R27" s="19"/>
    </row>
    <row r="28" ht="30.75" customHeight="1">
      <c r="A28" s="18">
        <v>26.0</v>
      </c>
      <c r="B28" s="11" t="s">
        <v>81</v>
      </c>
      <c r="C28" s="21" t="s">
        <v>923</v>
      </c>
      <c r="D28" s="21" t="s">
        <v>928</v>
      </c>
      <c r="E28" s="18" t="s">
        <v>914</v>
      </c>
      <c r="F28" s="18" t="s">
        <v>64</v>
      </c>
      <c r="G28" s="18" t="s">
        <v>85</v>
      </c>
      <c r="H28" s="18" t="s">
        <v>917</v>
      </c>
      <c r="I28" s="18" t="s">
        <v>912</v>
      </c>
      <c r="O28" s="18" t="s">
        <v>912</v>
      </c>
      <c r="P28" s="18">
        <f>COUNTIF($I$3:$I$200,"Both")</f>
        <v>35</v>
      </c>
      <c r="Q28" s="23">
        <f t="shared" ref="Q28:Q31" si="4">(P28/($P$33 %))</f>
        <v>40.22988506</v>
      </c>
      <c r="R28" s="19"/>
      <c r="S28" s="22" t="s">
        <v>941</v>
      </c>
    </row>
    <row r="29" ht="30.75" customHeight="1">
      <c r="A29" s="18">
        <v>27.0</v>
      </c>
      <c r="B29" s="11" t="s">
        <v>81</v>
      </c>
      <c r="C29" s="21" t="s">
        <v>923</v>
      </c>
      <c r="D29" s="21" t="s">
        <v>928</v>
      </c>
      <c r="E29" s="18" t="s">
        <v>914</v>
      </c>
      <c r="F29" s="18" t="s">
        <v>64</v>
      </c>
      <c r="G29" s="18" t="s">
        <v>66</v>
      </c>
      <c r="H29" s="18" t="s">
        <v>911</v>
      </c>
      <c r="I29" s="18" t="s">
        <v>919</v>
      </c>
      <c r="O29" s="18" t="s">
        <v>919</v>
      </c>
      <c r="P29" s="18">
        <f>COUNTIF($I$3:$I$200,"Web")</f>
        <v>30</v>
      </c>
      <c r="Q29" s="23">
        <f t="shared" si="4"/>
        <v>34.48275862</v>
      </c>
      <c r="R29" s="19"/>
      <c r="S29" s="18" t="s">
        <v>918</v>
      </c>
      <c r="T29" s="18">
        <f>COUNTIF($E$3:$E$200,"Computers")</f>
        <v>34</v>
      </c>
      <c r="U29" s="23">
        <f t="shared" ref="U29:U37" si="5">(T29/$O$5 %)</f>
        <v>37.36263736</v>
      </c>
    </row>
    <row r="30" ht="30.75" customHeight="1">
      <c r="A30" s="18">
        <v>28.0</v>
      </c>
      <c r="B30" s="11" t="s">
        <v>60</v>
      </c>
      <c r="C30" s="21" t="s">
        <v>909</v>
      </c>
      <c r="D30" s="21" t="s">
        <v>951</v>
      </c>
      <c r="E30" s="18" t="s">
        <v>922</v>
      </c>
      <c r="F30" s="18" t="s">
        <v>64</v>
      </c>
      <c r="G30" s="18" t="s">
        <v>132</v>
      </c>
      <c r="H30" s="18" t="s">
        <v>917</v>
      </c>
      <c r="I30" s="18" t="s">
        <v>925</v>
      </c>
      <c r="O30" s="18" t="s">
        <v>916</v>
      </c>
      <c r="P30" s="18">
        <f>COUNTIF($I$3:$I$200,"App")</f>
        <v>18</v>
      </c>
      <c r="Q30" s="23">
        <f t="shared" si="4"/>
        <v>20.68965517</v>
      </c>
      <c r="R30" s="19"/>
      <c r="S30" s="18" t="s">
        <v>914</v>
      </c>
      <c r="T30" s="18">
        <f>COUNTIF($E$3:$E$200,"Engineering")</f>
        <v>34</v>
      </c>
      <c r="U30" s="23">
        <f t="shared" si="5"/>
        <v>37.36263736</v>
      </c>
    </row>
    <row r="31" ht="30.75" customHeight="1">
      <c r="A31" s="18">
        <v>29.0</v>
      </c>
      <c r="B31" s="11" t="s">
        <v>60</v>
      </c>
      <c r="C31" s="21" t="s">
        <v>909</v>
      </c>
      <c r="D31" s="21" t="s">
        <v>928</v>
      </c>
      <c r="E31" s="18" t="s">
        <v>918</v>
      </c>
      <c r="F31" s="18" t="s">
        <v>64</v>
      </c>
      <c r="G31" s="18" t="s">
        <v>85</v>
      </c>
      <c r="H31" s="18" t="s">
        <v>911</v>
      </c>
      <c r="I31" s="18" t="s">
        <v>925</v>
      </c>
      <c r="O31" s="18" t="s">
        <v>925</v>
      </c>
      <c r="P31" s="18">
        <f>COUNTIF($I$3:$I$200,"Any")</f>
        <v>4</v>
      </c>
      <c r="Q31" s="23">
        <f t="shared" si="4"/>
        <v>4.597701149</v>
      </c>
      <c r="R31" s="19"/>
      <c r="S31" s="18" t="s">
        <v>910</v>
      </c>
      <c r="T31" s="18">
        <f>COUNTIF($E$3:$E$200,"Arts")</f>
        <v>7</v>
      </c>
      <c r="U31" s="23">
        <f t="shared" si="5"/>
        <v>7.692307692</v>
      </c>
    </row>
    <row r="32" ht="30.75" customHeight="1">
      <c r="A32" s="18">
        <v>30.0</v>
      </c>
      <c r="B32" s="11" t="s">
        <v>60</v>
      </c>
      <c r="C32" s="21" t="s">
        <v>913</v>
      </c>
      <c r="D32" s="21" t="s">
        <v>932</v>
      </c>
      <c r="E32" s="18" t="s">
        <v>914</v>
      </c>
      <c r="F32" s="18" t="s">
        <v>64</v>
      </c>
      <c r="G32" s="18" t="s">
        <v>85</v>
      </c>
      <c r="H32" s="18" t="s">
        <v>915</v>
      </c>
      <c r="I32" s="18" t="s">
        <v>912</v>
      </c>
      <c r="O32" s="19"/>
      <c r="R32" s="19"/>
      <c r="S32" s="18" t="s">
        <v>922</v>
      </c>
      <c r="T32" s="18">
        <f>COUNTIF($E$3:$E$200,"Commerce")</f>
        <v>8</v>
      </c>
      <c r="U32" s="23">
        <f t="shared" si="5"/>
        <v>8.791208791</v>
      </c>
    </row>
    <row r="33" ht="30.75" customHeight="1">
      <c r="A33" s="18">
        <v>31.0</v>
      </c>
      <c r="B33" s="11" t="s">
        <v>60</v>
      </c>
      <c r="C33" s="21" t="s">
        <v>913</v>
      </c>
      <c r="D33" s="21" t="s">
        <v>932</v>
      </c>
      <c r="E33" s="18" t="s">
        <v>914</v>
      </c>
      <c r="F33" s="18" t="s">
        <v>64</v>
      </c>
      <c r="G33" s="18" t="s">
        <v>132</v>
      </c>
      <c r="H33" s="18" t="s">
        <v>911</v>
      </c>
      <c r="I33" s="18" t="s">
        <v>925</v>
      </c>
      <c r="O33" s="19"/>
      <c r="P33" s="24">
        <f>SUM($P$28:$P31)</f>
        <v>87</v>
      </c>
      <c r="R33" s="19"/>
      <c r="S33" s="18" t="s">
        <v>921</v>
      </c>
      <c r="T33" s="18">
        <f>COUNTIF($E$3:$E$200,"Applied Arts")</f>
        <v>2</v>
      </c>
      <c r="U33" s="23">
        <f t="shared" si="5"/>
        <v>2.197802198</v>
      </c>
    </row>
    <row r="34" ht="30.75" customHeight="1">
      <c r="A34" s="18">
        <v>32.0</v>
      </c>
      <c r="B34" s="11" t="s">
        <v>60</v>
      </c>
      <c r="C34" s="21" t="s">
        <v>923</v>
      </c>
      <c r="D34" s="21" t="s">
        <v>928</v>
      </c>
      <c r="E34" s="18" t="s">
        <v>918</v>
      </c>
      <c r="F34" s="18" t="s">
        <v>64</v>
      </c>
      <c r="G34" s="18" t="s">
        <v>66</v>
      </c>
      <c r="H34" s="18" t="s">
        <v>917</v>
      </c>
      <c r="I34" s="18" t="s">
        <v>912</v>
      </c>
      <c r="O34" s="17"/>
      <c r="P34" s="19"/>
      <c r="Q34" s="19"/>
      <c r="R34" s="19"/>
      <c r="S34" s="18" t="s">
        <v>926</v>
      </c>
      <c r="T34" s="18">
        <f>COUNTIF($E$3:$E$200,"Tourism")</f>
        <v>1</v>
      </c>
      <c r="U34" s="23">
        <f t="shared" si="5"/>
        <v>1.098901099</v>
      </c>
    </row>
    <row r="35" ht="30.75" customHeight="1">
      <c r="A35" s="18">
        <v>33.0</v>
      </c>
      <c r="B35" s="11" t="s">
        <v>81</v>
      </c>
      <c r="C35" s="21" t="s">
        <v>923</v>
      </c>
      <c r="D35" s="21" t="s">
        <v>932</v>
      </c>
      <c r="E35" s="18" t="s">
        <v>910</v>
      </c>
      <c r="F35" s="18" t="s">
        <v>64</v>
      </c>
      <c r="G35" s="18" t="s">
        <v>132</v>
      </c>
      <c r="H35" s="18" t="s">
        <v>911</v>
      </c>
      <c r="I35" s="18" t="s">
        <v>916</v>
      </c>
      <c r="O35" s="17"/>
      <c r="P35" s="19"/>
      <c r="Q35" s="19"/>
      <c r="R35" s="19"/>
      <c r="S35" s="18" t="s">
        <v>927</v>
      </c>
      <c r="T35" s="18">
        <f>COUNTIF($E$3:$E$88,"Law")</f>
        <v>1</v>
      </c>
      <c r="U35" s="23">
        <f t="shared" si="5"/>
        <v>1.098901099</v>
      </c>
    </row>
    <row r="36" ht="30.75" customHeight="1">
      <c r="A36" s="18">
        <v>34.0</v>
      </c>
      <c r="B36" s="11" t="s">
        <v>60</v>
      </c>
      <c r="C36" s="21" t="s">
        <v>909</v>
      </c>
      <c r="D36" s="21" t="s">
        <v>928</v>
      </c>
      <c r="E36" s="18" t="s">
        <v>918</v>
      </c>
      <c r="F36" s="18" t="s">
        <v>64</v>
      </c>
      <c r="G36" s="18" t="s">
        <v>66</v>
      </c>
      <c r="H36" s="18" t="s">
        <v>911</v>
      </c>
      <c r="I36" s="18" t="s">
        <v>916</v>
      </c>
      <c r="O36" s="17"/>
      <c r="P36" s="19"/>
      <c r="Q36" s="19"/>
      <c r="R36" s="19"/>
      <c r="S36" s="18" t="s">
        <v>929</v>
      </c>
      <c r="T36" s="18">
        <f>COUNTIF($E$3:$E$200,"Nursing")</f>
        <v>3</v>
      </c>
      <c r="U36" s="23">
        <f t="shared" si="5"/>
        <v>3.296703297</v>
      </c>
    </row>
    <row r="37" ht="30.75" customHeight="1">
      <c r="A37" s="18">
        <v>35.0</v>
      </c>
      <c r="B37" s="11" t="s">
        <v>81</v>
      </c>
      <c r="C37" s="21" t="s">
        <v>924</v>
      </c>
      <c r="D37" s="21" t="s">
        <v>932</v>
      </c>
      <c r="E37" s="18" t="s">
        <v>914</v>
      </c>
      <c r="F37" s="18" t="s">
        <v>64</v>
      </c>
      <c r="G37" s="18" t="s">
        <v>85</v>
      </c>
      <c r="H37" s="18" t="s">
        <v>917</v>
      </c>
      <c r="I37" s="18" t="s">
        <v>916</v>
      </c>
      <c r="O37" s="17"/>
      <c r="P37" s="19"/>
      <c r="Q37" s="19"/>
      <c r="R37" s="19"/>
      <c r="S37" s="18" t="s">
        <v>933</v>
      </c>
      <c r="T37" s="18">
        <f>COUNTIF(E3:E88,"Medicine")</f>
        <v>1</v>
      </c>
      <c r="U37" s="23">
        <f t="shared" si="5"/>
        <v>1.098901099</v>
      </c>
    </row>
    <row r="38" ht="30.75" customHeight="1">
      <c r="A38" s="18">
        <v>36.0</v>
      </c>
      <c r="B38" s="11" t="s">
        <v>81</v>
      </c>
      <c r="C38" s="21" t="s">
        <v>909</v>
      </c>
      <c r="D38" s="21" t="s">
        <v>928</v>
      </c>
      <c r="E38" s="18" t="s">
        <v>914</v>
      </c>
      <c r="F38" s="18" t="s">
        <v>64</v>
      </c>
      <c r="G38" s="18" t="s">
        <v>85</v>
      </c>
      <c r="H38" s="18" t="s">
        <v>917</v>
      </c>
      <c r="I38" s="18" t="s">
        <v>919</v>
      </c>
      <c r="O38" s="17"/>
      <c r="P38" s="19"/>
      <c r="Q38" s="19"/>
      <c r="R38" s="19"/>
      <c r="S38" s="19"/>
      <c r="T38" s="24">
        <f>SUM($T$29:T37)</f>
        <v>91</v>
      </c>
    </row>
    <row r="39" ht="30.75" customHeight="1">
      <c r="A39" s="18">
        <v>37.0</v>
      </c>
      <c r="B39" s="11" t="s">
        <v>81</v>
      </c>
      <c r="C39" s="21" t="s">
        <v>909</v>
      </c>
      <c r="D39" s="21" t="s">
        <v>928</v>
      </c>
      <c r="E39" s="18" t="s">
        <v>914</v>
      </c>
      <c r="F39" s="18" t="s">
        <v>64</v>
      </c>
      <c r="G39" s="18" t="s">
        <v>66</v>
      </c>
      <c r="H39" s="18" t="s">
        <v>917</v>
      </c>
      <c r="I39" s="18" t="s">
        <v>919</v>
      </c>
      <c r="O39" s="17"/>
      <c r="P39" s="19"/>
      <c r="Q39" s="19"/>
      <c r="R39" s="19"/>
      <c r="S39" s="19"/>
    </row>
    <row r="40" ht="30.75" customHeight="1">
      <c r="A40" s="18">
        <v>38.0</v>
      </c>
      <c r="B40" s="11" t="s">
        <v>60</v>
      </c>
      <c r="C40" s="21" t="s">
        <v>923</v>
      </c>
      <c r="D40" s="21" t="s">
        <v>928</v>
      </c>
      <c r="E40" s="18" t="s">
        <v>918</v>
      </c>
      <c r="F40" s="18" t="s">
        <v>64</v>
      </c>
      <c r="G40" s="18" t="s">
        <v>85</v>
      </c>
      <c r="H40" s="18" t="s">
        <v>911</v>
      </c>
      <c r="I40" s="18" t="s">
        <v>919</v>
      </c>
      <c r="O40" s="17"/>
      <c r="P40" s="19"/>
      <c r="Q40" s="19"/>
      <c r="R40" s="19"/>
      <c r="S40" s="19"/>
    </row>
    <row r="41" ht="30.75" customHeight="1">
      <c r="A41" s="18">
        <v>39.0</v>
      </c>
      <c r="B41" s="11" t="s">
        <v>60</v>
      </c>
      <c r="C41" s="21" t="s">
        <v>923</v>
      </c>
      <c r="D41" s="21" t="s">
        <v>928</v>
      </c>
      <c r="E41" s="18" t="s">
        <v>918</v>
      </c>
      <c r="F41" s="18" t="s">
        <v>64</v>
      </c>
      <c r="G41" s="18" t="s">
        <v>85</v>
      </c>
      <c r="H41" s="18" t="s">
        <v>915</v>
      </c>
      <c r="I41" s="18" t="s">
        <v>916</v>
      </c>
      <c r="O41" s="17"/>
      <c r="P41" s="19"/>
      <c r="Q41" s="19"/>
      <c r="R41" s="19"/>
      <c r="S41" s="19"/>
    </row>
    <row r="42" ht="30.75" customHeight="1">
      <c r="A42" s="18">
        <v>40.0</v>
      </c>
      <c r="B42" s="11" t="s">
        <v>81</v>
      </c>
      <c r="C42" s="21" t="s">
        <v>909</v>
      </c>
      <c r="D42" s="21" t="s">
        <v>932</v>
      </c>
      <c r="E42" s="18" t="s">
        <v>921</v>
      </c>
      <c r="F42" s="18" t="s">
        <v>64</v>
      </c>
      <c r="G42" s="18" t="s">
        <v>132</v>
      </c>
      <c r="H42" s="18" t="s">
        <v>911</v>
      </c>
      <c r="I42" s="18" t="s">
        <v>916</v>
      </c>
      <c r="O42" s="17"/>
      <c r="P42" s="19"/>
      <c r="Q42" s="19"/>
      <c r="R42" s="19"/>
      <c r="S42" s="19"/>
    </row>
    <row r="43" ht="30.75" customHeight="1">
      <c r="A43" s="18">
        <v>41.0</v>
      </c>
      <c r="B43" s="11" t="s">
        <v>81</v>
      </c>
      <c r="C43" s="21" t="s">
        <v>913</v>
      </c>
      <c r="D43" s="21" t="s">
        <v>928</v>
      </c>
      <c r="E43" s="18" t="s">
        <v>914</v>
      </c>
      <c r="F43" s="18" t="s">
        <v>64</v>
      </c>
      <c r="G43" s="18" t="s">
        <v>85</v>
      </c>
      <c r="H43" s="18" t="s">
        <v>917</v>
      </c>
      <c r="I43" s="18" t="s">
        <v>912</v>
      </c>
      <c r="O43" s="17"/>
      <c r="P43" s="19"/>
      <c r="Q43" s="19"/>
      <c r="R43" s="19"/>
      <c r="S43" s="19"/>
    </row>
    <row r="44" ht="30.75" customHeight="1">
      <c r="A44" s="18">
        <v>42.0</v>
      </c>
      <c r="B44" s="11" t="s">
        <v>60</v>
      </c>
      <c r="C44" s="21" t="s">
        <v>923</v>
      </c>
      <c r="D44" s="21" t="s">
        <v>928</v>
      </c>
      <c r="E44" s="18" t="s">
        <v>918</v>
      </c>
      <c r="F44" s="18" t="s">
        <v>64</v>
      </c>
      <c r="G44" s="18" t="s">
        <v>66</v>
      </c>
      <c r="H44" s="18" t="s">
        <v>911</v>
      </c>
      <c r="I44" s="18" t="s">
        <v>919</v>
      </c>
      <c r="O44" s="17"/>
      <c r="P44" s="19"/>
      <c r="Q44" s="19"/>
      <c r="R44" s="19"/>
      <c r="S44" s="19"/>
    </row>
    <row r="45" ht="31.5" customHeight="1">
      <c r="A45" s="25">
        <v>43.0</v>
      </c>
      <c r="B45" s="11" t="s">
        <v>60</v>
      </c>
      <c r="C45" s="21" t="s">
        <v>923</v>
      </c>
      <c r="D45" s="21" t="s">
        <v>932</v>
      </c>
      <c r="E45" s="18" t="s">
        <v>926</v>
      </c>
      <c r="F45" s="18" t="s">
        <v>79</v>
      </c>
      <c r="G45" s="17"/>
      <c r="H45" s="17"/>
      <c r="I45" s="17"/>
      <c r="O45" s="17"/>
      <c r="P45" s="19"/>
      <c r="Q45" s="19"/>
      <c r="R45" s="19"/>
      <c r="S45" s="19"/>
    </row>
    <row r="46" ht="31.5" customHeight="1">
      <c r="A46" s="18">
        <v>44.0</v>
      </c>
      <c r="B46" s="11" t="s">
        <v>81</v>
      </c>
      <c r="C46" s="21" t="s">
        <v>913</v>
      </c>
      <c r="D46" s="21" t="s">
        <v>932</v>
      </c>
      <c r="E46" s="18" t="s">
        <v>914</v>
      </c>
      <c r="F46" s="18" t="s">
        <v>64</v>
      </c>
      <c r="G46" s="18" t="s">
        <v>132</v>
      </c>
      <c r="H46" s="18" t="s">
        <v>911</v>
      </c>
      <c r="I46" s="18" t="s">
        <v>919</v>
      </c>
      <c r="O46" s="17"/>
      <c r="P46" s="19"/>
      <c r="Q46" s="19"/>
      <c r="R46" s="19"/>
      <c r="S46" s="19"/>
    </row>
    <row r="47" ht="31.5" customHeight="1">
      <c r="A47" s="18">
        <v>45.0</v>
      </c>
      <c r="B47" s="11" t="s">
        <v>81</v>
      </c>
      <c r="C47" s="21" t="s">
        <v>909</v>
      </c>
      <c r="D47" s="21" t="s">
        <v>928</v>
      </c>
      <c r="E47" s="18" t="s">
        <v>918</v>
      </c>
      <c r="F47" s="18" t="s">
        <v>64</v>
      </c>
      <c r="G47" s="18" t="s">
        <v>85</v>
      </c>
      <c r="H47" s="18" t="s">
        <v>911</v>
      </c>
      <c r="I47" s="18" t="s">
        <v>912</v>
      </c>
      <c r="O47" s="17"/>
      <c r="P47" s="19"/>
      <c r="Q47" s="19"/>
      <c r="R47" s="19"/>
      <c r="S47" s="19"/>
    </row>
    <row r="48" ht="31.5" customHeight="1">
      <c r="A48" s="18">
        <v>46.0</v>
      </c>
      <c r="B48" s="11" t="s">
        <v>60</v>
      </c>
      <c r="C48" s="21" t="s">
        <v>923</v>
      </c>
      <c r="D48" s="21" t="s">
        <v>928</v>
      </c>
      <c r="E48" s="18" t="s">
        <v>914</v>
      </c>
      <c r="F48" s="18" t="s">
        <v>64</v>
      </c>
      <c r="G48" s="18" t="s">
        <v>279</v>
      </c>
      <c r="H48" s="18" t="s">
        <v>911</v>
      </c>
      <c r="I48" s="18" t="s">
        <v>912</v>
      </c>
      <c r="O48" s="17"/>
      <c r="P48" s="19"/>
      <c r="Q48" s="19"/>
      <c r="R48" s="19"/>
      <c r="S48" s="19"/>
    </row>
    <row r="49" ht="31.5" customHeight="1">
      <c r="A49" s="18">
        <v>47.0</v>
      </c>
      <c r="B49" s="11" t="s">
        <v>60</v>
      </c>
      <c r="C49" s="21" t="s">
        <v>923</v>
      </c>
      <c r="D49" s="21" t="s">
        <v>928</v>
      </c>
      <c r="E49" s="18" t="s">
        <v>918</v>
      </c>
      <c r="F49" s="18" t="s">
        <v>64</v>
      </c>
      <c r="G49" s="18" t="s">
        <v>85</v>
      </c>
      <c r="H49" s="18" t="s">
        <v>917</v>
      </c>
      <c r="I49" s="18" t="s">
        <v>919</v>
      </c>
      <c r="O49" s="17"/>
      <c r="P49" s="19"/>
      <c r="Q49" s="19"/>
      <c r="R49" s="19"/>
      <c r="S49" s="19"/>
    </row>
    <row r="50" ht="31.5" customHeight="1">
      <c r="A50" s="18">
        <v>48.0</v>
      </c>
      <c r="B50" s="11" t="s">
        <v>81</v>
      </c>
      <c r="C50" s="21" t="s">
        <v>923</v>
      </c>
      <c r="D50" s="21" t="s">
        <v>928</v>
      </c>
      <c r="E50" s="18" t="s">
        <v>914</v>
      </c>
      <c r="F50" s="18" t="s">
        <v>64</v>
      </c>
      <c r="G50" s="18" t="s">
        <v>85</v>
      </c>
      <c r="H50" s="18" t="s">
        <v>917</v>
      </c>
      <c r="I50" s="18" t="s">
        <v>919</v>
      </c>
      <c r="O50" s="17"/>
      <c r="P50" s="19"/>
      <c r="Q50" s="19"/>
      <c r="R50" s="19"/>
      <c r="S50" s="19"/>
    </row>
    <row r="51" ht="31.5" customHeight="1">
      <c r="A51" s="18">
        <v>49.0</v>
      </c>
      <c r="B51" s="11" t="s">
        <v>81</v>
      </c>
      <c r="C51" s="21" t="s">
        <v>923</v>
      </c>
      <c r="D51" s="21" t="s">
        <v>953</v>
      </c>
      <c r="E51" s="18" t="s">
        <v>918</v>
      </c>
      <c r="F51" s="18" t="s">
        <v>64</v>
      </c>
      <c r="G51" s="18" t="s">
        <v>132</v>
      </c>
      <c r="H51" s="18" t="s">
        <v>911</v>
      </c>
      <c r="I51" s="18" t="s">
        <v>912</v>
      </c>
      <c r="O51" s="17"/>
      <c r="P51" s="19"/>
      <c r="Q51" s="19"/>
      <c r="R51" s="19"/>
      <c r="S51" s="19"/>
    </row>
    <row r="52" ht="31.5" customHeight="1">
      <c r="A52" s="18">
        <v>50.0</v>
      </c>
      <c r="B52" s="11" t="s">
        <v>60</v>
      </c>
      <c r="C52" s="21" t="s">
        <v>923</v>
      </c>
      <c r="D52" s="21" t="s">
        <v>928</v>
      </c>
      <c r="E52" s="18" t="s">
        <v>918</v>
      </c>
      <c r="F52" s="18" t="s">
        <v>64</v>
      </c>
      <c r="G52" s="18" t="s">
        <v>85</v>
      </c>
      <c r="H52" s="18" t="s">
        <v>917</v>
      </c>
      <c r="I52" s="18" t="s">
        <v>912</v>
      </c>
      <c r="O52" s="17"/>
      <c r="P52" s="19"/>
      <c r="Q52" s="19"/>
      <c r="R52" s="19"/>
      <c r="S52" s="19"/>
    </row>
    <row r="53" ht="31.5" customHeight="1">
      <c r="A53" s="18">
        <v>51.0</v>
      </c>
      <c r="B53" s="11" t="s">
        <v>60</v>
      </c>
      <c r="C53" s="21" t="s">
        <v>923</v>
      </c>
      <c r="D53" s="21" t="s">
        <v>928</v>
      </c>
      <c r="E53" s="18" t="s">
        <v>918</v>
      </c>
      <c r="F53" s="18" t="s">
        <v>64</v>
      </c>
      <c r="G53" s="18" t="s">
        <v>85</v>
      </c>
      <c r="H53" s="18" t="s">
        <v>915</v>
      </c>
      <c r="I53" s="18" t="s">
        <v>912</v>
      </c>
      <c r="O53" s="17"/>
      <c r="P53" s="19"/>
      <c r="Q53" s="19"/>
      <c r="R53" s="19"/>
      <c r="S53" s="19"/>
    </row>
    <row r="54" ht="31.5" customHeight="1">
      <c r="A54" s="18">
        <v>52.0</v>
      </c>
      <c r="B54" s="11" t="s">
        <v>60</v>
      </c>
      <c r="C54" s="21" t="s">
        <v>909</v>
      </c>
      <c r="D54" s="21" t="s">
        <v>928</v>
      </c>
      <c r="E54" s="18" t="s">
        <v>918</v>
      </c>
      <c r="F54" s="18" t="s">
        <v>64</v>
      </c>
      <c r="G54" s="18" t="s">
        <v>66</v>
      </c>
      <c r="H54" s="18" t="s">
        <v>915</v>
      </c>
      <c r="I54" s="18" t="s">
        <v>912</v>
      </c>
      <c r="O54" s="17"/>
      <c r="P54" s="19"/>
      <c r="Q54" s="19"/>
      <c r="R54" s="19"/>
      <c r="S54" s="19"/>
    </row>
    <row r="55" ht="31.5" customHeight="1">
      <c r="A55" s="18">
        <v>53.0</v>
      </c>
      <c r="B55" s="11" t="s">
        <v>60</v>
      </c>
      <c r="C55" s="21" t="s">
        <v>909</v>
      </c>
      <c r="D55" s="21" t="s">
        <v>928</v>
      </c>
      <c r="E55" s="18" t="s">
        <v>918</v>
      </c>
      <c r="F55" s="18" t="s">
        <v>64</v>
      </c>
      <c r="G55" s="18" t="s">
        <v>85</v>
      </c>
      <c r="H55" s="18" t="s">
        <v>911</v>
      </c>
      <c r="I55" s="18" t="s">
        <v>912</v>
      </c>
      <c r="O55" s="17"/>
      <c r="P55" s="19"/>
      <c r="Q55" s="19"/>
      <c r="R55" s="19"/>
      <c r="S55" s="19"/>
    </row>
    <row r="56" ht="31.5" customHeight="1">
      <c r="A56" s="18">
        <v>54.0</v>
      </c>
      <c r="B56" s="11" t="s">
        <v>81</v>
      </c>
      <c r="C56" s="21" t="s">
        <v>923</v>
      </c>
      <c r="D56" s="21" t="s">
        <v>928</v>
      </c>
      <c r="E56" s="18" t="s">
        <v>918</v>
      </c>
      <c r="F56" s="18" t="s">
        <v>64</v>
      </c>
      <c r="G56" s="18" t="s">
        <v>66</v>
      </c>
      <c r="H56" s="18" t="s">
        <v>917</v>
      </c>
      <c r="I56" s="18" t="s">
        <v>912</v>
      </c>
      <c r="O56" s="17"/>
      <c r="P56" s="19"/>
      <c r="Q56" s="19"/>
      <c r="R56" s="19"/>
      <c r="S56" s="19"/>
    </row>
    <row r="57" ht="31.5" customHeight="1">
      <c r="A57" s="18">
        <v>55.0</v>
      </c>
      <c r="B57" s="11" t="s">
        <v>81</v>
      </c>
      <c r="C57" s="21" t="s">
        <v>920</v>
      </c>
      <c r="D57" s="21" t="s">
        <v>952</v>
      </c>
      <c r="E57" s="18" t="s">
        <v>914</v>
      </c>
      <c r="F57" s="18" t="s">
        <v>64</v>
      </c>
      <c r="G57" s="18" t="s">
        <v>85</v>
      </c>
      <c r="H57" s="18" t="s">
        <v>911</v>
      </c>
      <c r="I57" s="18" t="s">
        <v>912</v>
      </c>
      <c r="O57" s="17"/>
      <c r="P57" s="19"/>
      <c r="Q57" s="19"/>
      <c r="R57" s="19"/>
      <c r="S57" s="19"/>
    </row>
    <row r="58" ht="31.5" customHeight="1">
      <c r="A58" s="18">
        <v>56.0</v>
      </c>
      <c r="B58" s="11" t="s">
        <v>60</v>
      </c>
      <c r="C58" s="21" t="s">
        <v>909</v>
      </c>
      <c r="D58" s="21" t="s">
        <v>928</v>
      </c>
      <c r="E58" s="18" t="s">
        <v>918</v>
      </c>
      <c r="F58" s="18" t="s">
        <v>64</v>
      </c>
      <c r="G58" s="18" t="s">
        <v>66</v>
      </c>
      <c r="H58" s="18" t="s">
        <v>917</v>
      </c>
      <c r="I58" s="18" t="s">
        <v>912</v>
      </c>
      <c r="O58" s="17"/>
      <c r="P58" s="19"/>
      <c r="Q58" s="19"/>
      <c r="R58" s="19"/>
      <c r="S58" s="19"/>
    </row>
    <row r="59" ht="31.5" customHeight="1">
      <c r="A59" s="26">
        <v>57.0</v>
      </c>
      <c r="B59" s="11" t="s">
        <v>81</v>
      </c>
      <c r="C59" s="21" t="s">
        <v>913</v>
      </c>
      <c r="D59" s="21" t="s">
        <v>928</v>
      </c>
      <c r="E59" s="18" t="s">
        <v>927</v>
      </c>
      <c r="F59" s="18" t="s">
        <v>79</v>
      </c>
      <c r="G59" s="18"/>
      <c r="H59" s="17"/>
      <c r="I59" s="17"/>
      <c r="O59" s="17"/>
      <c r="P59" s="19"/>
      <c r="Q59" s="19"/>
      <c r="R59" s="19"/>
      <c r="S59" s="19"/>
    </row>
    <row r="60" ht="31.5" customHeight="1">
      <c r="A60" s="18">
        <v>58.0</v>
      </c>
      <c r="B60" s="21" t="s">
        <v>81</v>
      </c>
      <c r="C60" s="21" t="s">
        <v>920</v>
      </c>
      <c r="D60" s="21" t="s">
        <v>928</v>
      </c>
      <c r="E60" s="18" t="s">
        <v>929</v>
      </c>
      <c r="F60" s="18" t="s">
        <v>64</v>
      </c>
      <c r="G60" s="18" t="s">
        <v>66</v>
      </c>
      <c r="H60" s="18" t="s">
        <v>917</v>
      </c>
      <c r="I60" s="18" t="s">
        <v>912</v>
      </c>
      <c r="O60" s="17"/>
      <c r="P60" s="19"/>
      <c r="Q60" s="19"/>
      <c r="R60" s="19"/>
      <c r="S60" s="19"/>
    </row>
    <row r="61" ht="31.5" customHeight="1">
      <c r="A61" s="18">
        <v>59.0</v>
      </c>
      <c r="B61" s="21" t="s">
        <v>60</v>
      </c>
      <c r="C61" s="21" t="s">
        <v>590</v>
      </c>
      <c r="D61" s="21" t="s">
        <v>928</v>
      </c>
      <c r="E61" s="18" t="s">
        <v>929</v>
      </c>
      <c r="F61" s="18" t="s">
        <v>64</v>
      </c>
      <c r="G61" s="18" t="s">
        <v>66</v>
      </c>
      <c r="H61" s="18" t="s">
        <v>917</v>
      </c>
      <c r="I61" s="18" t="s">
        <v>916</v>
      </c>
      <c r="O61" s="17"/>
      <c r="P61" s="19"/>
      <c r="Q61" s="19"/>
      <c r="R61" s="19"/>
      <c r="S61" s="19"/>
    </row>
    <row r="62" ht="31.5" customHeight="1">
      <c r="A62" s="18">
        <v>60.0</v>
      </c>
      <c r="B62" s="21" t="s">
        <v>81</v>
      </c>
      <c r="C62" s="21" t="s">
        <v>909</v>
      </c>
      <c r="D62" s="21" t="s">
        <v>928</v>
      </c>
      <c r="E62" s="18" t="s">
        <v>929</v>
      </c>
      <c r="F62" s="18" t="s">
        <v>64</v>
      </c>
      <c r="G62" s="18" t="s">
        <v>66</v>
      </c>
      <c r="H62" s="18" t="s">
        <v>917</v>
      </c>
      <c r="I62" s="18" t="s">
        <v>916</v>
      </c>
      <c r="O62" s="19"/>
      <c r="P62" s="19"/>
      <c r="Q62" s="19"/>
      <c r="R62" s="19"/>
      <c r="S62" s="19"/>
    </row>
    <row r="63" ht="31.5" customHeight="1">
      <c r="A63" s="18">
        <v>61.0</v>
      </c>
      <c r="B63" s="21" t="s">
        <v>81</v>
      </c>
      <c r="C63" s="21" t="s">
        <v>909</v>
      </c>
      <c r="D63" s="21" t="s">
        <v>930</v>
      </c>
      <c r="E63" s="18" t="s">
        <v>918</v>
      </c>
      <c r="F63" s="18" t="s">
        <v>64</v>
      </c>
      <c r="G63" s="18" t="s">
        <v>279</v>
      </c>
      <c r="H63" s="18" t="s">
        <v>915</v>
      </c>
      <c r="I63" s="18" t="s">
        <v>919</v>
      </c>
      <c r="O63" s="19"/>
      <c r="P63" s="19"/>
      <c r="Q63" s="19"/>
      <c r="R63" s="19"/>
      <c r="S63" s="19"/>
    </row>
    <row r="64" ht="31.5" customHeight="1">
      <c r="A64" s="18">
        <v>62.0</v>
      </c>
      <c r="B64" s="21" t="s">
        <v>60</v>
      </c>
      <c r="C64" s="21" t="s">
        <v>590</v>
      </c>
      <c r="D64" s="21" t="s">
        <v>618</v>
      </c>
      <c r="E64" s="18" t="s">
        <v>918</v>
      </c>
      <c r="F64" s="18" t="s">
        <v>64</v>
      </c>
      <c r="G64" s="18" t="s">
        <v>620</v>
      </c>
      <c r="H64" s="18" t="s">
        <v>917</v>
      </c>
      <c r="I64" s="18" t="s">
        <v>919</v>
      </c>
      <c r="O64" s="19"/>
      <c r="P64" s="19"/>
      <c r="Q64" s="19"/>
      <c r="R64" s="19"/>
      <c r="S64" s="19"/>
    </row>
    <row r="65" ht="31.5" customHeight="1">
      <c r="A65" s="18">
        <v>63.0</v>
      </c>
      <c r="B65" s="21" t="s">
        <v>60</v>
      </c>
      <c r="C65" s="21" t="s">
        <v>590</v>
      </c>
      <c r="D65" s="21" t="s">
        <v>928</v>
      </c>
      <c r="E65" s="18" t="s">
        <v>910</v>
      </c>
      <c r="F65" s="18" t="s">
        <v>64</v>
      </c>
      <c r="G65" s="18" t="s">
        <v>66</v>
      </c>
      <c r="H65" s="18" t="s">
        <v>911</v>
      </c>
      <c r="I65" s="18" t="s">
        <v>919</v>
      </c>
      <c r="O65" s="19"/>
      <c r="P65" s="19"/>
      <c r="Q65" s="19"/>
      <c r="R65" s="19"/>
      <c r="S65" s="19"/>
    </row>
    <row r="66" ht="31.5" customHeight="1">
      <c r="A66" s="18">
        <v>64.0</v>
      </c>
      <c r="B66" s="21" t="s">
        <v>81</v>
      </c>
      <c r="C66" s="21" t="s">
        <v>590</v>
      </c>
      <c r="D66" s="21" t="s">
        <v>932</v>
      </c>
      <c r="E66" s="18" t="s">
        <v>918</v>
      </c>
      <c r="F66" s="18" t="s">
        <v>64</v>
      </c>
      <c r="G66" s="18" t="s">
        <v>132</v>
      </c>
      <c r="H66" s="18" t="s">
        <v>915</v>
      </c>
      <c r="I66" s="18" t="s">
        <v>919</v>
      </c>
      <c r="O66" s="19"/>
      <c r="P66" s="19"/>
      <c r="Q66" s="19"/>
      <c r="R66" s="19"/>
      <c r="S66" s="19"/>
    </row>
    <row r="67" ht="31.5" customHeight="1">
      <c r="A67" s="18">
        <v>65.0</v>
      </c>
      <c r="B67" s="21" t="s">
        <v>81</v>
      </c>
      <c r="C67" s="21" t="s">
        <v>909</v>
      </c>
      <c r="D67" s="21" t="s">
        <v>928</v>
      </c>
      <c r="E67" s="18" t="s">
        <v>933</v>
      </c>
      <c r="F67" s="18" t="s">
        <v>64</v>
      </c>
      <c r="G67" s="18" t="s">
        <v>66</v>
      </c>
      <c r="H67" s="18" t="s">
        <v>911</v>
      </c>
      <c r="I67" s="18" t="s">
        <v>919</v>
      </c>
      <c r="O67" s="19"/>
      <c r="P67" s="19"/>
      <c r="Q67" s="19"/>
      <c r="R67" s="19"/>
      <c r="S67" s="19"/>
    </row>
    <row r="68" ht="31.5" customHeight="1">
      <c r="A68" s="18">
        <v>66.0</v>
      </c>
      <c r="B68" s="21" t="s">
        <v>81</v>
      </c>
      <c r="C68" s="21" t="s">
        <v>909</v>
      </c>
      <c r="D68" s="21" t="s">
        <v>928</v>
      </c>
      <c r="E68" s="18" t="s">
        <v>922</v>
      </c>
      <c r="F68" s="18" t="s">
        <v>64</v>
      </c>
      <c r="G68" s="18" t="s">
        <v>66</v>
      </c>
      <c r="H68" s="18" t="s">
        <v>911</v>
      </c>
      <c r="I68" s="18" t="s">
        <v>912</v>
      </c>
      <c r="O68" s="19"/>
      <c r="P68" s="19"/>
      <c r="Q68" s="19"/>
      <c r="R68" s="19"/>
      <c r="S68" s="19"/>
    </row>
    <row r="69" ht="31.5" customHeight="1">
      <c r="A69" s="18">
        <v>67.0</v>
      </c>
      <c r="B69" s="21" t="s">
        <v>81</v>
      </c>
      <c r="C69" s="21" t="s">
        <v>909</v>
      </c>
      <c r="D69" s="21" t="s">
        <v>928</v>
      </c>
      <c r="E69" s="18" t="s">
        <v>914</v>
      </c>
      <c r="F69" s="18" t="s">
        <v>64</v>
      </c>
      <c r="G69" s="18" t="s">
        <v>85</v>
      </c>
      <c r="H69" s="18" t="s">
        <v>915</v>
      </c>
      <c r="I69" s="18" t="s">
        <v>916</v>
      </c>
      <c r="O69" s="19"/>
      <c r="P69" s="19"/>
      <c r="Q69" s="19"/>
      <c r="R69" s="19"/>
      <c r="S69" s="19"/>
    </row>
    <row r="70" ht="31.5" customHeight="1">
      <c r="A70" s="18">
        <v>68.0</v>
      </c>
      <c r="B70" s="21" t="s">
        <v>81</v>
      </c>
      <c r="C70" s="21" t="s">
        <v>934</v>
      </c>
      <c r="D70" s="21" t="s">
        <v>930</v>
      </c>
      <c r="E70" s="18" t="s">
        <v>914</v>
      </c>
      <c r="F70" s="18" t="s">
        <v>79</v>
      </c>
      <c r="G70" s="18"/>
      <c r="H70" s="17"/>
      <c r="I70" s="17"/>
      <c r="O70" s="19"/>
      <c r="P70" s="19"/>
      <c r="Q70" s="19"/>
      <c r="R70" s="19"/>
      <c r="S70" s="19"/>
    </row>
    <row r="71" ht="31.5" customHeight="1">
      <c r="A71" s="18">
        <v>69.0</v>
      </c>
      <c r="B71" s="21" t="s">
        <v>81</v>
      </c>
      <c r="C71" s="21" t="s">
        <v>909</v>
      </c>
      <c r="D71" s="21" t="s">
        <v>932</v>
      </c>
      <c r="E71" s="18" t="s">
        <v>910</v>
      </c>
      <c r="F71" s="18" t="s">
        <v>64</v>
      </c>
      <c r="G71" s="18" t="s">
        <v>132</v>
      </c>
      <c r="H71" s="18" t="s">
        <v>917</v>
      </c>
      <c r="I71" s="18" t="s">
        <v>919</v>
      </c>
      <c r="O71" s="19"/>
      <c r="P71" s="19"/>
      <c r="Q71" s="19"/>
      <c r="R71" s="19"/>
      <c r="S71" s="19"/>
    </row>
    <row r="72" ht="31.5" customHeight="1">
      <c r="A72" s="18">
        <v>70.0</v>
      </c>
      <c r="B72" s="21" t="s">
        <v>81</v>
      </c>
      <c r="C72" s="21" t="s">
        <v>909</v>
      </c>
      <c r="D72" s="21" t="s">
        <v>935</v>
      </c>
      <c r="E72" s="18" t="s">
        <v>914</v>
      </c>
      <c r="F72" s="18" t="s">
        <v>64</v>
      </c>
      <c r="G72" s="18" t="s">
        <v>132</v>
      </c>
      <c r="H72" s="18" t="s">
        <v>915</v>
      </c>
      <c r="I72" s="18" t="s">
        <v>912</v>
      </c>
      <c r="O72" s="19"/>
      <c r="P72" s="19"/>
      <c r="Q72" s="19"/>
      <c r="R72" s="19"/>
      <c r="S72" s="19"/>
    </row>
    <row r="73" ht="31.5" customHeight="1">
      <c r="A73" s="18">
        <v>71.0</v>
      </c>
      <c r="B73" s="21" t="s">
        <v>60</v>
      </c>
      <c r="C73" s="21" t="s">
        <v>909</v>
      </c>
      <c r="D73" s="21" t="s">
        <v>928</v>
      </c>
      <c r="E73" s="18" t="s">
        <v>922</v>
      </c>
      <c r="F73" s="18" t="s">
        <v>64</v>
      </c>
      <c r="G73" s="18" t="s">
        <v>693</v>
      </c>
      <c r="H73" s="18" t="s">
        <v>911</v>
      </c>
      <c r="I73" s="18" t="s">
        <v>916</v>
      </c>
      <c r="O73" s="19"/>
      <c r="P73" s="19"/>
      <c r="Q73" s="19"/>
      <c r="R73" s="19"/>
      <c r="S73" s="19"/>
    </row>
    <row r="74" ht="31.5" customHeight="1">
      <c r="A74" s="18">
        <v>72.0</v>
      </c>
      <c r="B74" s="21" t="s">
        <v>81</v>
      </c>
      <c r="C74" s="21" t="s">
        <v>590</v>
      </c>
      <c r="D74" s="21" t="s">
        <v>618</v>
      </c>
      <c r="E74" s="18" t="s">
        <v>918</v>
      </c>
      <c r="F74" s="18" t="s">
        <v>64</v>
      </c>
      <c r="G74" s="18" t="s">
        <v>620</v>
      </c>
      <c r="H74" s="18" t="s">
        <v>915</v>
      </c>
      <c r="I74" s="18" t="s">
        <v>919</v>
      </c>
      <c r="O74" s="19"/>
      <c r="P74" s="19"/>
      <c r="Q74" s="19"/>
      <c r="R74" s="19"/>
      <c r="S74" s="19"/>
    </row>
    <row r="75" ht="31.5" customHeight="1">
      <c r="A75" s="18">
        <v>73.0</v>
      </c>
      <c r="B75" s="21" t="s">
        <v>60</v>
      </c>
      <c r="C75" s="21" t="s">
        <v>909</v>
      </c>
      <c r="D75" s="21" t="s">
        <v>928</v>
      </c>
      <c r="E75" s="18" t="s">
        <v>922</v>
      </c>
      <c r="F75" s="18" t="s">
        <v>64</v>
      </c>
      <c r="G75" s="18" t="s">
        <v>279</v>
      </c>
      <c r="H75" s="18" t="s">
        <v>911</v>
      </c>
      <c r="I75" s="18" t="s">
        <v>912</v>
      </c>
      <c r="O75" s="19"/>
      <c r="P75" s="19"/>
      <c r="Q75" s="19"/>
      <c r="R75" s="19"/>
      <c r="S75" s="19"/>
    </row>
    <row r="76" ht="31.5" customHeight="1">
      <c r="A76" s="18">
        <v>74.0</v>
      </c>
      <c r="B76" s="21" t="s">
        <v>60</v>
      </c>
      <c r="C76" s="21" t="s">
        <v>590</v>
      </c>
      <c r="D76" s="21" t="s">
        <v>928</v>
      </c>
      <c r="E76" s="18" t="s">
        <v>910</v>
      </c>
      <c r="F76" s="18" t="s">
        <v>64</v>
      </c>
      <c r="G76" s="18" t="s">
        <v>66</v>
      </c>
      <c r="H76" s="18" t="s">
        <v>911</v>
      </c>
      <c r="I76" s="18" t="s">
        <v>912</v>
      </c>
      <c r="O76" s="19"/>
      <c r="P76" s="19"/>
      <c r="Q76" s="19"/>
      <c r="R76" s="19"/>
      <c r="S76" s="19"/>
    </row>
    <row r="77" ht="31.5" customHeight="1">
      <c r="A77" s="18">
        <v>75.0</v>
      </c>
      <c r="B77" s="21" t="s">
        <v>81</v>
      </c>
      <c r="C77" s="21" t="s">
        <v>909</v>
      </c>
      <c r="D77" s="21" t="s">
        <v>932</v>
      </c>
      <c r="E77" s="18" t="s">
        <v>918</v>
      </c>
      <c r="F77" s="18" t="s">
        <v>64</v>
      </c>
      <c r="G77" s="18" t="s">
        <v>132</v>
      </c>
      <c r="H77" s="18" t="s">
        <v>915</v>
      </c>
      <c r="I77" s="18" t="s">
        <v>916</v>
      </c>
      <c r="O77" s="19"/>
      <c r="P77" s="19"/>
      <c r="Q77" s="19"/>
      <c r="R77" s="19"/>
      <c r="S77" s="19"/>
    </row>
    <row r="78" ht="31.5" customHeight="1">
      <c r="A78" s="18">
        <v>76.0</v>
      </c>
      <c r="B78" s="21" t="s">
        <v>60</v>
      </c>
      <c r="C78" s="21" t="s">
        <v>909</v>
      </c>
      <c r="D78" s="21" t="s">
        <v>930</v>
      </c>
      <c r="E78" s="18" t="s">
        <v>914</v>
      </c>
      <c r="F78" s="18" t="s">
        <v>64</v>
      </c>
      <c r="G78" s="18" t="s">
        <v>132</v>
      </c>
      <c r="H78" s="18" t="s">
        <v>917</v>
      </c>
      <c r="I78" s="18" t="s">
        <v>912</v>
      </c>
      <c r="O78" s="19"/>
      <c r="P78" s="19"/>
      <c r="Q78" s="19"/>
      <c r="R78" s="19"/>
      <c r="S78" s="19"/>
    </row>
    <row r="79" ht="31.5" customHeight="1">
      <c r="A79" s="18">
        <v>77.0</v>
      </c>
      <c r="B79" s="21" t="s">
        <v>81</v>
      </c>
      <c r="C79" s="21" t="s">
        <v>590</v>
      </c>
      <c r="D79" s="21" t="s">
        <v>937</v>
      </c>
      <c r="E79" s="18" t="s">
        <v>910</v>
      </c>
      <c r="F79" s="18" t="s">
        <v>64</v>
      </c>
      <c r="G79" s="18" t="s">
        <v>85</v>
      </c>
      <c r="H79" s="18" t="s">
        <v>911</v>
      </c>
      <c r="I79" s="18" t="s">
        <v>916</v>
      </c>
      <c r="O79" s="19"/>
      <c r="P79" s="19"/>
      <c r="Q79" s="19"/>
      <c r="R79" s="19"/>
      <c r="S79" s="19"/>
    </row>
    <row r="80" ht="31.5" customHeight="1">
      <c r="A80" s="18">
        <v>78.0</v>
      </c>
      <c r="B80" s="21" t="s">
        <v>60</v>
      </c>
      <c r="C80" s="21" t="s">
        <v>590</v>
      </c>
      <c r="D80" s="21" t="s">
        <v>928</v>
      </c>
      <c r="E80" s="18" t="s">
        <v>910</v>
      </c>
      <c r="F80" s="18" t="s">
        <v>64</v>
      </c>
      <c r="G80" s="18" t="s">
        <v>66</v>
      </c>
      <c r="H80" s="18" t="s">
        <v>917</v>
      </c>
      <c r="I80" s="18" t="s">
        <v>919</v>
      </c>
      <c r="O80" s="19"/>
      <c r="P80" s="19"/>
      <c r="Q80" s="19"/>
      <c r="R80" s="19"/>
      <c r="S80" s="19"/>
    </row>
    <row r="81" ht="31.5" customHeight="1">
      <c r="A81" s="18">
        <v>79.0</v>
      </c>
      <c r="B81" s="21" t="s">
        <v>60</v>
      </c>
      <c r="C81" s="21" t="s">
        <v>909</v>
      </c>
      <c r="D81" s="21" t="s">
        <v>928</v>
      </c>
      <c r="E81" s="18" t="s">
        <v>918</v>
      </c>
      <c r="F81" s="18" t="s">
        <v>64</v>
      </c>
      <c r="G81" s="18" t="s">
        <v>66</v>
      </c>
      <c r="H81" s="18" t="s">
        <v>917</v>
      </c>
      <c r="I81" s="18" t="s">
        <v>912</v>
      </c>
      <c r="O81" s="19"/>
      <c r="P81" s="19"/>
      <c r="Q81" s="19"/>
      <c r="R81" s="19"/>
      <c r="S81" s="19"/>
    </row>
    <row r="82" ht="31.5" customHeight="1">
      <c r="A82" s="18">
        <v>80.0</v>
      </c>
      <c r="B82" s="21" t="s">
        <v>60</v>
      </c>
      <c r="C82" s="21" t="s">
        <v>923</v>
      </c>
      <c r="D82" s="21" t="s">
        <v>928</v>
      </c>
      <c r="E82" s="18" t="s">
        <v>918</v>
      </c>
      <c r="F82" s="18" t="s">
        <v>64</v>
      </c>
      <c r="G82" s="18" t="s">
        <v>85</v>
      </c>
      <c r="H82" s="18" t="s">
        <v>917</v>
      </c>
      <c r="I82" s="18" t="s">
        <v>919</v>
      </c>
      <c r="O82" s="19"/>
      <c r="P82" s="19"/>
      <c r="Q82" s="19"/>
      <c r="R82" s="19"/>
      <c r="S82" s="19"/>
    </row>
    <row r="83" ht="31.5" customHeight="1">
      <c r="A83" s="18">
        <v>81.0</v>
      </c>
      <c r="B83" s="21" t="s">
        <v>81</v>
      </c>
      <c r="C83" s="21" t="s">
        <v>923</v>
      </c>
      <c r="D83" s="21" t="s">
        <v>928</v>
      </c>
      <c r="E83" s="18" t="s">
        <v>918</v>
      </c>
      <c r="F83" s="18" t="s">
        <v>64</v>
      </c>
      <c r="G83" s="18" t="s">
        <v>132</v>
      </c>
      <c r="H83" s="18" t="s">
        <v>911</v>
      </c>
      <c r="I83" s="18" t="s">
        <v>919</v>
      </c>
      <c r="O83" s="19"/>
      <c r="P83" s="19"/>
      <c r="Q83" s="19"/>
      <c r="R83" s="19"/>
      <c r="S83" s="19"/>
    </row>
    <row r="84" ht="31.5" customHeight="1">
      <c r="A84" s="18">
        <v>82.0</v>
      </c>
      <c r="B84" s="21" t="s">
        <v>81</v>
      </c>
      <c r="C84" s="21" t="s">
        <v>923</v>
      </c>
      <c r="D84" s="21" t="s">
        <v>928</v>
      </c>
      <c r="E84" s="18" t="s">
        <v>918</v>
      </c>
      <c r="F84" s="18" t="s">
        <v>64</v>
      </c>
      <c r="G84" s="18" t="s">
        <v>66</v>
      </c>
      <c r="H84" s="18" t="s">
        <v>917</v>
      </c>
      <c r="I84" s="18" t="s">
        <v>919</v>
      </c>
      <c r="O84" s="19"/>
      <c r="P84" s="19"/>
      <c r="Q84" s="19"/>
      <c r="R84" s="19"/>
      <c r="S84" s="19"/>
    </row>
    <row r="85" ht="31.5" customHeight="1">
      <c r="A85" s="18">
        <v>83.0</v>
      </c>
      <c r="B85" s="21" t="s">
        <v>81</v>
      </c>
      <c r="C85" s="21" t="s">
        <v>909</v>
      </c>
      <c r="D85" s="21" t="s">
        <v>928</v>
      </c>
      <c r="E85" s="18" t="s">
        <v>918</v>
      </c>
      <c r="F85" s="18" t="s">
        <v>64</v>
      </c>
      <c r="G85" s="18" t="s">
        <v>85</v>
      </c>
      <c r="H85" s="18" t="s">
        <v>917</v>
      </c>
      <c r="I85" s="18" t="s">
        <v>919</v>
      </c>
      <c r="O85" s="19"/>
      <c r="P85" s="19"/>
      <c r="Q85" s="19"/>
      <c r="R85" s="19"/>
      <c r="S85" s="19"/>
    </row>
    <row r="86" ht="31.5" customHeight="1">
      <c r="A86" s="18">
        <v>84.0</v>
      </c>
      <c r="B86" s="21" t="s">
        <v>60</v>
      </c>
      <c r="C86" s="21" t="s">
        <v>923</v>
      </c>
      <c r="D86" s="21" t="s">
        <v>928</v>
      </c>
      <c r="E86" s="18" t="s">
        <v>918</v>
      </c>
      <c r="F86" s="18" t="s">
        <v>64</v>
      </c>
      <c r="G86" s="18" t="s">
        <v>85</v>
      </c>
      <c r="H86" s="18" t="s">
        <v>911</v>
      </c>
      <c r="I86" s="18" t="s">
        <v>912</v>
      </c>
      <c r="O86" s="19"/>
      <c r="P86" s="19"/>
      <c r="Q86" s="19"/>
      <c r="R86" s="19"/>
      <c r="S86" s="19"/>
    </row>
    <row r="87" ht="31.5" customHeight="1">
      <c r="A87" s="18">
        <v>85.0</v>
      </c>
      <c r="B87" s="21" t="s">
        <v>81</v>
      </c>
      <c r="C87" s="21" t="s">
        <v>909</v>
      </c>
      <c r="D87" s="21" t="s">
        <v>618</v>
      </c>
      <c r="E87" s="18" t="s">
        <v>918</v>
      </c>
      <c r="F87" s="18" t="s">
        <v>64</v>
      </c>
      <c r="G87" s="18" t="s">
        <v>132</v>
      </c>
      <c r="H87" s="18" t="s">
        <v>911</v>
      </c>
      <c r="I87" s="18" t="s">
        <v>919</v>
      </c>
      <c r="O87" s="19"/>
      <c r="P87" s="19"/>
      <c r="Q87" s="19"/>
      <c r="R87" s="19"/>
      <c r="S87" s="19"/>
    </row>
    <row r="88" ht="31.5" customHeight="1">
      <c r="A88" s="18">
        <v>86.0</v>
      </c>
      <c r="B88" s="21" t="s">
        <v>60</v>
      </c>
      <c r="C88" s="21" t="s">
        <v>909</v>
      </c>
      <c r="D88" s="21" t="s">
        <v>928</v>
      </c>
      <c r="E88" s="18" t="s">
        <v>918</v>
      </c>
      <c r="F88" s="18" t="s">
        <v>64</v>
      </c>
      <c r="G88" s="18" t="s">
        <v>85</v>
      </c>
      <c r="H88" s="18" t="s">
        <v>917</v>
      </c>
      <c r="I88" s="18" t="s">
        <v>916</v>
      </c>
      <c r="O88" s="19"/>
      <c r="P88" s="19"/>
      <c r="Q88" s="19"/>
      <c r="R88" s="19"/>
      <c r="S88" s="19"/>
    </row>
    <row r="89" ht="31.5" customHeight="1">
      <c r="A89" s="18">
        <v>87.0</v>
      </c>
      <c r="B89" s="21" t="s">
        <v>81</v>
      </c>
      <c r="C89" s="21" t="s">
        <v>924</v>
      </c>
      <c r="D89" s="21" t="s">
        <v>932</v>
      </c>
      <c r="E89" s="18" t="s">
        <v>914</v>
      </c>
      <c r="F89" s="18" t="s">
        <v>64</v>
      </c>
      <c r="G89" s="18" t="s">
        <v>132</v>
      </c>
      <c r="H89" s="18" t="s">
        <v>911</v>
      </c>
      <c r="I89" s="18" t="s">
        <v>919</v>
      </c>
      <c r="O89" s="19"/>
      <c r="P89" s="19"/>
      <c r="Q89" s="19"/>
      <c r="R89" s="19"/>
      <c r="S89" s="19"/>
    </row>
    <row r="90" ht="31.5" customHeight="1">
      <c r="A90" s="18">
        <v>88.0</v>
      </c>
      <c r="B90" s="21" t="s">
        <v>60</v>
      </c>
      <c r="C90" s="21" t="s">
        <v>923</v>
      </c>
      <c r="D90" s="21" t="s">
        <v>932</v>
      </c>
      <c r="E90" s="18" t="s">
        <v>922</v>
      </c>
      <c r="F90" s="18" t="s">
        <v>79</v>
      </c>
      <c r="G90" s="18"/>
      <c r="H90" s="18"/>
      <c r="I90" s="18"/>
      <c r="O90" s="19"/>
      <c r="P90" s="19"/>
      <c r="Q90" s="19"/>
      <c r="R90" s="19"/>
      <c r="S90" s="19"/>
    </row>
    <row r="91" ht="31.5" customHeight="1">
      <c r="A91" s="18">
        <v>89.0</v>
      </c>
      <c r="B91" s="21" t="s">
        <v>81</v>
      </c>
      <c r="C91" s="21" t="s">
        <v>909</v>
      </c>
      <c r="D91" s="21" t="s">
        <v>930</v>
      </c>
      <c r="E91" s="18" t="s">
        <v>914</v>
      </c>
      <c r="F91" s="18" t="s">
        <v>64</v>
      </c>
      <c r="G91" s="18" t="s">
        <v>132</v>
      </c>
      <c r="H91" s="18" t="s">
        <v>915</v>
      </c>
      <c r="I91" s="18" t="s">
        <v>916</v>
      </c>
      <c r="O91" s="19"/>
      <c r="P91" s="19"/>
      <c r="Q91" s="19"/>
      <c r="R91" s="19"/>
      <c r="S91" s="19"/>
    </row>
    <row r="92" ht="31.5" customHeight="1">
      <c r="A92" s="18">
        <v>90.0</v>
      </c>
      <c r="B92" s="21" t="s">
        <v>60</v>
      </c>
      <c r="C92" s="21" t="s">
        <v>590</v>
      </c>
      <c r="D92" s="21" t="s">
        <v>928</v>
      </c>
      <c r="E92" s="18" t="s">
        <v>922</v>
      </c>
      <c r="F92" s="18" t="s">
        <v>64</v>
      </c>
      <c r="G92" s="18" t="s">
        <v>852</v>
      </c>
      <c r="H92" s="18" t="s">
        <v>917</v>
      </c>
      <c r="I92" s="18" t="s">
        <v>919</v>
      </c>
      <c r="O92" s="19"/>
      <c r="P92" s="19"/>
      <c r="Q92" s="19"/>
      <c r="R92" s="19"/>
      <c r="S92" s="19"/>
    </row>
    <row r="93" ht="31.5" customHeight="1">
      <c r="A93" s="18">
        <v>91.0</v>
      </c>
      <c r="B93" s="21" t="s">
        <v>60</v>
      </c>
      <c r="C93" s="21" t="s">
        <v>923</v>
      </c>
      <c r="D93" s="21" t="s">
        <v>928</v>
      </c>
      <c r="E93" s="18" t="s">
        <v>918</v>
      </c>
      <c r="F93" s="18" t="s">
        <v>64</v>
      </c>
      <c r="G93" s="18" t="s">
        <v>85</v>
      </c>
      <c r="H93" s="18" t="s">
        <v>917</v>
      </c>
      <c r="I93" s="18" t="s">
        <v>912</v>
      </c>
      <c r="O93" s="19"/>
      <c r="P93" s="19"/>
      <c r="Q93" s="19"/>
      <c r="R93" s="19"/>
      <c r="S93" s="19"/>
    </row>
    <row r="94" ht="31.5" customHeight="1">
      <c r="A94" s="19"/>
      <c r="B94" s="19"/>
      <c r="C94" s="19"/>
      <c r="D94" s="19"/>
      <c r="E94" s="18"/>
      <c r="F94" s="19"/>
      <c r="G94" s="19"/>
      <c r="H94" s="18"/>
      <c r="I94" s="18"/>
      <c r="O94" s="19"/>
      <c r="P94" s="19"/>
      <c r="Q94" s="19"/>
      <c r="R94" s="19"/>
      <c r="S94" s="19"/>
    </row>
    <row r="95" ht="31.5" customHeight="1">
      <c r="A95" s="19"/>
      <c r="B95" s="19"/>
      <c r="C95" s="19"/>
      <c r="D95" s="19"/>
      <c r="E95" s="18"/>
      <c r="F95" s="19"/>
      <c r="G95" s="19"/>
      <c r="H95" s="18"/>
      <c r="I95" s="19"/>
      <c r="O95" s="19"/>
      <c r="P95" s="19"/>
      <c r="Q95" s="19"/>
      <c r="R95" s="19"/>
      <c r="S95" s="19"/>
    </row>
    <row r="96" ht="31.5" customHeight="1">
      <c r="A96" s="19"/>
      <c r="B96" s="19"/>
      <c r="C96" s="19"/>
      <c r="D96" s="19"/>
      <c r="E96" s="18"/>
      <c r="F96" s="19"/>
      <c r="G96" s="19"/>
      <c r="H96" s="19"/>
      <c r="I96" s="19"/>
      <c r="O96" s="19"/>
      <c r="P96" s="19"/>
      <c r="Q96" s="19"/>
      <c r="R96" s="19"/>
      <c r="S96" s="19"/>
    </row>
    <row r="97" ht="31.5" customHeight="1">
      <c r="A97" s="19"/>
      <c r="B97" s="19"/>
      <c r="C97" s="19"/>
      <c r="D97" s="19"/>
      <c r="E97" s="18"/>
      <c r="F97" s="19"/>
      <c r="G97" s="19"/>
      <c r="H97" s="19"/>
      <c r="I97" s="19"/>
      <c r="O97" s="19"/>
      <c r="P97" s="19"/>
      <c r="Q97" s="19"/>
      <c r="R97" s="19"/>
      <c r="S97" s="19"/>
    </row>
    <row r="98" ht="31.5" customHeight="1">
      <c r="A98" s="19"/>
      <c r="B98" s="19"/>
      <c r="C98" s="19"/>
      <c r="D98" s="19"/>
      <c r="E98" s="19"/>
      <c r="F98" s="19"/>
      <c r="G98" s="19"/>
      <c r="H98" s="19"/>
      <c r="I98" s="19"/>
      <c r="O98" s="19"/>
      <c r="P98" s="19"/>
      <c r="Q98" s="19"/>
      <c r="R98" s="19"/>
      <c r="S98" s="19"/>
    </row>
    <row r="99" ht="31.5" customHeight="1">
      <c r="A99" s="19"/>
      <c r="B99" s="19"/>
      <c r="C99" s="19"/>
      <c r="D99" s="19"/>
      <c r="E99" s="19"/>
      <c r="F99" s="19"/>
      <c r="G99" s="19"/>
      <c r="H99" s="19"/>
      <c r="I99" s="19"/>
      <c r="O99" s="19"/>
      <c r="P99" s="19"/>
      <c r="Q99" s="19"/>
      <c r="R99" s="19"/>
      <c r="S99" s="19"/>
    </row>
    <row r="100" ht="31.5" customHeight="1">
      <c r="A100" s="19"/>
      <c r="B100" s="19"/>
      <c r="C100" s="19"/>
      <c r="D100" s="19"/>
      <c r="E100" s="19"/>
      <c r="F100" s="19"/>
      <c r="G100" s="19"/>
      <c r="H100" s="19"/>
      <c r="I100" s="19"/>
      <c r="O100" s="19"/>
      <c r="P100" s="19"/>
      <c r="Q100" s="19"/>
      <c r="R100" s="19"/>
      <c r="S100" s="19"/>
    </row>
    <row r="101" ht="31.5" customHeight="1">
      <c r="A101" s="19"/>
      <c r="B101" s="19"/>
      <c r="C101" s="19"/>
      <c r="D101" s="19"/>
      <c r="E101" s="19"/>
      <c r="F101" s="19"/>
      <c r="G101" s="19"/>
      <c r="H101" s="19"/>
      <c r="I101" s="19"/>
      <c r="O101" s="19"/>
      <c r="P101" s="19"/>
      <c r="Q101" s="19"/>
      <c r="R101" s="19"/>
      <c r="S101" s="19"/>
    </row>
    <row r="102" ht="31.5" customHeight="1">
      <c r="A102" s="19"/>
      <c r="B102" s="19"/>
      <c r="C102" s="19"/>
      <c r="D102" s="19"/>
      <c r="E102" s="19"/>
      <c r="F102" s="19"/>
      <c r="G102" s="19"/>
      <c r="H102" s="19"/>
      <c r="I102" s="19"/>
      <c r="O102" s="19"/>
      <c r="P102" s="19"/>
      <c r="Q102" s="19"/>
      <c r="R102" s="19"/>
      <c r="S102" s="19"/>
    </row>
    <row r="103" ht="31.5" customHeight="1">
      <c r="A103" s="19"/>
      <c r="B103" s="19"/>
      <c r="C103" s="19"/>
      <c r="D103" s="19"/>
      <c r="E103" s="19"/>
      <c r="F103" s="19"/>
      <c r="G103" s="19"/>
      <c r="H103" s="19"/>
      <c r="I103" s="19"/>
      <c r="O103" s="19"/>
      <c r="P103" s="19"/>
      <c r="Q103" s="19"/>
      <c r="R103" s="19"/>
      <c r="S103" s="19"/>
    </row>
    <row r="104" ht="31.5" customHeight="1">
      <c r="A104" s="19"/>
      <c r="B104" s="19"/>
      <c r="C104" s="19"/>
      <c r="D104" s="19"/>
      <c r="E104" s="19"/>
      <c r="F104" s="27"/>
      <c r="G104" s="19"/>
      <c r="H104" s="19"/>
      <c r="I104" s="19"/>
      <c r="J104" s="19"/>
      <c r="K104" s="19"/>
    </row>
    <row r="105" ht="31.5" customHeight="1">
      <c r="A105" s="19"/>
      <c r="B105" s="19"/>
      <c r="C105" s="19"/>
      <c r="D105" s="19"/>
      <c r="E105" s="19"/>
      <c r="F105" s="27"/>
      <c r="G105" s="19"/>
      <c r="H105" s="19"/>
      <c r="I105" s="19"/>
      <c r="J105" s="19"/>
      <c r="K105" s="19"/>
    </row>
    <row r="106" ht="31.5" customHeight="1">
      <c r="A106" s="19"/>
      <c r="B106" s="19"/>
      <c r="C106" s="19"/>
      <c r="D106" s="19"/>
      <c r="E106" s="19"/>
      <c r="F106" s="27"/>
      <c r="G106" s="19"/>
      <c r="H106" s="19"/>
      <c r="I106" s="19"/>
      <c r="J106" s="19"/>
      <c r="K106" s="19"/>
    </row>
    <row r="107" ht="31.5" customHeight="1">
      <c r="A107" s="19"/>
      <c r="B107" s="19"/>
      <c r="C107" s="19"/>
      <c r="D107" s="19"/>
      <c r="E107" s="19"/>
      <c r="F107" s="27"/>
      <c r="G107" s="19"/>
      <c r="H107" s="19"/>
      <c r="I107" s="19"/>
      <c r="J107" s="19"/>
      <c r="K107" s="19"/>
    </row>
    <row r="108" ht="31.5" customHeight="1">
      <c r="A108" s="19"/>
      <c r="B108" s="19"/>
      <c r="C108" s="19"/>
      <c r="D108" s="19"/>
      <c r="E108" s="19"/>
      <c r="F108" s="27"/>
      <c r="G108" s="19"/>
      <c r="H108" s="19"/>
      <c r="I108" s="19"/>
      <c r="J108" s="19"/>
      <c r="K108" s="19"/>
    </row>
    <row r="109" ht="31.5" customHeight="1">
      <c r="A109" s="19"/>
      <c r="B109" s="19"/>
      <c r="C109" s="19"/>
      <c r="D109" s="19"/>
      <c r="E109" s="19"/>
      <c r="F109" s="27"/>
      <c r="G109" s="19"/>
      <c r="H109" s="19"/>
      <c r="I109" s="19"/>
      <c r="J109" s="19"/>
      <c r="K109" s="19"/>
    </row>
    <row r="110" ht="31.5" customHeight="1">
      <c r="A110" s="19"/>
      <c r="B110" s="19"/>
      <c r="C110" s="19"/>
      <c r="D110" s="19"/>
      <c r="E110" s="19"/>
      <c r="F110" s="27"/>
      <c r="G110" s="19"/>
      <c r="H110" s="19"/>
      <c r="I110" s="19"/>
      <c r="J110" s="19"/>
      <c r="K110" s="19"/>
    </row>
    <row r="111" ht="31.5" customHeight="1">
      <c r="A111" s="19"/>
      <c r="B111" s="19"/>
      <c r="C111" s="19"/>
      <c r="D111" s="19"/>
      <c r="E111" s="19"/>
      <c r="F111" s="27"/>
      <c r="G111" s="19"/>
      <c r="H111" s="19"/>
      <c r="I111" s="19"/>
      <c r="J111" s="19"/>
      <c r="K111" s="19"/>
    </row>
    <row r="112" ht="31.5" customHeight="1">
      <c r="A112" s="19"/>
      <c r="B112" s="19"/>
      <c r="C112" s="19"/>
      <c r="D112" s="19"/>
      <c r="E112" s="19"/>
      <c r="F112" s="27"/>
      <c r="G112" s="19"/>
      <c r="H112" s="19"/>
      <c r="I112" s="19"/>
      <c r="J112" s="19"/>
      <c r="K112" s="19"/>
    </row>
    <row r="113" ht="31.5" customHeight="1">
      <c r="A113" s="19"/>
      <c r="B113" s="19"/>
      <c r="C113" s="19"/>
      <c r="D113" s="19"/>
      <c r="E113" s="19"/>
      <c r="F113" s="27"/>
      <c r="G113" s="19"/>
      <c r="H113" s="19"/>
      <c r="I113" s="19"/>
      <c r="J113" s="19"/>
      <c r="K113" s="19"/>
    </row>
    <row r="114" ht="31.5" customHeight="1">
      <c r="A114" s="19"/>
      <c r="B114" s="19"/>
      <c r="C114" s="19"/>
      <c r="D114" s="19"/>
      <c r="E114" s="19"/>
      <c r="F114" s="27"/>
      <c r="G114" s="19"/>
      <c r="H114" s="19"/>
      <c r="I114" s="19"/>
      <c r="J114" s="19"/>
      <c r="K114" s="19"/>
    </row>
    <row r="115" ht="31.5" customHeight="1">
      <c r="A115" s="19"/>
      <c r="B115" s="19"/>
      <c r="C115" s="19"/>
      <c r="D115" s="19"/>
      <c r="E115" s="19"/>
      <c r="F115" s="19"/>
      <c r="G115" s="19"/>
      <c r="H115" s="19"/>
      <c r="I115" s="19"/>
      <c r="O115" s="19"/>
      <c r="P115" s="19"/>
      <c r="Q115" s="19"/>
      <c r="R115" s="19"/>
      <c r="S115" s="19"/>
    </row>
    <row r="116" ht="31.5" customHeight="1">
      <c r="A116" s="19"/>
      <c r="B116" s="19"/>
      <c r="C116" s="19"/>
      <c r="D116" s="19"/>
      <c r="E116" s="19"/>
      <c r="F116" s="19"/>
      <c r="G116" s="19"/>
      <c r="H116" s="19"/>
      <c r="I116" s="19"/>
      <c r="O116" s="19"/>
      <c r="P116" s="19"/>
      <c r="Q116" s="19"/>
      <c r="R116" s="19"/>
      <c r="S116" s="19"/>
    </row>
    <row r="117" ht="31.5" customHeight="1">
      <c r="A117" s="19"/>
      <c r="B117" s="19"/>
      <c r="C117" s="19"/>
      <c r="D117" s="19"/>
      <c r="E117" s="19"/>
      <c r="F117" s="19"/>
      <c r="G117" s="19"/>
      <c r="H117" s="19"/>
      <c r="I117" s="19"/>
      <c r="R117" s="19"/>
    </row>
    <row r="118" ht="31.5" customHeight="1">
      <c r="A118" s="19"/>
      <c r="B118" s="19"/>
      <c r="C118" s="19"/>
      <c r="D118" s="19"/>
      <c r="E118" s="19"/>
      <c r="F118" s="19"/>
      <c r="G118" s="19"/>
      <c r="H118" s="19"/>
      <c r="I118" s="19"/>
      <c r="R118" s="19"/>
    </row>
    <row r="119" ht="31.5" customHeight="1">
      <c r="A119" s="19"/>
      <c r="B119" s="19"/>
      <c r="C119" s="19"/>
      <c r="D119" s="19"/>
      <c r="E119" s="19"/>
      <c r="F119" s="19"/>
      <c r="G119" s="19"/>
      <c r="H119" s="19"/>
      <c r="I119" s="19"/>
      <c r="R119" s="19"/>
    </row>
    <row r="120" ht="31.5" customHeight="1">
      <c r="B120" s="27"/>
      <c r="C120" s="27"/>
      <c r="D120" s="27"/>
      <c r="E120" s="27"/>
      <c r="F120" s="27"/>
      <c r="G120" s="27"/>
      <c r="H120" s="27"/>
      <c r="I120" s="27"/>
    </row>
    <row r="121" ht="31.5" customHeight="1">
      <c r="B121" s="27"/>
      <c r="C121" s="27"/>
      <c r="D121" s="27"/>
      <c r="E121" s="27"/>
      <c r="F121" s="27"/>
      <c r="G121" s="27"/>
      <c r="H121" s="27"/>
      <c r="I121" s="27"/>
    </row>
    <row r="122" ht="31.5" customHeight="1">
      <c r="B122" s="27"/>
      <c r="C122" s="27"/>
      <c r="D122" s="27"/>
      <c r="E122" s="27"/>
      <c r="F122" s="27"/>
      <c r="G122" s="27"/>
      <c r="H122" s="27"/>
      <c r="I122" s="27"/>
    </row>
    <row r="123" ht="31.5" customHeight="1">
      <c r="B123" s="27"/>
      <c r="C123" s="27"/>
      <c r="D123" s="27"/>
      <c r="E123" s="27"/>
      <c r="F123" s="27"/>
      <c r="G123" s="27"/>
      <c r="H123" s="27"/>
      <c r="I123" s="27"/>
    </row>
    <row r="124" ht="31.5" customHeight="1">
      <c r="B124" s="27"/>
      <c r="C124" s="27"/>
      <c r="D124" s="27"/>
      <c r="E124" s="27"/>
      <c r="F124" s="27"/>
      <c r="G124" s="27"/>
      <c r="H124" s="27"/>
      <c r="I124" s="27"/>
    </row>
    <row r="125" ht="31.5" customHeight="1">
      <c r="B125" s="27"/>
      <c r="C125" s="27"/>
      <c r="D125" s="27"/>
      <c r="E125" s="27"/>
      <c r="F125" s="27"/>
      <c r="G125" s="27"/>
      <c r="H125" s="27"/>
      <c r="I125" s="27"/>
    </row>
    <row r="126" ht="31.5" customHeight="1">
      <c r="B126" s="27"/>
      <c r="C126" s="27"/>
      <c r="D126" s="27"/>
      <c r="E126" s="27"/>
      <c r="F126" s="27"/>
      <c r="G126" s="27"/>
      <c r="H126" s="27"/>
      <c r="I126" s="27"/>
    </row>
    <row r="127" ht="31.5" customHeight="1">
      <c r="B127" s="27"/>
      <c r="C127" s="27"/>
      <c r="D127" s="27"/>
      <c r="E127" s="27"/>
      <c r="F127" s="27"/>
      <c r="G127" s="27"/>
      <c r="H127" s="27"/>
      <c r="I127" s="27"/>
    </row>
    <row r="128" ht="31.5" customHeight="1">
      <c r="B128" s="27"/>
      <c r="C128" s="27"/>
      <c r="D128" s="27"/>
      <c r="E128" s="27"/>
      <c r="F128" s="27"/>
      <c r="G128" s="27"/>
      <c r="H128" s="27"/>
      <c r="I128" s="27"/>
    </row>
    <row r="129" ht="31.5" customHeight="1">
      <c r="B129" s="27"/>
      <c r="C129" s="27"/>
      <c r="D129" s="27"/>
      <c r="E129" s="27"/>
      <c r="F129" s="27"/>
      <c r="G129" s="27"/>
      <c r="H129" s="27"/>
      <c r="I129" s="27"/>
    </row>
    <row r="130" ht="31.5" customHeight="1">
      <c r="B130" s="27"/>
      <c r="C130" s="27"/>
      <c r="D130" s="27"/>
      <c r="E130" s="27"/>
      <c r="F130" s="27"/>
      <c r="G130" s="27"/>
      <c r="H130" s="27"/>
      <c r="I130" s="27"/>
    </row>
    <row r="131" ht="31.5" customHeight="1">
      <c r="B131" s="27"/>
      <c r="C131" s="27"/>
      <c r="D131" s="27"/>
      <c r="E131" s="27"/>
      <c r="F131" s="27"/>
      <c r="G131" s="27"/>
      <c r="H131" s="27"/>
      <c r="I131" s="27"/>
    </row>
    <row r="132" ht="31.5" customHeight="1">
      <c r="B132" s="27"/>
      <c r="C132" s="27"/>
      <c r="D132" s="27"/>
      <c r="E132" s="27"/>
      <c r="F132" s="27"/>
      <c r="G132" s="27"/>
      <c r="H132" s="27"/>
      <c r="I132" s="27"/>
    </row>
    <row r="133" ht="31.5" customHeight="1">
      <c r="B133" s="27"/>
      <c r="C133" s="27"/>
      <c r="D133" s="27"/>
      <c r="E133" s="27"/>
      <c r="F133" s="27"/>
      <c r="G133" s="27"/>
      <c r="H133" s="27"/>
      <c r="I133" s="27"/>
    </row>
    <row r="134" ht="31.5" customHeight="1">
      <c r="B134" s="27"/>
      <c r="C134" s="27"/>
      <c r="D134" s="27"/>
      <c r="E134" s="27"/>
      <c r="F134" s="27"/>
      <c r="G134" s="27"/>
      <c r="H134" s="27"/>
      <c r="I134" s="27"/>
    </row>
    <row r="135" ht="31.5" customHeight="1">
      <c r="B135" s="27"/>
      <c r="C135" s="27"/>
      <c r="D135" s="27"/>
      <c r="E135" s="27"/>
      <c r="F135" s="27"/>
      <c r="G135" s="27"/>
      <c r="H135" s="27"/>
      <c r="I135" s="27"/>
    </row>
    <row r="136" ht="31.5" customHeight="1">
      <c r="B136" s="27"/>
      <c r="C136" s="27"/>
      <c r="D136" s="27"/>
      <c r="E136" s="27"/>
      <c r="F136" s="27"/>
      <c r="G136" s="27"/>
      <c r="H136" s="27"/>
      <c r="I136" s="27"/>
    </row>
    <row r="137" ht="31.5" customHeight="1">
      <c r="B137" s="27"/>
      <c r="C137" s="27"/>
      <c r="D137" s="27"/>
      <c r="E137" s="27"/>
      <c r="F137" s="27"/>
      <c r="G137" s="27"/>
      <c r="H137" s="27"/>
      <c r="I137" s="27"/>
    </row>
    <row r="138" ht="31.5" customHeight="1">
      <c r="B138" s="27"/>
      <c r="C138" s="27"/>
      <c r="D138" s="27"/>
      <c r="E138" s="27"/>
      <c r="F138" s="27"/>
      <c r="G138" s="27"/>
      <c r="H138" s="27"/>
      <c r="I138" s="27"/>
    </row>
    <row r="139" ht="31.5" customHeight="1">
      <c r="B139" s="27"/>
      <c r="C139" s="27"/>
      <c r="D139" s="27"/>
      <c r="E139" s="27"/>
      <c r="F139" s="27"/>
      <c r="G139" s="27"/>
      <c r="H139" s="27"/>
      <c r="I139" s="27"/>
    </row>
    <row r="140" ht="31.5" customHeight="1">
      <c r="B140" s="27"/>
      <c r="C140" s="27"/>
      <c r="D140" s="27"/>
      <c r="E140" s="27"/>
      <c r="F140" s="27"/>
      <c r="G140" s="27"/>
      <c r="H140" s="27"/>
      <c r="I140" s="27"/>
    </row>
    <row r="141" ht="31.5" customHeight="1">
      <c r="B141" s="27"/>
      <c r="C141" s="27"/>
      <c r="D141" s="27"/>
      <c r="E141" s="27"/>
      <c r="F141" s="27"/>
      <c r="G141" s="27"/>
      <c r="H141" s="27"/>
      <c r="I141" s="27"/>
    </row>
    <row r="142" ht="31.5" customHeight="1">
      <c r="B142" s="27"/>
      <c r="C142" s="27"/>
      <c r="D142" s="27"/>
      <c r="E142" s="27"/>
      <c r="F142" s="27"/>
      <c r="G142" s="27"/>
      <c r="H142" s="27"/>
      <c r="I142" s="27"/>
    </row>
    <row r="143" ht="31.5" customHeight="1">
      <c r="B143" s="27"/>
      <c r="C143" s="27"/>
      <c r="D143" s="27"/>
      <c r="E143" s="27"/>
      <c r="F143" s="27"/>
      <c r="G143" s="27"/>
      <c r="H143" s="27"/>
      <c r="I143" s="27"/>
    </row>
    <row r="144" ht="31.5" customHeight="1">
      <c r="B144" s="27"/>
      <c r="C144" s="27"/>
      <c r="D144" s="27"/>
      <c r="E144" s="27"/>
      <c r="F144" s="27"/>
      <c r="G144" s="27"/>
      <c r="H144" s="27"/>
      <c r="I144" s="27"/>
    </row>
    <row r="145" ht="31.5" customHeight="1">
      <c r="B145" s="27"/>
      <c r="C145" s="27"/>
      <c r="D145" s="27"/>
      <c r="E145" s="27"/>
      <c r="F145" s="27"/>
      <c r="G145" s="27"/>
      <c r="H145" s="27"/>
      <c r="I145" s="27"/>
    </row>
    <row r="146" ht="31.5" customHeight="1">
      <c r="B146" s="27"/>
      <c r="C146" s="27"/>
      <c r="D146" s="27"/>
      <c r="E146" s="27"/>
      <c r="F146" s="27"/>
      <c r="G146" s="27"/>
      <c r="H146" s="27"/>
      <c r="I146" s="27"/>
    </row>
    <row r="147" ht="31.5" customHeight="1">
      <c r="B147" s="27"/>
      <c r="C147" s="27"/>
      <c r="D147" s="27"/>
      <c r="E147" s="27"/>
      <c r="F147" s="27"/>
      <c r="G147" s="27"/>
      <c r="H147" s="27"/>
      <c r="I147" s="27"/>
    </row>
    <row r="148">
      <c r="B148" s="27"/>
      <c r="C148" s="27"/>
      <c r="D148" s="27"/>
      <c r="E148" s="27"/>
      <c r="F148" s="27"/>
      <c r="G148" s="27"/>
      <c r="H148" s="27"/>
      <c r="I148" s="27"/>
    </row>
    <row r="149">
      <c r="B149" s="27"/>
      <c r="C149" s="27"/>
      <c r="D149" s="27"/>
      <c r="E149" s="27"/>
      <c r="F149" s="27"/>
      <c r="G149" s="27"/>
      <c r="H149" s="27"/>
      <c r="I149" s="27"/>
    </row>
    <row r="150">
      <c r="B150" s="27"/>
      <c r="C150" s="27"/>
      <c r="D150" s="27"/>
      <c r="E150" s="27"/>
      <c r="F150" s="27"/>
      <c r="G150" s="27"/>
      <c r="H150" s="27"/>
      <c r="I150" s="27"/>
    </row>
    <row r="151">
      <c r="B151" s="27"/>
      <c r="C151" s="27"/>
      <c r="D151" s="27"/>
      <c r="E151" s="27"/>
      <c r="F151" s="27"/>
      <c r="G151" s="27"/>
      <c r="H151" s="27"/>
      <c r="I151" s="27"/>
    </row>
    <row r="152">
      <c r="B152" s="27"/>
      <c r="C152" s="27"/>
      <c r="D152" s="27"/>
      <c r="E152" s="27"/>
      <c r="F152" s="27"/>
      <c r="G152" s="27"/>
      <c r="H152" s="27"/>
      <c r="I152" s="27"/>
    </row>
    <row r="153">
      <c r="B153" s="27"/>
      <c r="C153" s="27"/>
      <c r="D153" s="27"/>
      <c r="E153" s="27"/>
      <c r="F153" s="27"/>
      <c r="G153" s="27"/>
      <c r="H153" s="27"/>
      <c r="I153" s="27"/>
    </row>
    <row r="154">
      <c r="B154" s="27"/>
      <c r="C154" s="27"/>
      <c r="D154" s="27"/>
      <c r="E154" s="27"/>
      <c r="F154" s="27"/>
      <c r="G154" s="27"/>
      <c r="H154" s="27"/>
      <c r="I154" s="27"/>
    </row>
    <row r="155">
      <c r="B155" s="27"/>
      <c r="C155" s="27"/>
      <c r="D155" s="27"/>
      <c r="E155" s="27"/>
      <c r="F155" s="27"/>
      <c r="G155" s="27"/>
      <c r="H155" s="27"/>
      <c r="I155" s="27"/>
    </row>
    <row r="156">
      <c r="B156" s="27"/>
      <c r="C156" s="27"/>
      <c r="D156" s="27"/>
      <c r="E156" s="27"/>
      <c r="F156" s="27"/>
      <c r="G156" s="27"/>
      <c r="H156" s="27"/>
      <c r="I156" s="27"/>
    </row>
    <row r="157">
      <c r="B157" s="27"/>
      <c r="C157" s="27"/>
      <c r="D157" s="27"/>
      <c r="E157" s="27"/>
      <c r="F157" s="27"/>
      <c r="G157" s="27"/>
      <c r="H157" s="27"/>
      <c r="I157" s="27"/>
    </row>
    <row r="158">
      <c r="B158" s="27"/>
      <c r="C158" s="27"/>
      <c r="D158" s="27"/>
      <c r="E158" s="27"/>
      <c r="F158" s="27"/>
      <c r="G158" s="27"/>
      <c r="H158" s="27"/>
      <c r="I158" s="27"/>
    </row>
    <row r="159">
      <c r="B159" s="27"/>
      <c r="C159" s="27"/>
      <c r="D159" s="27"/>
      <c r="E159" s="27"/>
      <c r="F159" s="27"/>
      <c r="G159" s="27"/>
      <c r="H159" s="27"/>
      <c r="I159" s="27"/>
    </row>
    <row r="160">
      <c r="B160" s="27"/>
      <c r="C160" s="27"/>
      <c r="D160" s="27"/>
      <c r="E160" s="27"/>
      <c r="F160" s="27"/>
      <c r="G160" s="27"/>
      <c r="H160" s="27"/>
      <c r="I160" s="27"/>
    </row>
    <row r="161">
      <c r="B161" s="27"/>
      <c r="C161" s="27"/>
      <c r="D161" s="27"/>
      <c r="E161" s="27"/>
      <c r="F161" s="27"/>
      <c r="G161" s="27"/>
      <c r="H161" s="27"/>
      <c r="I161" s="27"/>
    </row>
    <row r="162">
      <c r="B162" s="27"/>
      <c r="C162" s="27"/>
      <c r="D162" s="27"/>
      <c r="E162" s="27"/>
      <c r="F162" s="27"/>
      <c r="G162" s="27"/>
      <c r="H162" s="27"/>
      <c r="I162" s="27"/>
    </row>
    <row r="163">
      <c r="B163" s="27"/>
      <c r="C163" s="27"/>
      <c r="D163" s="27"/>
      <c r="E163" s="27"/>
      <c r="F163" s="27"/>
      <c r="G163" s="27"/>
      <c r="H163" s="27"/>
      <c r="I163" s="27"/>
    </row>
    <row r="164">
      <c r="B164" s="27"/>
      <c r="C164" s="27"/>
      <c r="D164" s="27"/>
      <c r="E164" s="27"/>
      <c r="F164" s="27"/>
      <c r="G164" s="27"/>
      <c r="H164" s="27"/>
      <c r="I164" s="27"/>
    </row>
    <row r="165">
      <c r="B165" s="27"/>
      <c r="C165" s="27"/>
      <c r="D165" s="27"/>
      <c r="E165" s="27"/>
      <c r="F165" s="27"/>
      <c r="G165" s="27"/>
      <c r="H165" s="27"/>
      <c r="I165" s="27"/>
    </row>
    <row r="166">
      <c r="B166" s="27"/>
      <c r="C166" s="27"/>
      <c r="D166" s="27"/>
      <c r="E166" s="27"/>
      <c r="F166" s="27"/>
      <c r="G166" s="27"/>
      <c r="H166" s="27"/>
      <c r="I166" s="27"/>
    </row>
    <row r="167">
      <c r="B167" s="27"/>
      <c r="C167" s="27"/>
      <c r="D167" s="27"/>
      <c r="E167" s="27"/>
      <c r="F167" s="27"/>
      <c r="G167" s="27"/>
      <c r="H167" s="27"/>
      <c r="I167" s="27"/>
    </row>
    <row r="168">
      <c r="B168" s="27"/>
      <c r="C168" s="27"/>
      <c r="D168" s="27"/>
      <c r="E168" s="27"/>
      <c r="F168" s="27"/>
      <c r="G168" s="27"/>
      <c r="H168" s="27"/>
      <c r="I168" s="27"/>
    </row>
    <row r="169">
      <c r="B169" s="27"/>
      <c r="C169" s="27"/>
      <c r="D169" s="27"/>
      <c r="E169" s="27"/>
      <c r="F169" s="27"/>
      <c r="G169" s="27"/>
      <c r="H169" s="27"/>
      <c r="I169" s="27"/>
    </row>
    <row r="170">
      <c r="B170" s="27"/>
      <c r="C170" s="27"/>
      <c r="D170" s="27"/>
      <c r="E170" s="27"/>
      <c r="F170" s="27"/>
      <c r="G170" s="27"/>
      <c r="H170" s="27"/>
      <c r="I170" s="27"/>
    </row>
    <row r="171">
      <c r="B171" s="27"/>
      <c r="C171" s="27"/>
      <c r="D171" s="27"/>
      <c r="E171" s="27"/>
      <c r="F171" s="27"/>
      <c r="G171" s="27"/>
      <c r="H171" s="27"/>
      <c r="I171" s="27"/>
    </row>
    <row r="172">
      <c r="B172" s="27"/>
      <c r="C172" s="27"/>
      <c r="D172" s="27"/>
      <c r="E172" s="27"/>
      <c r="F172" s="27"/>
      <c r="G172" s="27"/>
      <c r="H172" s="27"/>
      <c r="I172" s="27"/>
    </row>
    <row r="173">
      <c r="B173" s="27"/>
      <c r="C173" s="27"/>
      <c r="D173" s="27"/>
      <c r="E173" s="27"/>
      <c r="F173" s="27"/>
      <c r="G173" s="27"/>
      <c r="H173" s="27"/>
      <c r="I173" s="27"/>
    </row>
    <row r="174">
      <c r="B174" s="27"/>
      <c r="C174" s="27"/>
      <c r="D174" s="27"/>
      <c r="E174" s="27"/>
      <c r="F174" s="27"/>
      <c r="G174" s="27"/>
      <c r="H174" s="27"/>
      <c r="I174" s="27"/>
    </row>
    <row r="175">
      <c r="B175" s="27"/>
      <c r="C175" s="27"/>
      <c r="D175" s="27"/>
      <c r="E175" s="27"/>
      <c r="F175" s="27"/>
      <c r="G175" s="27"/>
      <c r="H175" s="27"/>
      <c r="I175" s="27"/>
    </row>
    <row r="176">
      <c r="B176" s="27"/>
      <c r="C176" s="27"/>
      <c r="D176" s="27"/>
      <c r="E176" s="27"/>
      <c r="F176" s="27"/>
      <c r="G176" s="27"/>
      <c r="H176" s="27"/>
      <c r="I176" s="27"/>
    </row>
    <row r="177">
      <c r="B177" s="27"/>
      <c r="C177" s="27"/>
      <c r="D177" s="27"/>
      <c r="E177" s="27"/>
      <c r="F177" s="27"/>
      <c r="G177" s="27"/>
      <c r="H177" s="27"/>
      <c r="I177" s="27"/>
    </row>
    <row r="178">
      <c r="B178" s="27"/>
      <c r="C178" s="27"/>
      <c r="D178" s="27"/>
      <c r="E178" s="27"/>
      <c r="F178" s="27"/>
      <c r="G178" s="27"/>
      <c r="H178" s="27"/>
      <c r="I178" s="27"/>
    </row>
    <row r="179">
      <c r="B179" s="27"/>
      <c r="C179" s="27"/>
      <c r="D179" s="27"/>
      <c r="E179" s="27"/>
      <c r="F179" s="27"/>
      <c r="G179" s="27"/>
      <c r="H179" s="27"/>
      <c r="I179" s="27"/>
    </row>
    <row r="180">
      <c r="B180" s="27"/>
      <c r="C180" s="27"/>
      <c r="D180" s="27"/>
      <c r="E180" s="27"/>
      <c r="F180" s="27"/>
      <c r="G180" s="27"/>
      <c r="H180" s="27"/>
      <c r="I180" s="27"/>
    </row>
    <row r="181">
      <c r="B181" s="27"/>
      <c r="C181" s="27"/>
      <c r="D181" s="27"/>
      <c r="E181" s="27"/>
      <c r="F181" s="27"/>
      <c r="G181" s="27"/>
      <c r="H181" s="27"/>
      <c r="I181" s="27"/>
    </row>
    <row r="182">
      <c r="B182" s="27"/>
      <c r="C182" s="27"/>
      <c r="D182" s="27"/>
      <c r="E182" s="27"/>
      <c r="F182" s="27"/>
      <c r="G182" s="27"/>
      <c r="H182" s="27"/>
      <c r="I182" s="27"/>
    </row>
    <row r="183">
      <c r="B183" s="27"/>
      <c r="C183" s="27"/>
      <c r="D183" s="27"/>
      <c r="E183" s="27"/>
      <c r="F183" s="27"/>
      <c r="G183" s="27"/>
      <c r="H183" s="27"/>
      <c r="I183" s="27"/>
    </row>
    <row r="184">
      <c r="B184" s="27"/>
      <c r="C184" s="27"/>
      <c r="D184" s="27"/>
      <c r="E184" s="27"/>
      <c r="F184" s="27"/>
      <c r="G184" s="27"/>
      <c r="H184" s="27"/>
      <c r="I184" s="27"/>
    </row>
    <row r="185">
      <c r="B185" s="27"/>
      <c r="C185" s="27"/>
      <c r="D185" s="27"/>
      <c r="E185" s="27"/>
      <c r="F185" s="27"/>
      <c r="G185" s="27"/>
      <c r="H185" s="27"/>
      <c r="I185" s="27"/>
    </row>
    <row r="186">
      <c r="B186" s="27"/>
      <c r="C186" s="27"/>
      <c r="D186" s="27"/>
      <c r="E186" s="27"/>
      <c r="F186" s="27"/>
      <c r="G186" s="27"/>
      <c r="H186" s="27"/>
      <c r="I186" s="27"/>
    </row>
    <row r="187">
      <c r="B187" s="27"/>
      <c r="C187" s="27"/>
      <c r="D187" s="27"/>
      <c r="E187" s="27"/>
      <c r="F187" s="27"/>
      <c r="G187" s="27"/>
      <c r="H187" s="27"/>
      <c r="I187" s="27"/>
    </row>
    <row r="188">
      <c r="B188" s="27"/>
      <c r="C188" s="27"/>
      <c r="D188" s="27"/>
      <c r="E188" s="27"/>
      <c r="F188" s="27"/>
      <c r="G188" s="27"/>
      <c r="H188" s="27"/>
      <c r="I188" s="27"/>
    </row>
    <row r="189">
      <c r="B189" s="27"/>
      <c r="C189" s="27"/>
      <c r="D189" s="27"/>
      <c r="E189" s="27"/>
      <c r="F189" s="27"/>
      <c r="G189" s="27"/>
      <c r="H189" s="27"/>
      <c r="I189" s="27"/>
    </row>
    <row r="190">
      <c r="B190" s="27"/>
      <c r="C190" s="27"/>
      <c r="D190" s="27"/>
      <c r="E190" s="27"/>
      <c r="F190" s="27"/>
      <c r="G190" s="27"/>
      <c r="H190" s="27"/>
      <c r="I190" s="27"/>
    </row>
    <row r="191">
      <c r="B191" s="27"/>
      <c r="C191" s="27"/>
      <c r="D191" s="27"/>
      <c r="E191" s="27"/>
      <c r="F191" s="27"/>
      <c r="G191" s="27"/>
      <c r="H191" s="27"/>
      <c r="I191" s="27"/>
    </row>
    <row r="192">
      <c r="B192" s="27"/>
      <c r="C192" s="27"/>
      <c r="D192" s="27"/>
      <c r="E192" s="27"/>
      <c r="F192" s="27"/>
      <c r="G192" s="27"/>
      <c r="H192" s="27"/>
      <c r="I192" s="27"/>
    </row>
    <row r="193">
      <c r="B193" s="27"/>
      <c r="C193" s="27"/>
      <c r="D193" s="27"/>
      <c r="E193" s="27"/>
      <c r="F193" s="27"/>
      <c r="G193" s="27"/>
      <c r="H193" s="27"/>
      <c r="I193" s="27"/>
    </row>
    <row r="194">
      <c r="B194" s="27"/>
      <c r="C194" s="27"/>
      <c r="D194" s="27"/>
      <c r="E194" s="27"/>
      <c r="F194" s="27"/>
      <c r="G194" s="27"/>
      <c r="H194" s="27"/>
      <c r="I194" s="27"/>
    </row>
    <row r="195">
      <c r="B195" s="27"/>
      <c r="C195" s="27"/>
      <c r="D195" s="27"/>
      <c r="E195" s="27"/>
      <c r="F195" s="27"/>
      <c r="G195" s="27"/>
      <c r="H195" s="27"/>
      <c r="I195" s="27"/>
    </row>
    <row r="196">
      <c r="B196" s="27"/>
      <c r="C196" s="27"/>
      <c r="D196" s="27"/>
      <c r="E196" s="27"/>
      <c r="F196" s="27"/>
      <c r="G196" s="27"/>
      <c r="H196" s="27"/>
      <c r="I196" s="27"/>
    </row>
    <row r="197">
      <c r="B197" s="27"/>
      <c r="C197" s="27"/>
      <c r="D197" s="27"/>
      <c r="E197" s="27"/>
      <c r="F197" s="27"/>
      <c r="G197" s="27"/>
      <c r="H197" s="27"/>
      <c r="I197" s="27"/>
    </row>
    <row r="198">
      <c r="B198" s="27"/>
      <c r="C198" s="27"/>
      <c r="D198" s="27"/>
      <c r="E198" s="27"/>
      <c r="F198" s="27"/>
      <c r="G198" s="27"/>
      <c r="H198" s="27"/>
      <c r="I198" s="27"/>
    </row>
    <row r="199">
      <c r="B199" s="27"/>
      <c r="C199" s="27"/>
      <c r="D199" s="27"/>
      <c r="E199" s="27"/>
      <c r="F199" s="27"/>
      <c r="G199" s="27"/>
      <c r="H199" s="27"/>
      <c r="I199" s="27"/>
    </row>
    <row r="200">
      <c r="B200" s="27"/>
      <c r="C200" s="27"/>
      <c r="D200" s="27"/>
      <c r="E200" s="27"/>
      <c r="F200" s="27"/>
      <c r="G200" s="27"/>
      <c r="H200" s="27"/>
      <c r="I200" s="27"/>
    </row>
  </sheetData>
  <mergeCells count="8">
    <mergeCell ref="A2:I2"/>
    <mergeCell ref="O2:U2"/>
    <mergeCell ref="Q4:S4"/>
    <mergeCell ref="O8:Q8"/>
    <mergeCell ref="S8:U8"/>
    <mergeCell ref="O19:Q19"/>
    <mergeCell ref="O27:Q27"/>
    <mergeCell ref="S28:U28"/>
  </mergeCells>
  <dataValidations>
    <dataValidation type="list" allowBlank="1" showErrorMessage="1" sqref="O9:O16 C3:C200">
      <formula1>"Prep,Frist Year,Second Year,Third Year,Fourth Year,Fifth Year,Sixth Year,Graduate"</formula1>
    </dataValidation>
    <dataValidation type="list" allowBlank="1" showErrorMessage="1" sqref="S9:S17 D3:D200">
      <formula1>"Cairo Uni,Helwan Uni,Ain Shams Uni,Misr Uni,Fayoum Uni,Al-Azhar Uni,Beni-Suef Uni,Suez Canal Uni,Other"</formula1>
    </dataValidation>
    <dataValidation type="list" allowBlank="1" showErrorMessage="1" sqref="Q5:Q6 B3:B200">
      <formula1>"Arabic,English"</formula1>
    </dataValidation>
    <dataValidation type="list" allowBlank="1" showErrorMessage="1" sqref="S29:S37 E3:E200">
      <formula1>"Arts,Engineering,Computers,Applied Arts,Commerce,Tourism,Law,Nursing,Medicine"</formula1>
    </dataValidation>
    <dataValidation type="list" allowBlank="1" showErrorMessage="1" sqref="O20:O24 G3:G200">
      <formula1>"Blackboard Learn,Google Classroom,Microsoft Teams,Canvas,Moodle"</formula1>
    </dataValidation>
    <dataValidation type="list" allowBlank="1" showErrorMessage="1" sqref="F3:F200">
      <formula1>"Yes,No"</formula1>
    </dataValidation>
    <dataValidation type="list" allowBlank="1" showErrorMessage="1" sqref="O28:O31 I3:I200">
      <formula1>"Both,Web,App,Any"</formula1>
    </dataValidation>
    <dataValidation type="list" allowBlank="1" showErrorMessage="1" sqref="H3:H200">
      <formula1>"Rarely,Monthly,Daily"</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25"/>
  </cols>
  <sheetData>
    <row r="63">
      <c r="D63" s="4" t="s">
        <v>66</v>
      </c>
      <c r="E63" s="28">
        <v>48.0</v>
      </c>
    </row>
    <row r="64">
      <c r="D64" s="4" t="s">
        <v>85</v>
      </c>
      <c r="E64" s="4">
        <v>73.0</v>
      </c>
    </row>
    <row r="65">
      <c r="D65" s="4" t="s">
        <v>132</v>
      </c>
      <c r="E65" s="4">
        <v>38.0</v>
      </c>
    </row>
    <row r="66">
      <c r="D66" s="4" t="s">
        <v>279</v>
      </c>
      <c r="E66" s="4">
        <v>19.0</v>
      </c>
    </row>
    <row r="67">
      <c r="D67" s="4" t="s">
        <v>956</v>
      </c>
      <c r="E67" s="4">
        <v>9.0</v>
      </c>
    </row>
    <row r="68">
      <c r="D68" s="4" t="s">
        <v>957</v>
      </c>
      <c r="E68" s="4">
        <v>3.0</v>
      </c>
    </row>
    <row r="69">
      <c r="D69" s="4" t="s">
        <v>958</v>
      </c>
      <c r="E69" s="4">
        <v>1.0</v>
      </c>
    </row>
    <row r="70">
      <c r="D70" s="4" t="s">
        <v>959</v>
      </c>
      <c r="E70" s="4">
        <v>1.0</v>
      </c>
    </row>
    <row r="71">
      <c r="D71" s="4" t="s">
        <v>960</v>
      </c>
      <c r="E71" s="4">
        <v>1.0</v>
      </c>
    </row>
    <row r="72">
      <c r="D72" s="4" t="s">
        <v>961</v>
      </c>
      <c r="E72" s="4">
        <v>1.0</v>
      </c>
    </row>
    <row r="73">
      <c r="D73" s="4" t="s">
        <v>962</v>
      </c>
      <c r="E73" s="4">
        <v>7.0</v>
      </c>
    </row>
    <row r="74">
      <c r="D74" s="4" t="s">
        <v>620</v>
      </c>
      <c r="E74" s="4">
        <v>9.0</v>
      </c>
    </row>
    <row r="75">
      <c r="D75" s="4" t="s">
        <v>380</v>
      </c>
      <c r="E75" s="4">
        <v>6.0</v>
      </c>
    </row>
    <row r="76">
      <c r="D76" s="4" t="s">
        <v>693</v>
      </c>
      <c r="E76" s="4">
        <v>4.0</v>
      </c>
    </row>
    <row r="77">
      <c r="D77" s="4" t="s">
        <v>963</v>
      </c>
      <c r="E77" s="4">
        <v>1.0</v>
      </c>
    </row>
    <row r="78">
      <c r="D78" s="4" t="s">
        <v>964</v>
      </c>
      <c r="E78" s="4">
        <v>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75"/>
    <col customWidth="1" min="3" max="3" width="12.63"/>
    <col customWidth="1" min="4" max="4" width="13.38"/>
    <col customWidth="1" min="5" max="7" width="12.63"/>
    <col customWidth="1" min="8" max="8" width="57.38"/>
    <col customWidth="1" min="9" max="12" width="77.75"/>
  </cols>
  <sheetData>
    <row r="1" ht="21.75" customHeight="1">
      <c r="A1" s="29"/>
      <c r="B1" s="29"/>
      <c r="C1" s="30" t="s">
        <v>965</v>
      </c>
      <c r="D1" s="30" t="s">
        <v>945</v>
      </c>
      <c r="E1" s="31" t="s">
        <v>966</v>
      </c>
      <c r="F1" s="30" t="s">
        <v>967</v>
      </c>
      <c r="G1" s="30" t="s">
        <v>968</v>
      </c>
      <c r="H1" s="30" t="s">
        <v>969</v>
      </c>
      <c r="I1" s="30" t="s">
        <v>970</v>
      </c>
      <c r="J1" s="30" t="s">
        <v>971</v>
      </c>
      <c r="K1" s="30" t="s">
        <v>972</v>
      </c>
      <c r="L1" s="30" t="s">
        <v>973</v>
      </c>
      <c r="M1" s="29"/>
      <c r="N1" s="29"/>
      <c r="O1" s="29"/>
      <c r="P1" s="29"/>
      <c r="Q1" s="29"/>
      <c r="R1" s="29"/>
      <c r="S1" s="29"/>
      <c r="T1" s="29"/>
      <c r="U1" s="29"/>
      <c r="V1" s="29"/>
      <c r="W1" s="29"/>
      <c r="X1" s="29"/>
      <c r="Y1" s="29"/>
      <c r="Z1" s="29"/>
      <c r="AA1" s="29"/>
      <c r="AB1" s="29"/>
    </row>
    <row r="2" ht="26.25" customHeight="1">
      <c r="A2" s="32"/>
      <c r="B2" s="32" t="s">
        <v>974</v>
      </c>
      <c r="M2" s="33"/>
      <c r="N2" s="33"/>
      <c r="O2" s="33"/>
      <c r="P2" s="33"/>
      <c r="Q2" s="33"/>
      <c r="R2" s="33"/>
      <c r="S2" s="33"/>
      <c r="T2" s="33"/>
      <c r="U2" s="33"/>
      <c r="V2" s="33"/>
      <c r="W2" s="33"/>
      <c r="X2" s="33"/>
      <c r="Y2" s="33"/>
      <c r="Z2" s="33"/>
      <c r="AA2" s="33"/>
      <c r="AB2" s="33"/>
    </row>
    <row r="3" ht="114.75" customHeight="1">
      <c r="A3" s="34">
        <v>1.0</v>
      </c>
      <c r="B3" s="35">
        <v>1.0</v>
      </c>
      <c r="C3" s="30">
        <v>7.0</v>
      </c>
      <c r="D3" s="36" t="s">
        <v>912</v>
      </c>
      <c r="E3" s="30">
        <v>4.0</v>
      </c>
      <c r="F3" s="30">
        <v>4.0</v>
      </c>
      <c r="G3" s="30">
        <v>3.0</v>
      </c>
      <c r="H3" s="37" t="s">
        <v>975</v>
      </c>
      <c r="I3" s="36" t="s">
        <v>70</v>
      </c>
      <c r="J3" s="36" t="s">
        <v>71</v>
      </c>
      <c r="K3" s="36" t="s">
        <v>72</v>
      </c>
      <c r="L3" s="36" t="s">
        <v>73</v>
      </c>
      <c r="M3" s="36"/>
      <c r="N3" s="33"/>
      <c r="O3" s="33"/>
      <c r="P3" s="36"/>
      <c r="Q3" s="33"/>
      <c r="R3" s="33"/>
      <c r="S3" s="33"/>
      <c r="T3" s="33"/>
      <c r="U3" s="33"/>
      <c r="V3" s="33"/>
      <c r="W3" s="33"/>
      <c r="X3" s="33"/>
      <c r="Y3" s="33"/>
      <c r="Z3" s="33"/>
      <c r="AA3" s="33"/>
      <c r="AB3" s="33"/>
    </row>
    <row r="4" ht="114.75" customHeight="1">
      <c r="A4" s="34">
        <v>2.0</v>
      </c>
      <c r="B4" s="35">
        <v>4.0</v>
      </c>
      <c r="C4" s="30">
        <v>8.0</v>
      </c>
      <c r="D4" s="36" t="s">
        <v>912</v>
      </c>
      <c r="E4" s="30">
        <v>4.0</v>
      </c>
      <c r="F4" s="30">
        <v>5.0</v>
      </c>
      <c r="G4" s="30">
        <v>4.0</v>
      </c>
      <c r="H4" s="37" t="s">
        <v>109</v>
      </c>
      <c r="I4" s="36" t="s">
        <v>110</v>
      </c>
      <c r="J4" s="33"/>
      <c r="K4" s="36" t="s">
        <v>111</v>
      </c>
      <c r="L4" s="36" t="s">
        <v>112</v>
      </c>
      <c r="M4" s="36"/>
      <c r="N4" s="33"/>
      <c r="O4" s="33"/>
      <c r="P4" s="36"/>
      <c r="Q4" s="33"/>
      <c r="R4" s="33"/>
      <c r="S4" s="33"/>
      <c r="T4" s="33"/>
      <c r="U4" s="33"/>
      <c r="V4" s="33"/>
      <c r="W4" s="33"/>
      <c r="X4" s="33"/>
      <c r="Y4" s="33"/>
      <c r="Z4" s="33"/>
      <c r="AA4" s="33"/>
      <c r="AB4" s="33"/>
    </row>
    <row r="5" ht="114.75" customHeight="1">
      <c r="A5" s="34">
        <v>3.0</v>
      </c>
      <c r="B5" s="35">
        <v>5.0</v>
      </c>
      <c r="C5" s="30">
        <v>8.0</v>
      </c>
      <c r="D5" s="36" t="s">
        <v>919</v>
      </c>
      <c r="E5" s="30">
        <v>4.0</v>
      </c>
      <c r="F5" s="30">
        <v>3.0</v>
      </c>
      <c r="G5" s="30">
        <v>5.0</v>
      </c>
      <c r="H5" s="38" t="s">
        <v>119</v>
      </c>
      <c r="I5" s="39" t="s">
        <v>120</v>
      </c>
      <c r="J5" s="39" t="s">
        <v>121</v>
      </c>
      <c r="K5" s="39" t="s">
        <v>122</v>
      </c>
      <c r="L5" s="39" t="s">
        <v>123</v>
      </c>
      <c r="M5" s="36"/>
      <c r="N5" s="33"/>
      <c r="O5" s="33"/>
      <c r="P5" s="36"/>
      <c r="Q5" s="33"/>
      <c r="R5" s="33"/>
      <c r="S5" s="33"/>
      <c r="T5" s="33"/>
      <c r="U5" s="33"/>
      <c r="V5" s="33"/>
      <c r="W5" s="33"/>
      <c r="X5" s="33"/>
      <c r="Y5" s="33"/>
      <c r="Z5" s="33"/>
      <c r="AA5" s="33"/>
      <c r="AB5" s="33"/>
    </row>
    <row r="6" ht="114.75" customHeight="1">
      <c r="A6" s="34">
        <v>4.0</v>
      </c>
      <c r="B6" s="35">
        <v>11.0</v>
      </c>
      <c r="C6" s="30">
        <v>9.0</v>
      </c>
      <c r="D6" s="36" t="s">
        <v>912</v>
      </c>
      <c r="E6" s="30">
        <v>4.0</v>
      </c>
      <c r="F6" s="30">
        <v>4.0</v>
      </c>
      <c r="G6" s="30">
        <v>4.0</v>
      </c>
      <c r="H6" s="37" t="s">
        <v>196</v>
      </c>
      <c r="I6" s="36" t="s">
        <v>197</v>
      </c>
      <c r="J6" s="33"/>
      <c r="K6" s="36" t="s">
        <v>198</v>
      </c>
      <c r="L6" s="36" t="s">
        <v>79</v>
      </c>
      <c r="M6" s="36"/>
      <c r="N6" s="33"/>
      <c r="O6" s="33"/>
      <c r="P6" s="36"/>
      <c r="Q6" s="33"/>
      <c r="R6" s="33"/>
      <c r="S6" s="33"/>
      <c r="T6" s="33"/>
      <c r="U6" s="33"/>
      <c r="V6" s="33"/>
      <c r="W6" s="33"/>
      <c r="X6" s="33"/>
      <c r="Y6" s="33"/>
      <c r="Z6" s="33"/>
      <c r="AA6" s="33"/>
      <c r="AB6" s="33"/>
    </row>
    <row r="7" ht="114.75" customHeight="1">
      <c r="A7" s="34">
        <v>5.0</v>
      </c>
      <c r="B7" s="35">
        <v>13.0</v>
      </c>
      <c r="C7" s="30">
        <v>8.0</v>
      </c>
      <c r="D7" s="36" t="s">
        <v>919</v>
      </c>
      <c r="E7" s="30">
        <v>3.0</v>
      </c>
      <c r="F7" s="30">
        <v>5.0</v>
      </c>
      <c r="G7" s="30">
        <v>5.0</v>
      </c>
      <c r="H7" s="37" t="s">
        <v>103</v>
      </c>
      <c r="I7" s="39" t="s">
        <v>216</v>
      </c>
      <c r="J7" s="39" t="s">
        <v>217</v>
      </c>
      <c r="K7" s="39" t="s">
        <v>218</v>
      </c>
      <c r="L7" s="36" t="s">
        <v>219</v>
      </c>
      <c r="M7" s="36"/>
      <c r="N7" s="33"/>
      <c r="O7" s="33"/>
      <c r="P7" s="36"/>
      <c r="Q7" s="33"/>
      <c r="R7" s="33"/>
      <c r="S7" s="33"/>
      <c r="T7" s="33"/>
      <c r="U7" s="33"/>
      <c r="V7" s="33"/>
      <c r="W7" s="33"/>
      <c r="X7" s="33"/>
      <c r="Y7" s="33"/>
      <c r="Z7" s="33"/>
      <c r="AA7" s="33"/>
      <c r="AB7" s="33"/>
    </row>
    <row r="8" ht="114.75" customHeight="1">
      <c r="A8" s="34">
        <v>6.0</v>
      </c>
      <c r="B8" s="35">
        <v>14.0</v>
      </c>
      <c r="C8" s="30">
        <v>10.0</v>
      </c>
      <c r="D8" s="36" t="s">
        <v>912</v>
      </c>
      <c r="E8" s="30">
        <v>4.0</v>
      </c>
      <c r="F8" s="30">
        <v>3.0</v>
      </c>
      <c r="G8" s="30">
        <v>5.0</v>
      </c>
      <c r="H8" s="38" t="s">
        <v>223</v>
      </c>
      <c r="I8" s="39" t="s">
        <v>224</v>
      </c>
      <c r="J8" s="39" t="s">
        <v>225</v>
      </c>
      <c r="K8" s="39" t="s">
        <v>226</v>
      </c>
      <c r="L8" s="39" t="s">
        <v>227</v>
      </c>
      <c r="M8" s="36"/>
      <c r="N8" s="33"/>
      <c r="O8" s="33"/>
      <c r="P8" s="36"/>
      <c r="Q8" s="33"/>
      <c r="R8" s="33"/>
      <c r="S8" s="33"/>
      <c r="T8" s="33"/>
      <c r="U8" s="33"/>
      <c r="V8" s="33"/>
      <c r="W8" s="33"/>
      <c r="X8" s="33"/>
      <c r="Y8" s="33"/>
      <c r="Z8" s="33"/>
      <c r="AA8" s="33"/>
      <c r="AB8" s="33"/>
    </row>
    <row r="9" ht="114.75" customHeight="1">
      <c r="A9" s="34">
        <v>7.0</v>
      </c>
      <c r="B9" s="35">
        <v>19.0</v>
      </c>
      <c r="C9" s="30">
        <v>10.0</v>
      </c>
      <c r="D9" s="36" t="s">
        <v>919</v>
      </c>
      <c r="E9" s="30">
        <v>4.0</v>
      </c>
      <c r="F9" s="30">
        <v>4.0</v>
      </c>
      <c r="G9" s="30">
        <v>5.0</v>
      </c>
      <c r="H9" s="38" t="s">
        <v>261</v>
      </c>
      <c r="I9" s="39" t="s">
        <v>262</v>
      </c>
      <c r="J9" s="39" t="s">
        <v>263</v>
      </c>
      <c r="K9" s="39" t="s">
        <v>264</v>
      </c>
      <c r="L9" s="39" t="s">
        <v>265</v>
      </c>
      <c r="M9" s="36"/>
      <c r="N9" s="33"/>
      <c r="O9" s="33"/>
      <c r="P9" s="36"/>
      <c r="Q9" s="33"/>
      <c r="R9" s="33"/>
      <c r="S9" s="33"/>
      <c r="T9" s="33"/>
      <c r="U9" s="33"/>
      <c r="V9" s="33"/>
      <c r="W9" s="33"/>
      <c r="X9" s="33"/>
      <c r="Y9" s="33"/>
      <c r="Z9" s="33"/>
      <c r="AA9" s="33"/>
      <c r="AB9" s="33"/>
    </row>
    <row r="10" ht="114.75" customHeight="1">
      <c r="A10" s="34">
        <v>8.0</v>
      </c>
      <c r="B10" s="35">
        <v>25.0</v>
      </c>
      <c r="C10" s="30">
        <v>7.0</v>
      </c>
      <c r="D10" s="36" t="s">
        <v>912</v>
      </c>
      <c r="E10" s="30">
        <v>3.0</v>
      </c>
      <c r="F10" s="30">
        <v>4.0</v>
      </c>
      <c r="G10" s="30">
        <v>3.0</v>
      </c>
      <c r="H10" s="38" t="s">
        <v>314</v>
      </c>
      <c r="I10" s="39" t="s">
        <v>315</v>
      </c>
      <c r="J10" s="39" t="s">
        <v>100</v>
      </c>
      <c r="K10" s="39" t="s">
        <v>316</v>
      </c>
      <c r="L10" s="39" t="s">
        <v>306</v>
      </c>
      <c r="M10" s="36"/>
      <c r="N10" s="33"/>
      <c r="O10" s="33"/>
      <c r="P10" s="36"/>
      <c r="Q10" s="33"/>
      <c r="R10" s="33"/>
      <c r="S10" s="33"/>
      <c r="T10" s="33"/>
      <c r="U10" s="33"/>
      <c r="V10" s="33"/>
      <c r="W10" s="33"/>
      <c r="X10" s="33"/>
      <c r="Y10" s="33"/>
      <c r="Z10" s="33"/>
      <c r="AA10" s="33"/>
      <c r="AB10" s="33"/>
    </row>
    <row r="11" ht="114.75" customHeight="1">
      <c r="A11" s="34">
        <v>9.0</v>
      </c>
      <c r="B11" s="35">
        <v>27.0</v>
      </c>
      <c r="C11" s="30">
        <v>8.0</v>
      </c>
      <c r="D11" s="36" t="s">
        <v>919</v>
      </c>
      <c r="E11" s="30">
        <v>5.0</v>
      </c>
      <c r="F11" s="30">
        <v>4.0</v>
      </c>
      <c r="G11" s="30">
        <v>4.0</v>
      </c>
      <c r="H11" s="37" t="s">
        <v>329</v>
      </c>
      <c r="I11" s="39" t="s">
        <v>89</v>
      </c>
      <c r="J11" s="39" t="s">
        <v>263</v>
      </c>
      <c r="K11" s="39" t="s">
        <v>91</v>
      </c>
      <c r="L11" s="39" t="s">
        <v>330</v>
      </c>
      <c r="M11" s="36"/>
      <c r="N11" s="33"/>
      <c r="O11" s="33"/>
      <c r="P11" s="36"/>
      <c r="Q11" s="33"/>
      <c r="R11" s="33"/>
      <c r="S11" s="33"/>
      <c r="T11" s="33"/>
      <c r="U11" s="33"/>
      <c r="V11" s="33"/>
      <c r="W11" s="33"/>
      <c r="X11" s="33"/>
      <c r="Y11" s="33"/>
      <c r="Z11" s="33"/>
      <c r="AA11" s="33"/>
      <c r="AB11" s="33"/>
    </row>
    <row r="12" ht="114.75" customHeight="1">
      <c r="A12" s="34">
        <v>10.0</v>
      </c>
      <c r="B12" s="35">
        <v>32.0</v>
      </c>
      <c r="C12" s="30">
        <v>9.0</v>
      </c>
      <c r="D12" s="36" t="s">
        <v>912</v>
      </c>
      <c r="E12" s="30">
        <v>4.0</v>
      </c>
      <c r="F12" s="30">
        <v>5.0</v>
      </c>
      <c r="G12" s="30">
        <v>5.0</v>
      </c>
      <c r="H12" s="37" t="s">
        <v>370</v>
      </c>
      <c r="I12" s="36" t="s">
        <v>371</v>
      </c>
      <c r="J12" s="36" t="s">
        <v>372</v>
      </c>
      <c r="K12" s="36" t="s">
        <v>111</v>
      </c>
      <c r="L12" s="36" t="s">
        <v>373</v>
      </c>
      <c r="M12" s="36"/>
      <c r="N12" s="33"/>
      <c r="O12" s="33"/>
      <c r="P12" s="36"/>
      <c r="Q12" s="33"/>
      <c r="R12" s="33"/>
      <c r="S12" s="33"/>
      <c r="T12" s="33"/>
      <c r="U12" s="33"/>
      <c r="V12" s="33"/>
      <c r="W12" s="33"/>
      <c r="X12" s="33"/>
      <c r="Y12" s="33"/>
      <c r="Z12" s="33"/>
      <c r="AA12" s="33"/>
      <c r="AB12" s="33"/>
    </row>
    <row r="13" ht="114.75" customHeight="1">
      <c r="A13" s="34">
        <v>11.0</v>
      </c>
      <c r="B13" s="35">
        <v>34.0</v>
      </c>
      <c r="C13" s="30">
        <v>4.0</v>
      </c>
      <c r="D13" s="36" t="s">
        <v>916</v>
      </c>
      <c r="E13" s="30">
        <v>2.0</v>
      </c>
      <c r="F13" s="30">
        <v>3.0</v>
      </c>
      <c r="G13" s="30">
        <v>2.0</v>
      </c>
      <c r="H13" s="37" t="s">
        <v>386</v>
      </c>
      <c r="I13" s="36" t="s">
        <v>387</v>
      </c>
      <c r="J13" s="36" t="s">
        <v>388</v>
      </c>
      <c r="K13" s="36" t="s">
        <v>389</v>
      </c>
      <c r="L13" s="36" t="s">
        <v>390</v>
      </c>
      <c r="M13" s="36"/>
      <c r="N13" s="33"/>
      <c r="O13" s="33"/>
      <c r="P13" s="36"/>
      <c r="Q13" s="33"/>
      <c r="R13" s="33"/>
      <c r="S13" s="33"/>
      <c r="T13" s="33"/>
      <c r="U13" s="33"/>
      <c r="V13" s="33"/>
      <c r="W13" s="33"/>
      <c r="X13" s="33"/>
      <c r="Y13" s="33"/>
      <c r="Z13" s="33"/>
      <c r="AA13" s="33"/>
      <c r="AB13" s="33"/>
    </row>
    <row r="14" ht="114.75" customHeight="1">
      <c r="A14" s="34">
        <v>12.0</v>
      </c>
      <c r="B14" s="35">
        <v>37.0</v>
      </c>
      <c r="C14" s="30">
        <v>8.0</v>
      </c>
      <c r="D14" s="36" t="s">
        <v>919</v>
      </c>
      <c r="E14" s="30">
        <v>4.0</v>
      </c>
      <c r="F14" s="30">
        <v>5.0</v>
      </c>
      <c r="G14" s="30">
        <v>5.0</v>
      </c>
      <c r="H14" s="38" t="s">
        <v>412</v>
      </c>
      <c r="I14" s="39" t="s">
        <v>89</v>
      </c>
      <c r="J14" s="39" t="s">
        <v>413</v>
      </c>
      <c r="K14" s="39" t="s">
        <v>414</v>
      </c>
      <c r="L14" s="36" t="s">
        <v>103</v>
      </c>
      <c r="M14" s="36"/>
      <c r="N14" s="33"/>
      <c r="O14" s="33"/>
      <c r="P14" s="36"/>
      <c r="Q14" s="33"/>
      <c r="R14" s="33"/>
      <c r="S14" s="33"/>
      <c r="T14" s="33"/>
      <c r="U14" s="33"/>
      <c r="V14" s="33"/>
      <c r="W14" s="33"/>
      <c r="X14" s="33"/>
      <c r="Y14" s="33"/>
      <c r="Z14" s="33"/>
      <c r="AA14" s="33"/>
      <c r="AB14" s="33"/>
    </row>
    <row r="15" ht="114.75" customHeight="1">
      <c r="A15" s="34">
        <v>13.0</v>
      </c>
      <c r="B15" s="35">
        <v>42.0</v>
      </c>
      <c r="C15" s="30">
        <v>7.0</v>
      </c>
      <c r="D15" s="36" t="s">
        <v>919</v>
      </c>
      <c r="E15" s="30">
        <v>4.0</v>
      </c>
      <c r="F15" s="30">
        <v>4.0</v>
      </c>
      <c r="G15" s="30">
        <v>3.0</v>
      </c>
      <c r="H15" s="37" t="s">
        <v>455</v>
      </c>
      <c r="I15" s="36" t="s">
        <v>456</v>
      </c>
      <c r="J15" s="36" t="s">
        <v>457</v>
      </c>
      <c r="K15" s="36" t="s">
        <v>458</v>
      </c>
      <c r="L15" s="36" t="s">
        <v>459</v>
      </c>
      <c r="M15" s="36"/>
      <c r="N15" s="33"/>
      <c r="O15" s="33"/>
      <c r="P15" s="36"/>
      <c r="Q15" s="33"/>
      <c r="R15" s="33"/>
      <c r="S15" s="33"/>
      <c r="T15" s="33"/>
      <c r="U15" s="33"/>
      <c r="V15" s="33"/>
      <c r="W15" s="33"/>
      <c r="X15" s="33"/>
      <c r="Y15" s="33"/>
      <c r="Z15" s="33"/>
      <c r="AA15" s="33"/>
      <c r="AB15" s="33"/>
    </row>
    <row r="16" ht="114.75" customHeight="1">
      <c r="A16" s="34">
        <v>14.0</v>
      </c>
      <c r="B16" s="35">
        <v>52.0</v>
      </c>
      <c r="C16" s="30">
        <v>9.0</v>
      </c>
      <c r="D16" s="36" t="s">
        <v>912</v>
      </c>
      <c r="E16" s="30">
        <v>4.0</v>
      </c>
      <c r="F16" s="30">
        <v>5.0</v>
      </c>
      <c r="G16" s="30">
        <v>4.0</v>
      </c>
      <c r="H16" s="37" t="s">
        <v>539</v>
      </c>
      <c r="I16" s="36" t="s">
        <v>540</v>
      </c>
      <c r="J16" s="36" t="s">
        <v>355</v>
      </c>
      <c r="K16" s="36" t="s">
        <v>111</v>
      </c>
      <c r="L16" s="36" t="s">
        <v>541</v>
      </c>
      <c r="M16" s="36"/>
      <c r="N16" s="33"/>
      <c r="O16" s="33"/>
      <c r="P16" s="36"/>
      <c r="Q16" s="33"/>
      <c r="R16" s="33"/>
      <c r="S16" s="33"/>
      <c r="T16" s="33"/>
      <c r="U16" s="33"/>
      <c r="V16" s="33"/>
      <c r="W16" s="33"/>
      <c r="X16" s="33"/>
      <c r="Y16" s="33"/>
      <c r="Z16" s="33"/>
      <c r="AA16" s="33"/>
      <c r="AB16" s="33"/>
    </row>
    <row r="17" ht="114.75" customHeight="1">
      <c r="A17" s="34">
        <v>15.0</v>
      </c>
      <c r="B17" s="35">
        <v>54.0</v>
      </c>
      <c r="C17" s="30">
        <v>8.0</v>
      </c>
      <c r="D17" s="36" t="s">
        <v>912</v>
      </c>
      <c r="E17" s="30">
        <v>4.0</v>
      </c>
      <c r="F17" s="30">
        <v>4.0</v>
      </c>
      <c r="G17" s="30">
        <v>4.0</v>
      </c>
      <c r="H17" s="37" t="s">
        <v>555</v>
      </c>
      <c r="I17" s="39" t="s">
        <v>556</v>
      </c>
      <c r="J17" s="39" t="s">
        <v>557</v>
      </c>
      <c r="K17" s="36" t="s">
        <v>558</v>
      </c>
      <c r="L17" s="36" t="s">
        <v>559</v>
      </c>
      <c r="M17" s="36"/>
      <c r="N17" s="33"/>
      <c r="O17" s="33"/>
      <c r="P17" s="36"/>
      <c r="Q17" s="33"/>
      <c r="R17" s="33"/>
      <c r="S17" s="33"/>
      <c r="T17" s="33"/>
      <c r="U17" s="33"/>
      <c r="V17" s="33"/>
      <c r="W17" s="33"/>
      <c r="X17" s="33"/>
      <c r="Y17" s="33"/>
      <c r="Z17" s="33"/>
      <c r="AA17" s="33"/>
      <c r="AB17" s="33"/>
    </row>
    <row r="18" ht="114.75" customHeight="1">
      <c r="A18" s="34">
        <v>16.0</v>
      </c>
      <c r="B18" s="35">
        <v>56.0</v>
      </c>
      <c r="C18" s="30">
        <v>7.0</v>
      </c>
      <c r="D18" s="36" t="s">
        <v>912</v>
      </c>
      <c r="E18" s="30">
        <v>4.0</v>
      </c>
      <c r="F18" s="30">
        <v>3.0</v>
      </c>
      <c r="G18" s="30">
        <v>4.0</v>
      </c>
      <c r="H18" s="37" t="s">
        <v>572</v>
      </c>
      <c r="I18" s="36" t="s">
        <v>235</v>
      </c>
      <c r="J18" s="36" t="s">
        <v>573</v>
      </c>
      <c r="K18" s="36" t="s">
        <v>111</v>
      </c>
      <c r="L18" s="36" t="s">
        <v>574</v>
      </c>
      <c r="M18" s="36"/>
      <c r="N18" s="33"/>
      <c r="O18" s="33"/>
      <c r="P18" s="36"/>
      <c r="Q18" s="33"/>
      <c r="R18" s="33"/>
      <c r="S18" s="33"/>
      <c r="T18" s="33"/>
      <c r="U18" s="33"/>
      <c r="V18" s="33"/>
      <c r="W18" s="33"/>
      <c r="X18" s="33"/>
      <c r="Y18" s="33"/>
      <c r="Z18" s="33"/>
      <c r="AA18" s="33"/>
      <c r="AB18" s="33"/>
    </row>
    <row r="19" ht="21.7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row>
    <row r="20" ht="21.7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row>
    <row r="21" ht="21.7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row>
    <row r="22" ht="21.7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row>
    <row r="23" ht="21.7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row>
    <row r="24" ht="21.7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row>
    <row r="25" ht="21.7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row>
    <row r="26" ht="21.7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row>
    <row r="27" ht="21.7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21.7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21.7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21.7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21.7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21.7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21.7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row>
    <row r="47">
      <c r="A47" s="33"/>
      <c r="B47" s="33"/>
      <c r="C47" s="33"/>
      <c r="D47" s="33"/>
      <c r="E47" s="33"/>
      <c r="F47" s="33"/>
      <c r="G47" s="33"/>
      <c r="H47" s="33"/>
      <c r="I47" s="33"/>
      <c r="J47" s="36"/>
      <c r="K47" s="33"/>
      <c r="L47" s="33"/>
      <c r="M47" s="33"/>
      <c r="N47" s="33"/>
      <c r="O47" s="33"/>
      <c r="P47" s="33"/>
      <c r="Q47" s="33"/>
      <c r="R47" s="33"/>
      <c r="S47" s="33"/>
      <c r="T47" s="33"/>
      <c r="U47" s="33"/>
      <c r="V47" s="33"/>
      <c r="W47" s="33"/>
      <c r="X47" s="33"/>
      <c r="Y47" s="33"/>
      <c r="Z47" s="33"/>
      <c r="AA47" s="33"/>
      <c r="AB47" s="33"/>
    </row>
    <row r="48">
      <c r="A48" s="33"/>
      <c r="B48" s="33"/>
      <c r="C48" s="33"/>
      <c r="D48" s="33"/>
      <c r="E48" s="33"/>
      <c r="F48" s="33"/>
      <c r="G48" s="33"/>
      <c r="H48" s="33"/>
      <c r="I48" s="33"/>
      <c r="J48" s="36"/>
      <c r="K48" s="33"/>
      <c r="L48" s="33"/>
      <c r="M48" s="33"/>
      <c r="N48" s="33"/>
      <c r="O48" s="33"/>
      <c r="P48" s="33"/>
      <c r="Q48" s="33"/>
      <c r="R48" s="33"/>
      <c r="S48" s="33"/>
      <c r="T48" s="33"/>
      <c r="U48" s="33"/>
      <c r="V48" s="33"/>
      <c r="W48" s="33"/>
      <c r="X48" s="33"/>
      <c r="Y48" s="33"/>
      <c r="Z48" s="33"/>
      <c r="AA48" s="33"/>
      <c r="AB48" s="33"/>
    </row>
    <row r="49">
      <c r="A49" s="33"/>
      <c r="B49" s="33"/>
      <c r="C49" s="33"/>
      <c r="D49" s="33"/>
      <c r="E49" s="33"/>
      <c r="F49" s="33"/>
      <c r="G49" s="33"/>
      <c r="H49" s="33"/>
      <c r="I49" s="33"/>
      <c r="J49" s="39"/>
      <c r="K49" s="33"/>
      <c r="L49" s="33"/>
      <c r="M49" s="33"/>
      <c r="N49" s="33"/>
      <c r="O49" s="33"/>
      <c r="P49" s="33"/>
      <c r="Q49" s="33"/>
      <c r="R49" s="33"/>
      <c r="S49" s="33"/>
      <c r="T49" s="33"/>
      <c r="U49" s="33"/>
      <c r="V49" s="33"/>
      <c r="W49" s="33"/>
      <c r="X49" s="33"/>
      <c r="Y49" s="33"/>
      <c r="Z49" s="33"/>
      <c r="AA49" s="33"/>
      <c r="AB49" s="33"/>
    </row>
    <row r="50">
      <c r="A50" s="33"/>
      <c r="B50" s="33"/>
      <c r="C50" s="33"/>
      <c r="D50" s="33"/>
      <c r="E50" s="33"/>
      <c r="F50" s="33"/>
      <c r="G50" s="33"/>
      <c r="H50" s="33"/>
      <c r="I50" s="33"/>
      <c r="J50" s="36"/>
      <c r="K50" s="33"/>
      <c r="L50" s="33"/>
      <c r="M50" s="33"/>
      <c r="N50" s="33"/>
      <c r="O50" s="33"/>
      <c r="P50" s="33"/>
      <c r="Q50" s="33"/>
      <c r="R50" s="33"/>
      <c r="S50" s="33"/>
      <c r="T50" s="33"/>
      <c r="U50" s="33"/>
      <c r="V50" s="33"/>
      <c r="W50" s="33"/>
      <c r="X50" s="33"/>
      <c r="Y50" s="33"/>
      <c r="Z50" s="33"/>
      <c r="AA50" s="33"/>
      <c r="AB50" s="33"/>
    </row>
    <row r="51">
      <c r="A51" s="33"/>
      <c r="B51" s="33"/>
      <c r="C51" s="33"/>
      <c r="D51" s="33"/>
      <c r="E51" s="33"/>
      <c r="F51" s="33"/>
      <c r="G51" s="33"/>
      <c r="H51" s="33"/>
      <c r="I51" s="33"/>
      <c r="J51" s="39"/>
      <c r="K51" s="33"/>
      <c r="L51" s="33"/>
      <c r="M51" s="33"/>
      <c r="N51" s="33"/>
      <c r="O51" s="33"/>
      <c r="P51" s="33"/>
      <c r="Q51" s="33"/>
      <c r="R51" s="33"/>
      <c r="S51" s="33"/>
      <c r="T51" s="33"/>
      <c r="U51" s="33"/>
      <c r="V51" s="33"/>
      <c r="W51" s="33"/>
      <c r="X51" s="33"/>
      <c r="Y51" s="33"/>
      <c r="Z51" s="33"/>
      <c r="AA51" s="33"/>
      <c r="AB51" s="33"/>
    </row>
    <row r="52">
      <c r="A52" s="33"/>
      <c r="B52" s="33"/>
      <c r="C52" s="33"/>
      <c r="D52" s="33"/>
      <c r="E52" s="33"/>
      <c r="F52" s="33"/>
      <c r="G52" s="33"/>
      <c r="H52" s="33"/>
      <c r="I52" s="33"/>
      <c r="J52" s="39"/>
      <c r="K52" s="33"/>
      <c r="L52" s="33"/>
      <c r="M52" s="33"/>
      <c r="N52" s="33"/>
      <c r="O52" s="33"/>
      <c r="P52" s="33"/>
      <c r="Q52" s="33"/>
      <c r="R52" s="33"/>
      <c r="S52" s="33"/>
      <c r="T52" s="33"/>
      <c r="U52" s="33"/>
      <c r="V52" s="33"/>
      <c r="W52" s="33"/>
      <c r="X52" s="33"/>
      <c r="Y52" s="33"/>
      <c r="Z52" s="33"/>
      <c r="AA52" s="33"/>
      <c r="AB52" s="33"/>
    </row>
    <row r="53">
      <c r="A53" s="33"/>
      <c r="B53" s="33"/>
      <c r="C53" s="33"/>
      <c r="D53" s="33"/>
      <c r="E53" s="33"/>
      <c r="F53" s="33"/>
      <c r="G53" s="33"/>
      <c r="H53" s="33"/>
      <c r="I53" s="33"/>
      <c r="J53" s="39"/>
      <c r="K53" s="33"/>
      <c r="L53" s="33"/>
      <c r="M53" s="33"/>
      <c r="N53" s="33"/>
      <c r="O53" s="33"/>
      <c r="P53" s="33"/>
      <c r="Q53" s="33"/>
      <c r="R53" s="33"/>
      <c r="S53" s="33"/>
      <c r="T53" s="33"/>
      <c r="U53" s="33"/>
      <c r="V53" s="33"/>
      <c r="W53" s="33"/>
      <c r="X53" s="33"/>
      <c r="Y53" s="33"/>
      <c r="Z53" s="33"/>
      <c r="AA53" s="33"/>
      <c r="AB53" s="33"/>
    </row>
    <row r="54">
      <c r="A54" s="33"/>
      <c r="B54" s="33"/>
      <c r="C54" s="33"/>
      <c r="D54" s="33"/>
      <c r="E54" s="33"/>
      <c r="F54" s="33"/>
      <c r="G54" s="33"/>
      <c r="H54" s="33"/>
      <c r="I54" s="33"/>
      <c r="J54" s="39"/>
      <c r="K54" s="33"/>
      <c r="L54" s="33"/>
      <c r="M54" s="33"/>
      <c r="N54" s="33"/>
      <c r="O54" s="33"/>
      <c r="P54" s="33"/>
      <c r="Q54" s="33"/>
      <c r="R54" s="33"/>
      <c r="S54" s="33"/>
      <c r="T54" s="33"/>
      <c r="U54" s="33"/>
      <c r="V54" s="33"/>
      <c r="W54" s="33"/>
      <c r="X54" s="33"/>
      <c r="Y54" s="33"/>
      <c r="Z54" s="33"/>
      <c r="AA54" s="33"/>
      <c r="AB54" s="33"/>
    </row>
    <row r="55">
      <c r="A55" s="33"/>
      <c r="B55" s="33"/>
      <c r="C55" s="33"/>
      <c r="D55" s="33"/>
      <c r="E55" s="33"/>
      <c r="F55" s="33"/>
      <c r="G55" s="33"/>
      <c r="H55" s="33"/>
      <c r="I55" s="33"/>
      <c r="J55" s="39"/>
      <c r="K55" s="33"/>
      <c r="L55" s="33"/>
      <c r="M55" s="33"/>
      <c r="N55" s="33"/>
      <c r="O55" s="33"/>
      <c r="P55" s="33"/>
      <c r="Q55" s="33"/>
      <c r="R55" s="33"/>
      <c r="S55" s="33"/>
      <c r="T55" s="33"/>
      <c r="U55" s="33"/>
      <c r="V55" s="33"/>
      <c r="W55" s="33"/>
      <c r="X55" s="33"/>
      <c r="Y55" s="33"/>
      <c r="Z55" s="33"/>
      <c r="AA55" s="33"/>
      <c r="AB55" s="33"/>
    </row>
    <row r="56">
      <c r="A56" s="33"/>
      <c r="B56" s="33"/>
      <c r="C56" s="33"/>
      <c r="D56" s="33"/>
      <c r="E56" s="33"/>
      <c r="F56" s="33"/>
      <c r="G56" s="33"/>
      <c r="H56" s="33"/>
      <c r="I56" s="33"/>
      <c r="J56" s="36"/>
      <c r="K56" s="33"/>
      <c r="L56" s="33"/>
      <c r="M56" s="33"/>
      <c r="N56" s="33"/>
      <c r="O56" s="33"/>
      <c r="P56" s="33"/>
      <c r="Q56" s="33"/>
      <c r="R56" s="33"/>
      <c r="S56" s="33"/>
      <c r="T56" s="33"/>
      <c r="U56" s="33"/>
      <c r="V56" s="33"/>
      <c r="W56" s="33"/>
      <c r="X56" s="33"/>
      <c r="Y56" s="33"/>
      <c r="Z56" s="33"/>
      <c r="AA56" s="33"/>
      <c r="AB56" s="33"/>
    </row>
    <row r="57">
      <c r="A57" s="33"/>
      <c r="B57" s="33"/>
      <c r="C57" s="33"/>
      <c r="D57" s="33"/>
      <c r="E57" s="33"/>
      <c r="F57" s="33"/>
      <c r="G57" s="33"/>
      <c r="H57" s="33"/>
      <c r="I57" s="33"/>
      <c r="J57" s="36"/>
      <c r="K57" s="33"/>
      <c r="L57" s="33"/>
      <c r="M57" s="33"/>
      <c r="N57" s="33"/>
      <c r="O57" s="33"/>
      <c r="P57" s="33"/>
      <c r="Q57" s="33"/>
      <c r="R57" s="33"/>
      <c r="S57" s="33"/>
      <c r="T57" s="33"/>
      <c r="U57" s="33"/>
      <c r="V57" s="33"/>
      <c r="W57" s="33"/>
      <c r="X57" s="33"/>
      <c r="Y57" s="33"/>
      <c r="Z57" s="33"/>
      <c r="AA57" s="33"/>
      <c r="AB57" s="33"/>
    </row>
    <row r="58">
      <c r="A58" s="33"/>
      <c r="B58" s="33"/>
      <c r="C58" s="33"/>
      <c r="D58" s="33"/>
      <c r="E58" s="33"/>
      <c r="F58" s="33"/>
      <c r="G58" s="33"/>
      <c r="H58" s="33"/>
      <c r="I58" s="33"/>
      <c r="J58" s="39"/>
      <c r="K58" s="33"/>
      <c r="L58" s="33"/>
      <c r="M58" s="33"/>
      <c r="N58" s="33"/>
      <c r="O58" s="33"/>
      <c r="P58" s="33"/>
      <c r="Q58" s="33"/>
      <c r="R58" s="33"/>
      <c r="S58" s="33"/>
      <c r="T58" s="33"/>
      <c r="U58" s="33"/>
      <c r="V58" s="33"/>
      <c r="W58" s="33"/>
      <c r="X58" s="33"/>
      <c r="Y58" s="33"/>
      <c r="Z58" s="33"/>
      <c r="AA58" s="33"/>
      <c r="AB58" s="33"/>
    </row>
    <row r="59">
      <c r="A59" s="33"/>
      <c r="B59" s="33"/>
      <c r="C59" s="33"/>
      <c r="D59" s="33"/>
      <c r="E59" s="33"/>
      <c r="F59" s="33"/>
      <c r="G59" s="33"/>
      <c r="H59" s="33"/>
      <c r="I59" s="33"/>
      <c r="J59" s="36"/>
      <c r="K59" s="33"/>
      <c r="L59" s="33"/>
      <c r="M59" s="33"/>
      <c r="N59" s="33"/>
      <c r="O59" s="33"/>
      <c r="P59" s="33"/>
      <c r="Q59" s="33"/>
      <c r="R59" s="33"/>
      <c r="S59" s="33"/>
      <c r="T59" s="33"/>
      <c r="U59" s="33"/>
      <c r="V59" s="33"/>
      <c r="W59" s="33"/>
      <c r="X59" s="33"/>
      <c r="Y59" s="33"/>
      <c r="Z59" s="33"/>
      <c r="AA59" s="33"/>
      <c r="AB59" s="33"/>
    </row>
    <row r="60">
      <c r="A60" s="33"/>
      <c r="B60" s="33"/>
      <c r="C60" s="33"/>
      <c r="D60" s="33"/>
      <c r="E60" s="33"/>
      <c r="F60" s="33"/>
      <c r="G60" s="33"/>
      <c r="H60" s="33"/>
      <c r="I60" s="33"/>
      <c r="J60" s="36"/>
      <c r="K60" s="33"/>
      <c r="L60" s="33"/>
      <c r="M60" s="33"/>
      <c r="N60" s="33"/>
      <c r="O60" s="33"/>
      <c r="P60" s="33"/>
      <c r="Q60" s="33"/>
      <c r="R60" s="33"/>
      <c r="S60" s="33"/>
      <c r="T60" s="33"/>
      <c r="U60" s="33"/>
      <c r="V60" s="33"/>
      <c r="W60" s="33"/>
      <c r="X60" s="33"/>
      <c r="Y60" s="33"/>
      <c r="Z60" s="33"/>
      <c r="AA60" s="33"/>
      <c r="AB60" s="33"/>
    </row>
    <row r="61">
      <c r="A61" s="33"/>
      <c r="B61" s="33"/>
      <c r="C61" s="33"/>
      <c r="D61" s="33"/>
      <c r="E61" s="33"/>
      <c r="F61" s="33"/>
      <c r="G61" s="33"/>
      <c r="H61" s="33"/>
      <c r="I61" s="33"/>
      <c r="J61" s="36"/>
      <c r="K61" s="33"/>
      <c r="L61" s="33"/>
      <c r="M61" s="33"/>
      <c r="N61" s="33"/>
      <c r="O61" s="33"/>
      <c r="P61" s="33"/>
      <c r="Q61" s="33"/>
      <c r="R61" s="33"/>
      <c r="S61" s="33"/>
      <c r="T61" s="33"/>
      <c r="U61" s="33"/>
      <c r="V61" s="33"/>
      <c r="W61" s="33"/>
      <c r="X61" s="33"/>
      <c r="Y61" s="33"/>
      <c r="Z61" s="33"/>
      <c r="AA61" s="33"/>
      <c r="AB61" s="33"/>
    </row>
    <row r="62">
      <c r="A62" s="33"/>
      <c r="B62" s="33"/>
      <c r="C62" s="33"/>
      <c r="D62" s="33"/>
      <c r="E62" s="33"/>
      <c r="F62" s="33"/>
      <c r="G62" s="33"/>
      <c r="H62" s="33"/>
      <c r="I62" s="33"/>
      <c r="J62" s="36"/>
      <c r="K62" s="33"/>
      <c r="L62" s="33"/>
      <c r="M62" s="33"/>
      <c r="N62" s="33"/>
      <c r="O62" s="33"/>
      <c r="P62" s="33"/>
      <c r="Q62" s="33"/>
      <c r="R62" s="33"/>
      <c r="S62" s="33"/>
      <c r="T62" s="33"/>
      <c r="U62" s="33"/>
      <c r="V62" s="33"/>
      <c r="W62" s="33"/>
      <c r="X62" s="33"/>
      <c r="Y62" s="33"/>
      <c r="Z62" s="33"/>
      <c r="AA62" s="33"/>
      <c r="AB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row>
    <row r="71">
      <c r="A71" s="33"/>
      <c r="B71" s="33"/>
      <c r="C71" s="33"/>
      <c r="D71" s="33"/>
      <c r="E71" s="33"/>
      <c r="F71" s="33"/>
      <c r="G71" s="33"/>
      <c r="H71" s="33"/>
      <c r="I71" s="33"/>
      <c r="J71" s="33"/>
      <c r="K71" s="36"/>
      <c r="L71" s="33"/>
      <c r="M71" s="33"/>
      <c r="N71" s="33"/>
      <c r="O71" s="33"/>
      <c r="P71" s="33"/>
      <c r="Q71" s="33"/>
      <c r="R71" s="33"/>
      <c r="S71" s="33"/>
      <c r="T71" s="33"/>
      <c r="U71" s="33"/>
      <c r="V71" s="33"/>
      <c r="W71" s="33"/>
      <c r="X71" s="33"/>
      <c r="Y71" s="33"/>
      <c r="Z71" s="33"/>
      <c r="AA71" s="33"/>
      <c r="AB71" s="33"/>
    </row>
    <row r="72">
      <c r="A72" s="33"/>
      <c r="B72" s="33"/>
      <c r="C72" s="33"/>
      <c r="D72" s="33"/>
      <c r="E72" s="33"/>
      <c r="F72" s="33"/>
      <c r="G72" s="33"/>
      <c r="H72" s="33"/>
      <c r="I72" s="33"/>
      <c r="J72" s="33"/>
      <c r="K72" s="36"/>
      <c r="L72" s="33"/>
      <c r="M72" s="33"/>
      <c r="N72" s="33"/>
      <c r="O72" s="33"/>
      <c r="P72" s="33"/>
      <c r="Q72" s="33"/>
      <c r="R72" s="33"/>
      <c r="S72" s="33"/>
      <c r="T72" s="33"/>
      <c r="U72" s="33"/>
      <c r="V72" s="33"/>
      <c r="W72" s="33"/>
      <c r="X72" s="33"/>
      <c r="Y72" s="33"/>
      <c r="Z72" s="33"/>
      <c r="AA72" s="33"/>
      <c r="AB72" s="33"/>
    </row>
    <row r="73">
      <c r="A73" s="33"/>
      <c r="B73" s="33"/>
      <c r="C73" s="33"/>
      <c r="D73" s="33"/>
      <c r="E73" s="33"/>
      <c r="F73" s="33"/>
      <c r="G73" s="33"/>
      <c r="H73" s="33"/>
      <c r="I73" s="33"/>
      <c r="J73" s="33"/>
      <c r="K73" s="39"/>
      <c r="L73" s="33"/>
      <c r="M73" s="33"/>
      <c r="N73" s="33"/>
      <c r="O73" s="33"/>
      <c r="P73" s="33"/>
      <c r="Q73" s="33"/>
      <c r="R73" s="33"/>
      <c r="S73" s="33"/>
      <c r="T73" s="33"/>
      <c r="U73" s="33"/>
      <c r="V73" s="33"/>
      <c r="W73" s="33"/>
      <c r="X73" s="33"/>
      <c r="Y73" s="33"/>
      <c r="Z73" s="33"/>
      <c r="AA73" s="33"/>
      <c r="AB73" s="33"/>
    </row>
    <row r="74">
      <c r="A74" s="33"/>
      <c r="B74" s="33"/>
      <c r="C74" s="33"/>
      <c r="D74" s="33"/>
      <c r="E74" s="33"/>
      <c r="F74" s="33"/>
      <c r="G74" s="33"/>
      <c r="H74" s="33"/>
      <c r="I74" s="33"/>
      <c r="J74" s="33"/>
      <c r="K74" s="36"/>
      <c r="L74" s="33"/>
      <c r="M74" s="33"/>
      <c r="N74" s="33"/>
      <c r="O74" s="33"/>
      <c r="P74" s="33"/>
      <c r="Q74" s="33"/>
      <c r="R74" s="33"/>
      <c r="S74" s="33"/>
      <c r="T74" s="33"/>
      <c r="U74" s="33"/>
      <c r="V74" s="33"/>
      <c r="W74" s="33"/>
      <c r="X74" s="33"/>
      <c r="Y74" s="33"/>
      <c r="Z74" s="33"/>
      <c r="AA74" s="33"/>
      <c r="AB74" s="33"/>
    </row>
    <row r="75">
      <c r="A75" s="33"/>
      <c r="B75" s="33"/>
      <c r="C75" s="33"/>
      <c r="D75" s="33"/>
      <c r="E75" s="33"/>
      <c r="F75" s="33"/>
      <c r="G75" s="33"/>
      <c r="H75" s="33"/>
      <c r="I75" s="33"/>
      <c r="J75" s="33"/>
      <c r="K75" s="36"/>
      <c r="L75" s="33"/>
      <c r="M75" s="33"/>
      <c r="N75" s="33"/>
      <c r="O75" s="33"/>
      <c r="P75" s="33"/>
      <c r="Q75" s="33"/>
      <c r="R75" s="33"/>
      <c r="S75" s="33"/>
      <c r="T75" s="33"/>
      <c r="U75" s="33"/>
      <c r="V75" s="33"/>
      <c r="W75" s="33"/>
      <c r="X75" s="33"/>
      <c r="Y75" s="33"/>
      <c r="Z75" s="33"/>
      <c r="AA75" s="33"/>
      <c r="AB75" s="33"/>
    </row>
    <row r="76">
      <c r="A76" s="33"/>
      <c r="B76" s="33"/>
      <c r="C76" s="33"/>
      <c r="D76" s="33"/>
      <c r="E76" s="33"/>
      <c r="F76" s="33"/>
      <c r="G76" s="33"/>
      <c r="H76" s="33"/>
      <c r="I76" s="33"/>
      <c r="J76" s="33"/>
      <c r="K76" s="39"/>
      <c r="L76" s="33"/>
      <c r="M76" s="33"/>
      <c r="N76" s="33"/>
      <c r="O76" s="33"/>
      <c r="P76" s="33"/>
      <c r="Q76" s="33"/>
      <c r="R76" s="33"/>
      <c r="S76" s="33"/>
      <c r="T76" s="33"/>
      <c r="U76" s="33"/>
      <c r="V76" s="33"/>
      <c r="W76" s="33"/>
      <c r="X76" s="33"/>
      <c r="Y76" s="33"/>
      <c r="Z76" s="33"/>
      <c r="AA76" s="33"/>
      <c r="AB76" s="33"/>
    </row>
    <row r="77">
      <c r="A77" s="33"/>
      <c r="B77" s="33"/>
      <c r="C77" s="33"/>
      <c r="D77" s="33"/>
      <c r="E77" s="33"/>
      <c r="F77" s="33"/>
      <c r="G77" s="33"/>
      <c r="H77" s="33"/>
      <c r="I77" s="33"/>
      <c r="J77" s="33"/>
      <c r="K77" s="39"/>
      <c r="L77" s="33"/>
      <c r="M77" s="33"/>
      <c r="N77" s="33"/>
      <c r="O77" s="33"/>
      <c r="P77" s="33"/>
      <c r="Q77" s="33"/>
      <c r="R77" s="33"/>
      <c r="S77" s="33"/>
      <c r="T77" s="33"/>
      <c r="U77" s="33"/>
      <c r="V77" s="33"/>
      <c r="W77" s="33"/>
      <c r="X77" s="33"/>
      <c r="Y77" s="33"/>
      <c r="Z77" s="33"/>
      <c r="AA77" s="33"/>
      <c r="AB77" s="33"/>
    </row>
    <row r="78">
      <c r="A78" s="33"/>
      <c r="B78" s="33"/>
      <c r="C78" s="33"/>
      <c r="D78" s="33"/>
      <c r="E78" s="33"/>
      <c r="F78" s="33"/>
      <c r="G78" s="33"/>
      <c r="H78" s="33"/>
      <c r="I78" s="33"/>
      <c r="J78" s="33"/>
      <c r="K78" s="39"/>
      <c r="L78" s="33"/>
      <c r="M78" s="33"/>
      <c r="N78" s="33"/>
      <c r="O78" s="33"/>
      <c r="P78" s="33"/>
      <c r="Q78" s="33"/>
      <c r="R78" s="33"/>
      <c r="S78" s="33"/>
      <c r="T78" s="33"/>
      <c r="U78" s="33"/>
      <c r="V78" s="33"/>
      <c r="W78" s="33"/>
      <c r="X78" s="33"/>
      <c r="Y78" s="33"/>
      <c r="Z78" s="33"/>
      <c r="AA78" s="33"/>
      <c r="AB78" s="33"/>
    </row>
    <row r="79">
      <c r="A79" s="33"/>
      <c r="B79" s="33"/>
      <c r="C79" s="33"/>
      <c r="D79" s="33"/>
      <c r="E79" s="33"/>
      <c r="F79" s="33"/>
      <c r="G79" s="33"/>
      <c r="H79" s="33"/>
      <c r="I79" s="33"/>
      <c r="J79" s="33"/>
      <c r="K79" s="39"/>
      <c r="L79" s="33"/>
      <c r="M79" s="33"/>
      <c r="N79" s="33"/>
      <c r="O79" s="33"/>
      <c r="P79" s="33"/>
      <c r="Q79" s="33"/>
      <c r="R79" s="33"/>
      <c r="S79" s="33"/>
      <c r="T79" s="33"/>
      <c r="U79" s="33"/>
      <c r="V79" s="33"/>
      <c r="W79" s="33"/>
      <c r="X79" s="33"/>
      <c r="Y79" s="33"/>
      <c r="Z79" s="33"/>
      <c r="AA79" s="33"/>
      <c r="AB79" s="33"/>
    </row>
    <row r="80">
      <c r="A80" s="33"/>
      <c r="B80" s="33"/>
      <c r="C80" s="33"/>
      <c r="D80" s="33"/>
      <c r="E80" s="33"/>
      <c r="F80" s="33"/>
      <c r="G80" s="33"/>
      <c r="H80" s="33"/>
      <c r="I80" s="33"/>
      <c r="J80" s="33"/>
      <c r="K80" s="36"/>
      <c r="L80" s="33"/>
      <c r="M80" s="33"/>
      <c r="N80" s="33"/>
      <c r="O80" s="33"/>
      <c r="P80" s="33"/>
      <c r="Q80" s="33"/>
      <c r="R80" s="33"/>
      <c r="S80" s="33"/>
      <c r="T80" s="33"/>
      <c r="U80" s="33"/>
      <c r="V80" s="33"/>
      <c r="W80" s="33"/>
      <c r="X80" s="33"/>
      <c r="Y80" s="33"/>
      <c r="Z80" s="33"/>
      <c r="AA80" s="33"/>
      <c r="AB80" s="33"/>
    </row>
    <row r="81">
      <c r="A81" s="33"/>
      <c r="B81" s="33"/>
      <c r="C81" s="33"/>
      <c r="D81" s="33"/>
      <c r="E81" s="33"/>
      <c r="F81" s="33"/>
      <c r="G81" s="33"/>
      <c r="H81" s="33"/>
      <c r="I81" s="33"/>
      <c r="J81" s="33"/>
      <c r="K81" s="36"/>
      <c r="L81" s="33"/>
      <c r="M81" s="33"/>
      <c r="N81" s="33"/>
      <c r="O81" s="33"/>
      <c r="P81" s="33"/>
      <c r="Q81" s="33"/>
      <c r="R81" s="33"/>
      <c r="S81" s="33"/>
      <c r="T81" s="33"/>
      <c r="U81" s="33"/>
      <c r="V81" s="33"/>
      <c r="W81" s="33"/>
      <c r="X81" s="33"/>
      <c r="Y81" s="33"/>
      <c r="Z81" s="33"/>
      <c r="AA81" s="33"/>
      <c r="AB81" s="33"/>
    </row>
    <row r="82">
      <c r="A82" s="33"/>
      <c r="B82" s="33"/>
      <c r="C82" s="33"/>
      <c r="D82" s="33"/>
      <c r="E82" s="33"/>
      <c r="F82" s="33"/>
      <c r="G82" s="33"/>
      <c r="H82" s="33"/>
      <c r="I82" s="33"/>
      <c r="J82" s="33"/>
      <c r="K82" s="36"/>
      <c r="L82" s="33"/>
      <c r="M82" s="33"/>
      <c r="N82" s="33"/>
      <c r="O82" s="33"/>
      <c r="P82" s="33"/>
      <c r="Q82" s="33"/>
      <c r="R82" s="33"/>
      <c r="S82" s="33"/>
      <c r="T82" s="33"/>
      <c r="U82" s="33"/>
      <c r="V82" s="33"/>
      <c r="W82" s="33"/>
      <c r="X82" s="33"/>
      <c r="Y82" s="33"/>
      <c r="Z82" s="33"/>
      <c r="AA82" s="33"/>
      <c r="AB82" s="33"/>
    </row>
    <row r="83">
      <c r="A83" s="33"/>
      <c r="B83" s="33"/>
      <c r="C83" s="33"/>
      <c r="D83" s="33"/>
      <c r="E83" s="33"/>
      <c r="F83" s="33"/>
      <c r="G83" s="33"/>
      <c r="H83" s="33"/>
      <c r="I83" s="33"/>
      <c r="J83" s="33"/>
      <c r="K83" s="36"/>
      <c r="L83" s="33"/>
      <c r="M83" s="33"/>
      <c r="N83" s="33"/>
      <c r="O83" s="33"/>
      <c r="P83" s="33"/>
      <c r="Q83" s="33"/>
      <c r="R83" s="33"/>
      <c r="S83" s="33"/>
      <c r="T83" s="33"/>
      <c r="U83" s="33"/>
      <c r="V83" s="33"/>
      <c r="W83" s="33"/>
      <c r="X83" s="33"/>
      <c r="Y83" s="33"/>
      <c r="Z83" s="33"/>
      <c r="AA83" s="33"/>
      <c r="AB83" s="33"/>
    </row>
    <row r="84">
      <c r="A84" s="33"/>
      <c r="B84" s="33"/>
      <c r="C84" s="33"/>
      <c r="D84" s="33"/>
      <c r="E84" s="33"/>
      <c r="F84" s="33"/>
      <c r="G84" s="33"/>
      <c r="H84" s="33"/>
      <c r="I84" s="33"/>
      <c r="J84" s="33"/>
      <c r="K84" s="36"/>
      <c r="L84" s="33"/>
      <c r="M84" s="33"/>
      <c r="N84" s="33"/>
      <c r="O84" s="33"/>
      <c r="P84" s="33"/>
      <c r="Q84" s="33"/>
      <c r="R84" s="33"/>
      <c r="S84" s="33"/>
      <c r="T84" s="33"/>
      <c r="U84" s="33"/>
      <c r="V84" s="33"/>
      <c r="W84" s="33"/>
      <c r="X84" s="33"/>
      <c r="Y84" s="33"/>
      <c r="Z84" s="33"/>
      <c r="AA84" s="33"/>
      <c r="AB84" s="33"/>
    </row>
    <row r="85">
      <c r="A85" s="33"/>
      <c r="B85" s="33"/>
      <c r="C85" s="33"/>
      <c r="D85" s="33"/>
      <c r="E85" s="33"/>
      <c r="F85" s="33"/>
      <c r="G85" s="33"/>
      <c r="H85" s="33"/>
      <c r="I85" s="33"/>
      <c r="J85" s="33"/>
      <c r="K85" s="36"/>
      <c r="L85" s="33"/>
      <c r="M85" s="33"/>
      <c r="N85" s="33"/>
      <c r="O85" s="33"/>
      <c r="P85" s="33"/>
      <c r="Q85" s="33"/>
      <c r="R85" s="33"/>
      <c r="S85" s="33"/>
      <c r="T85" s="33"/>
      <c r="U85" s="33"/>
      <c r="V85" s="33"/>
      <c r="W85" s="33"/>
      <c r="X85" s="33"/>
      <c r="Y85" s="33"/>
      <c r="Z85" s="33"/>
      <c r="AA85" s="33"/>
      <c r="AB85" s="33"/>
    </row>
    <row r="86">
      <c r="A86" s="33"/>
      <c r="B86" s="33"/>
      <c r="C86" s="33"/>
      <c r="D86" s="33"/>
      <c r="E86" s="33"/>
      <c r="F86" s="33"/>
      <c r="G86" s="33"/>
      <c r="H86" s="33"/>
      <c r="I86" s="33"/>
      <c r="J86" s="33"/>
      <c r="K86" s="36"/>
      <c r="L86" s="33"/>
      <c r="M86" s="33"/>
      <c r="N86" s="33"/>
      <c r="O86" s="33"/>
      <c r="P86" s="33"/>
      <c r="Q86" s="33"/>
      <c r="R86" s="33"/>
      <c r="S86" s="33"/>
      <c r="T86" s="33"/>
      <c r="U86" s="33"/>
      <c r="V86" s="33"/>
      <c r="W86" s="33"/>
      <c r="X86" s="33"/>
      <c r="Y86" s="33"/>
      <c r="Z86" s="33"/>
      <c r="AA86" s="33"/>
      <c r="AB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row>
  </sheetData>
  <mergeCells count="1">
    <mergeCell ref="B2:L2"/>
  </mergeCells>
  <conditionalFormatting sqref="C3:C18">
    <cfRule type="colorScale" priority="1">
      <colorScale>
        <cfvo type="min"/>
        <cfvo type="max"/>
        <color rgb="FFE67C73"/>
        <color rgb="FFFFFFFF"/>
      </colorScale>
    </cfRule>
  </conditionalFormatting>
  <conditionalFormatting sqref="E3:G18">
    <cfRule type="colorScale" priority="2">
      <colorScale>
        <cfvo type="min"/>
        <cfvo type="max"/>
        <color rgb="FFE67C73"/>
        <color rgb="FFFFFFFF"/>
      </colorScale>
    </cfRule>
  </conditionalFormatting>
  <dataValidations>
    <dataValidation type="list" allowBlank="1" showErrorMessage="1" sqref="D3:D18">
      <formula1>"Both,Web,App,Any"</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75"/>
    <col customWidth="1" min="3" max="3" width="12.63"/>
    <col customWidth="1" min="4" max="4" width="13.38"/>
    <col customWidth="1" min="5" max="7" width="12.63"/>
    <col customWidth="1" min="8" max="8" width="57.38"/>
    <col customWidth="1" min="9" max="12" width="77.75"/>
  </cols>
  <sheetData>
    <row r="1" ht="21.75" customHeight="1">
      <c r="A1" s="29"/>
      <c r="B1" s="29"/>
      <c r="C1" s="30" t="s">
        <v>965</v>
      </c>
      <c r="D1" s="30" t="s">
        <v>945</v>
      </c>
      <c r="E1" s="31" t="s">
        <v>966</v>
      </c>
      <c r="F1" s="30" t="s">
        <v>967</v>
      </c>
      <c r="G1" s="30" t="s">
        <v>968</v>
      </c>
      <c r="H1" s="30" t="s">
        <v>969</v>
      </c>
      <c r="I1" s="30" t="s">
        <v>970</v>
      </c>
      <c r="J1" s="30" t="s">
        <v>971</v>
      </c>
      <c r="K1" s="30" t="s">
        <v>972</v>
      </c>
      <c r="L1" s="30" t="s">
        <v>973</v>
      </c>
      <c r="M1" s="29"/>
      <c r="N1" s="29"/>
      <c r="O1" s="29"/>
      <c r="P1" s="29"/>
      <c r="Q1" s="29"/>
      <c r="R1" s="29"/>
      <c r="S1" s="29"/>
      <c r="T1" s="29"/>
      <c r="U1" s="29"/>
      <c r="V1" s="29"/>
      <c r="W1" s="29"/>
      <c r="X1" s="29"/>
      <c r="Y1" s="29"/>
      <c r="Z1" s="29"/>
      <c r="AA1" s="29"/>
      <c r="AB1" s="29"/>
    </row>
    <row r="2" ht="26.25" customHeight="1">
      <c r="A2" s="32"/>
      <c r="B2" s="32" t="s">
        <v>974</v>
      </c>
      <c r="M2" s="33"/>
      <c r="N2" s="33"/>
      <c r="O2" s="33"/>
      <c r="P2" s="33"/>
      <c r="Q2" s="33"/>
      <c r="R2" s="33"/>
      <c r="S2" s="33"/>
      <c r="T2" s="33"/>
      <c r="U2" s="33"/>
      <c r="V2" s="33"/>
      <c r="W2" s="33"/>
      <c r="X2" s="33"/>
      <c r="Y2" s="33"/>
      <c r="Z2" s="33"/>
      <c r="AA2" s="33"/>
      <c r="AB2" s="33"/>
    </row>
    <row r="3" ht="114.75" customHeight="1">
      <c r="A3" s="34">
        <v>1.0</v>
      </c>
      <c r="B3" s="34">
        <v>2.0</v>
      </c>
      <c r="C3" s="30">
        <v>10.0</v>
      </c>
      <c r="D3" s="36" t="s">
        <v>916</v>
      </c>
      <c r="E3" s="30">
        <v>5.0</v>
      </c>
      <c r="F3" s="30">
        <v>4.0</v>
      </c>
      <c r="G3" s="30">
        <v>5.0</v>
      </c>
      <c r="H3" s="38" t="s">
        <v>88</v>
      </c>
      <c r="I3" s="39" t="s">
        <v>89</v>
      </c>
      <c r="J3" s="39" t="s">
        <v>90</v>
      </c>
      <c r="K3" s="39" t="s">
        <v>91</v>
      </c>
      <c r="L3" s="39" t="s">
        <v>92</v>
      </c>
      <c r="M3" s="36"/>
      <c r="N3" s="33"/>
      <c r="O3" s="33"/>
      <c r="P3" s="36"/>
      <c r="Q3" s="33"/>
      <c r="R3" s="33"/>
      <c r="S3" s="33"/>
      <c r="T3" s="33"/>
      <c r="U3" s="33"/>
      <c r="V3" s="33"/>
      <c r="W3" s="33"/>
      <c r="X3" s="33"/>
      <c r="Y3" s="33"/>
      <c r="Z3" s="33"/>
      <c r="AA3" s="33"/>
      <c r="AB3" s="33"/>
    </row>
    <row r="4" ht="114.75" customHeight="1">
      <c r="A4" s="34">
        <v>2.0</v>
      </c>
      <c r="B4" s="34">
        <v>3.0</v>
      </c>
      <c r="C4" s="30">
        <v>7.0</v>
      </c>
      <c r="D4" s="36" t="s">
        <v>916</v>
      </c>
      <c r="E4" s="30">
        <v>3.0</v>
      </c>
      <c r="F4" s="30">
        <v>5.0</v>
      </c>
      <c r="G4" s="30">
        <v>4.0</v>
      </c>
      <c r="H4" s="38" t="s">
        <v>99</v>
      </c>
      <c r="I4" s="39" t="s">
        <v>100</v>
      </c>
      <c r="J4" s="39" t="s">
        <v>101</v>
      </c>
      <c r="K4" s="39" t="s">
        <v>102</v>
      </c>
      <c r="L4" s="36" t="s">
        <v>103</v>
      </c>
      <c r="M4" s="36"/>
      <c r="N4" s="33"/>
      <c r="O4" s="33"/>
      <c r="P4" s="36"/>
      <c r="Q4" s="33"/>
      <c r="R4" s="33"/>
      <c r="S4" s="33"/>
      <c r="T4" s="33"/>
      <c r="U4" s="33"/>
      <c r="V4" s="33"/>
      <c r="W4" s="33"/>
      <c r="X4" s="33"/>
      <c r="Y4" s="33"/>
      <c r="Z4" s="33"/>
      <c r="AA4" s="33"/>
      <c r="AB4" s="33"/>
    </row>
    <row r="5" ht="114.75" customHeight="1">
      <c r="A5" s="34">
        <v>3.0</v>
      </c>
      <c r="B5" s="34">
        <v>7.0</v>
      </c>
      <c r="C5" s="30">
        <v>9.0</v>
      </c>
      <c r="D5" s="36" t="s">
        <v>912</v>
      </c>
      <c r="E5" s="30">
        <v>4.0</v>
      </c>
      <c r="F5" s="30">
        <v>4.0</v>
      </c>
      <c r="G5" s="30">
        <v>4.0</v>
      </c>
      <c r="H5" s="37" t="s">
        <v>148</v>
      </c>
      <c r="I5" s="39" t="s">
        <v>149</v>
      </c>
      <c r="J5" s="39" t="s">
        <v>150</v>
      </c>
      <c r="K5" s="39" t="s">
        <v>91</v>
      </c>
      <c r="L5" s="36" t="s">
        <v>151</v>
      </c>
      <c r="M5" s="36"/>
      <c r="N5" s="33"/>
      <c r="O5" s="33"/>
      <c r="P5" s="36"/>
      <c r="Q5" s="33"/>
      <c r="R5" s="33"/>
      <c r="S5" s="33"/>
      <c r="T5" s="33"/>
      <c r="U5" s="33"/>
      <c r="V5" s="33"/>
      <c r="W5" s="33"/>
      <c r="X5" s="33"/>
      <c r="Y5" s="33"/>
      <c r="Z5" s="33"/>
      <c r="AA5" s="33"/>
      <c r="AB5" s="33"/>
    </row>
    <row r="6" ht="114.75" customHeight="1">
      <c r="A6" s="34">
        <v>4.0</v>
      </c>
      <c r="B6" s="34">
        <v>8.0</v>
      </c>
      <c r="C6" s="30">
        <v>8.0</v>
      </c>
      <c r="D6" s="36" t="s">
        <v>912</v>
      </c>
      <c r="E6" s="30">
        <v>4.0</v>
      </c>
      <c r="F6" s="30">
        <v>5.0</v>
      </c>
      <c r="G6" s="30">
        <v>4.0</v>
      </c>
      <c r="H6" s="38" t="s">
        <v>160</v>
      </c>
      <c r="I6" s="39" t="s">
        <v>161</v>
      </c>
      <c r="J6" s="39" t="s">
        <v>162</v>
      </c>
      <c r="K6" s="39" t="s">
        <v>91</v>
      </c>
      <c r="L6" s="39" t="s">
        <v>163</v>
      </c>
      <c r="M6" s="36"/>
      <c r="N6" s="33"/>
      <c r="O6" s="33"/>
      <c r="P6" s="36"/>
      <c r="Q6" s="33"/>
      <c r="R6" s="33"/>
      <c r="S6" s="33"/>
      <c r="T6" s="33"/>
      <c r="U6" s="33"/>
      <c r="V6" s="33"/>
      <c r="W6" s="33"/>
      <c r="X6" s="33"/>
      <c r="Y6" s="33"/>
      <c r="Z6" s="33"/>
      <c r="AA6" s="33"/>
      <c r="AB6" s="33"/>
    </row>
    <row r="7" ht="114.75" customHeight="1">
      <c r="A7" s="34">
        <v>5.0</v>
      </c>
      <c r="B7" s="34">
        <v>9.0</v>
      </c>
      <c r="C7" s="30">
        <v>8.0</v>
      </c>
      <c r="D7" s="36" t="s">
        <v>916</v>
      </c>
      <c r="E7" s="30">
        <v>5.0</v>
      </c>
      <c r="F7" s="30">
        <v>4.0</v>
      </c>
      <c r="G7" s="30">
        <v>4.0</v>
      </c>
      <c r="H7" s="37" t="s">
        <v>173</v>
      </c>
      <c r="I7" s="36" t="s">
        <v>174</v>
      </c>
      <c r="J7" s="36" t="s">
        <v>175</v>
      </c>
      <c r="K7" s="36" t="s">
        <v>111</v>
      </c>
      <c r="L7" s="36" t="s">
        <v>176</v>
      </c>
      <c r="M7" s="36"/>
      <c r="N7" s="33"/>
      <c r="O7" s="33"/>
      <c r="P7" s="36"/>
      <c r="Q7" s="33"/>
      <c r="R7" s="33"/>
      <c r="S7" s="33"/>
      <c r="T7" s="33"/>
      <c r="U7" s="33"/>
      <c r="V7" s="33"/>
      <c r="W7" s="33"/>
      <c r="X7" s="33"/>
      <c r="Y7" s="33"/>
      <c r="Z7" s="33"/>
      <c r="AA7" s="33"/>
      <c r="AB7" s="33"/>
    </row>
    <row r="8" ht="114.75" customHeight="1">
      <c r="A8" s="34">
        <v>6.0</v>
      </c>
      <c r="B8" s="34">
        <v>10.0</v>
      </c>
      <c r="C8" s="30">
        <v>8.0</v>
      </c>
      <c r="D8" s="36" t="s">
        <v>919</v>
      </c>
      <c r="E8" s="30">
        <v>5.0</v>
      </c>
      <c r="F8" s="30">
        <v>5.0</v>
      </c>
      <c r="G8" s="30">
        <v>4.0</v>
      </c>
      <c r="H8" s="38" t="s">
        <v>186</v>
      </c>
      <c r="I8" s="39" t="s">
        <v>187</v>
      </c>
      <c r="J8" s="39" t="s">
        <v>90</v>
      </c>
      <c r="K8" s="39" t="s">
        <v>91</v>
      </c>
      <c r="L8" s="39" t="s">
        <v>188</v>
      </c>
      <c r="M8" s="36"/>
      <c r="N8" s="33"/>
      <c r="O8" s="33"/>
      <c r="P8" s="36"/>
      <c r="Q8" s="33"/>
      <c r="R8" s="33"/>
      <c r="S8" s="33"/>
      <c r="T8" s="33"/>
      <c r="U8" s="33"/>
      <c r="V8" s="33"/>
      <c r="W8" s="33"/>
      <c r="X8" s="33"/>
      <c r="Y8" s="33"/>
      <c r="Z8" s="33"/>
      <c r="AA8" s="33"/>
      <c r="AB8" s="33"/>
    </row>
    <row r="9" ht="114.75" customHeight="1">
      <c r="A9" s="34">
        <v>7.0</v>
      </c>
      <c r="B9" s="34">
        <v>12.0</v>
      </c>
      <c r="C9" s="30">
        <v>10.0</v>
      </c>
      <c r="D9" s="36" t="s">
        <v>925</v>
      </c>
      <c r="E9" s="30">
        <v>4.0</v>
      </c>
      <c r="F9" s="30">
        <v>4.0</v>
      </c>
      <c r="G9" s="30">
        <v>3.0</v>
      </c>
      <c r="H9" s="37" t="s">
        <v>207</v>
      </c>
      <c r="I9" s="36" t="s">
        <v>208</v>
      </c>
      <c r="J9" s="36" t="s">
        <v>209</v>
      </c>
      <c r="K9" s="36" t="s">
        <v>111</v>
      </c>
      <c r="L9" s="36" t="s">
        <v>210</v>
      </c>
      <c r="M9" s="36"/>
      <c r="N9" s="33"/>
      <c r="O9" s="33"/>
      <c r="P9" s="36"/>
      <c r="Q9" s="33"/>
      <c r="R9" s="33"/>
      <c r="S9" s="33"/>
      <c r="T9" s="33"/>
      <c r="U9" s="33"/>
      <c r="V9" s="33"/>
      <c r="W9" s="33"/>
      <c r="X9" s="33"/>
      <c r="Y9" s="33"/>
      <c r="Z9" s="33"/>
      <c r="AA9" s="33"/>
      <c r="AB9" s="33"/>
    </row>
    <row r="10" ht="114.75" customHeight="1">
      <c r="A10" s="34">
        <v>8.0</v>
      </c>
      <c r="B10" s="34">
        <v>15.0</v>
      </c>
      <c r="C10" s="30">
        <v>8.0</v>
      </c>
      <c r="D10" s="36" t="s">
        <v>912</v>
      </c>
      <c r="E10" s="30">
        <v>3.0</v>
      </c>
      <c r="F10" s="30">
        <v>4.0</v>
      </c>
      <c r="G10" s="30">
        <v>4.0</v>
      </c>
      <c r="H10" s="37" t="s">
        <v>103</v>
      </c>
      <c r="I10" s="36" t="s">
        <v>235</v>
      </c>
      <c r="J10" s="36" t="s">
        <v>236</v>
      </c>
      <c r="K10" s="36" t="s">
        <v>237</v>
      </c>
      <c r="L10" s="36" t="s">
        <v>103</v>
      </c>
      <c r="M10" s="36"/>
      <c r="N10" s="33"/>
      <c r="O10" s="33"/>
      <c r="P10" s="36"/>
      <c r="Q10" s="33"/>
      <c r="R10" s="33"/>
      <c r="S10" s="33"/>
      <c r="T10" s="33"/>
      <c r="U10" s="33"/>
      <c r="V10" s="33"/>
      <c r="W10" s="33"/>
      <c r="X10" s="33"/>
      <c r="Y10" s="33"/>
      <c r="Z10" s="33"/>
      <c r="AA10" s="33"/>
      <c r="AB10" s="33"/>
    </row>
    <row r="11" ht="114.75" customHeight="1">
      <c r="A11" s="34">
        <v>9.0</v>
      </c>
      <c r="B11" s="34">
        <v>16.0</v>
      </c>
      <c r="C11" s="30">
        <v>8.0</v>
      </c>
      <c r="D11" s="36" t="s">
        <v>916</v>
      </c>
      <c r="E11" s="30">
        <v>5.0</v>
      </c>
      <c r="F11" s="30">
        <v>5.0</v>
      </c>
      <c r="G11" s="30">
        <v>5.0</v>
      </c>
      <c r="H11" s="38" t="s">
        <v>240</v>
      </c>
      <c r="I11" s="39" t="s">
        <v>241</v>
      </c>
      <c r="J11" s="39" t="s">
        <v>90</v>
      </c>
      <c r="K11" s="39" t="s">
        <v>242</v>
      </c>
      <c r="L11" s="39" t="s">
        <v>243</v>
      </c>
      <c r="M11" s="36"/>
      <c r="N11" s="33"/>
      <c r="O11" s="33"/>
      <c r="P11" s="36"/>
      <c r="Q11" s="33"/>
      <c r="R11" s="33"/>
      <c r="S11" s="33"/>
      <c r="T11" s="33"/>
      <c r="U11" s="33"/>
      <c r="V11" s="33"/>
      <c r="W11" s="33"/>
      <c r="X11" s="33"/>
      <c r="Y11" s="33"/>
      <c r="Z11" s="33"/>
      <c r="AA11" s="33"/>
      <c r="AB11" s="33"/>
    </row>
    <row r="12" ht="114.75" customHeight="1">
      <c r="A12" s="34">
        <v>10.0</v>
      </c>
      <c r="B12" s="34">
        <v>17.0</v>
      </c>
      <c r="C12" s="30">
        <v>7.0</v>
      </c>
      <c r="D12" s="36" t="s">
        <v>912</v>
      </c>
      <c r="E12" s="30">
        <v>4.0</v>
      </c>
      <c r="F12" s="30">
        <v>4.0</v>
      </c>
      <c r="G12" s="30">
        <v>3.0</v>
      </c>
      <c r="H12" s="37" t="s">
        <v>249</v>
      </c>
      <c r="I12" s="36" t="s">
        <v>250</v>
      </c>
      <c r="J12" s="33"/>
      <c r="K12" s="36" t="s">
        <v>198</v>
      </c>
      <c r="L12" s="36" t="s">
        <v>251</v>
      </c>
      <c r="M12" s="36"/>
      <c r="N12" s="33"/>
      <c r="O12" s="33"/>
      <c r="P12" s="36"/>
      <c r="Q12" s="33"/>
      <c r="R12" s="33"/>
      <c r="S12" s="33"/>
      <c r="T12" s="33"/>
      <c r="U12" s="33"/>
      <c r="V12" s="33"/>
      <c r="W12" s="33"/>
      <c r="X12" s="33"/>
      <c r="Y12" s="33"/>
      <c r="Z12" s="33"/>
      <c r="AA12" s="33"/>
      <c r="AB12" s="33"/>
    </row>
    <row r="13" ht="114.75" customHeight="1">
      <c r="A13" s="34">
        <v>11.0</v>
      </c>
      <c r="B13" s="34">
        <v>18.0</v>
      </c>
      <c r="C13" s="30">
        <v>8.0</v>
      </c>
      <c r="D13" s="36" t="s">
        <v>919</v>
      </c>
      <c r="E13" s="30">
        <v>4.0</v>
      </c>
      <c r="F13" s="30">
        <v>3.0</v>
      </c>
      <c r="G13" s="30">
        <v>3.0</v>
      </c>
      <c r="H13" s="37" t="s">
        <v>257</v>
      </c>
      <c r="I13" s="39" t="s">
        <v>258</v>
      </c>
      <c r="J13" s="39" t="s">
        <v>259</v>
      </c>
      <c r="K13" s="39" t="s">
        <v>91</v>
      </c>
      <c r="L13" s="36" t="s">
        <v>257</v>
      </c>
      <c r="M13" s="36"/>
      <c r="N13" s="33"/>
      <c r="O13" s="33"/>
      <c r="P13" s="36"/>
      <c r="Q13" s="33"/>
      <c r="R13" s="33"/>
      <c r="S13" s="33"/>
      <c r="T13" s="33"/>
      <c r="U13" s="33"/>
      <c r="V13" s="33"/>
      <c r="W13" s="33"/>
      <c r="X13" s="33"/>
      <c r="Y13" s="33"/>
      <c r="Z13" s="33"/>
      <c r="AA13" s="33"/>
      <c r="AB13" s="33"/>
    </row>
    <row r="14" ht="114.75" customHeight="1">
      <c r="A14" s="34">
        <v>12.0</v>
      </c>
      <c r="B14" s="34">
        <v>20.0</v>
      </c>
      <c r="C14" s="30">
        <v>9.0</v>
      </c>
      <c r="D14" s="36" t="s">
        <v>912</v>
      </c>
      <c r="E14" s="30">
        <v>4.0</v>
      </c>
      <c r="F14" s="30">
        <v>4.0</v>
      </c>
      <c r="G14" s="30">
        <v>4.0</v>
      </c>
      <c r="H14" s="38" t="s">
        <v>271</v>
      </c>
      <c r="I14" s="39" t="s">
        <v>272</v>
      </c>
      <c r="J14" s="39" t="s">
        <v>263</v>
      </c>
      <c r="K14" s="39" t="s">
        <v>91</v>
      </c>
      <c r="L14" s="39" t="s">
        <v>273</v>
      </c>
      <c r="M14" s="36"/>
      <c r="N14" s="33"/>
      <c r="O14" s="33"/>
      <c r="P14" s="36"/>
      <c r="Q14" s="33"/>
      <c r="R14" s="33"/>
      <c r="S14" s="33"/>
      <c r="T14" s="33"/>
      <c r="U14" s="33"/>
      <c r="V14" s="33"/>
      <c r="W14" s="33"/>
      <c r="X14" s="33"/>
      <c r="Y14" s="33"/>
      <c r="Z14" s="33"/>
      <c r="AA14" s="33"/>
      <c r="AB14" s="33"/>
    </row>
    <row r="15" ht="114.75" customHeight="1">
      <c r="A15" s="34">
        <v>13.0</v>
      </c>
      <c r="B15" s="34">
        <v>22.0</v>
      </c>
      <c r="C15" s="30">
        <v>6.0</v>
      </c>
      <c r="D15" s="36" t="s">
        <v>919</v>
      </c>
      <c r="E15" s="30">
        <v>4.0</v>
      </c>
      <c r="F15" s="30">
        <v>4.0</v>
      </c>
      <c r="G15" s="30">
        <v>3.0</v>
      </c>
      <c r="H15" s="38" t="s">
        <v>291</v>
      </c>
      <c r="I15" s="39" t="s">
        <v>292</v>
      </c>
      <c r="J15" s="39" t="s">
        <v>293</v>
      </c>
      <c r="K15" s="39" t="s">
        <v>294</v>
      </c>
      <c r="L15" s="39" t="s">
        <v>295</v>
      </c>
      <c r="M15" s="36"/>
      <c r="N15" s="33"/>
      <c r="O15" s="33"/>
      <c r="P15" s="36"/>
      <c r="Q15" s="33"/>
      <c r="R15" s="33"/>
      <c r="S15" s="33"/>
      <c r="T15" s="33"/>
      <c r="U15" s="33"/>
      <c r="V15" s="33"/>
      <c r="W15" s="33"/>
      <c r="X15" s="33"/>
      <c r="Y15" s="33"/>
      <c r="Z15" s="33"/>
      <c r="AA15" s="33"/>
      <c r="AB15" s="33"/>
    </row>
    <row r="16" ht="114.75" customHeight="1">
      <c r="A16" s="34">
        <v>14.0</v>
      </c>
      <c r="B16" s="34">
        <v>23.0</v>
      </c>
      <c r="C16" s="30">
        <v>6.0</v>
      </c>
      <c r="D16" s="36" t="s">
        <v>916</v>
      </c>
      <c r="E16" s="30">
        <v>2.0</v>
      </c>
      <c r="F16" s="30">
        <v>3.0</v>
      </c>
      <c r="G16" s="30">
        <v>3.0</v>
      </c>
      <c r="H16" s="38" t="s">
        <v>298</v>
      </c>
      <c r="I16" s="39" t="s">
        <v>299</v>
      </c>
      <c r="J16" s="39" t="s">
        <v>300</v>
      </c>
      <c r="K16" s="39" t="s">
        <v>301</v>
      </c>
      <c r="L16" s="39" t="s">
        <v>302</v>
      </c>
      <c r="M16" s="36"/>
      <c r="N16" s="33"/>
      <c r="O16" s="33"/>
      <c r="P16" s="36"/>
      <c r="Q16" s="33"/>
      <c r="R16" s="33"/>
      <c r="S16" s="33"/>
      <c r="T16" s="33"/>
      <c r="U16" s="33"/>
      <c r="V16" s="33"/>
      <c r="W16" s="33"/>
      <c r="X16" s="33"/>
      <c r="Y16" s="33"/>
      <c r="Z16" s="33"/>
      <c r="AA16" s="33"/>
      <c r="AB16" s="33"/>
    </row>
    <row r="17" ht="114.75" customHeight="1">
      <c r="A17" s="34">
        <v>15.0</v>
      </c>
      <c r="B17" s="34">
        <v>24.0</v>
      </c>
      <c r="C17" s="30">
        <v>10.0</v>
      </c>
      <c r="D17" s="36" t="s">
        <v>912</v>
      </c>
      <c r="E17" s="30">
        <v>5.0</v>
      </c>
      <c r="F17" s="30">
        <v>5.0</v>
      </c>
      <c r="G17" s="30">
        <v>4.0</v>
      </c>
      <c r="H17" s="38" t="s">
        <v>308</v>
      </c>
      <c r="I17" s="39" t="s">
        <v>309</v>
      </c>
      <c r="J17" s="39" t="s">
        <v>310</v>
      </c>
      <c r="K17" s="39" t="s">
        <v>91</v>
      </c>
      <c r="L17" s="36" t="s">
        <v>311</v>
      </c>
      <c r="M17" s="36"/>
      <c r="N17" s="33"/>
      <c r="O17" s="33"/>
      <c r="P17" s="36"/>
      <c r="Q17" s="33"/>
      <c r="R17" s="33"/>
      <c r="S17" s="33"/>
      <c r="T17" s="33"/>
      <c r="U17" s="33"/>
      <c r="V17" s="33"/>
      <c r="W17" s="33"/>
      <c r="X17" s="33"/>
      <c r="Y17" s="33"/>
      <c r="Z17" s="33"/>
      <c r="AA17" s="33"/>
      <c r="AB17" s="33"/>
    </row>
    <row r="18" ht="114.75" customHeight="1">
      <c r="A18" s="34">
        <v>16.0</v>
      </c>
      <c r="B18" s="34">
        <v>26.0</v>
      </c>
      <c r="C18" s="30">
        <v>8.0</v>
      </c>
      <c r="D18" s="36" t="s">
        <v>912</v>
      </c>
      <c r="E18" s="30">
        <v>4.0</v>
      </c>
      <c r="F18" s="30">
        <v>4.0</v>
      </c>
      <c r="G18" s="30">
        <v>4.0</v>
      </c>
      <c r="H18" s="38" t="s">
        <v>322</v>
      </c>
      <c r="I18" s="39" t="s">
        <v>323</v>
      </c>
      <c r="J18" s="39" t="s">
        <v>90</v>
      </c>
      <c r="K18" s="39" t="s">
        <v>324</v>
      </c>
      <c r="L18" s="39" t="s">
        <v>325</v>
      </c>
      <c r="M18" s="36"/>
      <c r="N18" s="33"/>
      <c r="O18" s="33"/>
      <c r="P18" s="36"/>
      <c r="Q18" s="33"/>
      <c r="R18" s="33"/>
      <c r="S18" s="33"/>
      <c r="T18" s="33"/>
      <c r="U18" s="33"/>
      <c r="V18" s="33"/>
      <c r="W18" s="33"/>
      <c r="X18" s="33"/>
      <c r="Y18" s="33"/>
      <c r="Z18" s="33"/>
      <c r="AA18" s="33"/>
      <c r="AB18" s="33"/>
    </row>
    <row r="19" ht="114.75" customHeight="1">
      <c r="A19" s="34">
        <v>17.0</v>
      </c>
      <c r="B19" s="34">
        <v>29.0</v>
      </c>
      <c r="C19" s="30">
        <v>8.0</v>
      </c>
      <c r="D19" s="36" t="s">
        <v>925</v>
      </c>
      <c r="E19" s="30">
        <v>5.0</v>
      </c>
      <c r="F19" s="30">
        <v>4.0</v>
      </c>
      <c r="G19" s="30">
        <v>5.0</v>
      </c>
      <c r="H19" s="37" t="s">
        <v>343</v>
      </c>
      <c r="I19" s="36" t="s">
        <v>344</v>
      </c>
      <c r="J19" s="36" t="s">
        <v>345</v>
      </c>
      <c r="K19" s="36" t="s">
        <v>111</v>
      </c>
      <c r="L19" s="36" t="s">
        <v>346</v>
      </c>
      <c r="M19" s="36"/>
      <c r="N19" s="33"/>
      <c r="O19" s="33"/>
      <c r="P19" s="36"/>
      <c r="Q19" s="33"/>
      <c r="R19" s="33"/>
      <c r="S19" s="33"/>
      <c r="T19" s="33"/>
      <c r="U19" s="33"/>
      <c r="V19" s="33"/>
      <c r="W19" s="33"/>
      <c r="X19" s="33"/>
      <c r="Y19" s="33"/>
      <c r="Z19" s="33"/>
      <c r="AA19" s="33"/>
      <c r="AB19" s="33"/>
    </row>
    <row r="20" ht="114.75" customHeight="1">
      <c r="A20" s="34">
        <v>18.0</v>
      </c>
      <c r="B20" s="34">
        <v>30.0</v>
      </c>
      <c r="C20" s="30">
        <v>9.0</v>
      </c>
      <c r="D20" s="36" t="s">
        <v>912</v>
      </c>
      <c r="E20" s="30">
        <v>5.0</v>
      </c>
      <c r="F20" s="30">
        <v>4.0</v>
      </c>
      <c r="G20" s="30">
        <v>5.0</v>
      </c>
      <c r="H20" s="37" t="s">
        <v>353</v>
      </c>
      <c r="I20" s="36" t="s">
        <v>354</v>
      </c>
      <c r="J20" s="36" t="s">
        <v>355</v>
      </c>
      <c r="K20" s="36" t="s">
        <v>356</v>
      </c>
      <c r="L20" s="36" t="s">
        <v>357</v>
      </c>
      <c r="M20" s="36"/>
      <c r="N20" s="33"/>
      <c r="O20" s="33"/>
      <c r="P20" s="36"/>
      <c r="Q20" s="33"/>
      <c r="R20" s="33"/>
      <c r="S20" s="33"/>
      <c r="T20" s="33"/>
      <c r="U20" s="33"/>
      <c r="V20" s="33"/>
      <c r="W20" s="33"/>
      <c r="X20" s="33"/>
      <c r="Y20" s="33"/>
      <c r="Z20" s="33"/>
      <c r="AA20" s="33"/>
      <c r="AB20" s="33"/>
    </row>
    <row r="21" ht="114.75" customHeight="1">
      <c r="A21" s="34">
        <v>19.0</v>
      </c>
      <c r="B21" s="34">
        <v>35.0</v>
      </c>
      <c r="C21" s="30">
        <v>8.0</v>
      </c>
      <c r="D21" s="36" t="s">
        <v>916</v>
      </c>
      <c r="E21" s="30">
        <v>4.0</v>
      </c>
      <c r="F21" s="30">
        <v>3.0</v>
      </c>
      <c r="G21" s="30">
        <v>4.0</v>
      </c>
      <c r="H21" s="38" t="s">
        <v>398</v>
      </c>
      <c r="I21" s="39" t="s">
        <v>399</v>
      </c>
      <c r="J21" s="39" t="s">
        <v>400</v>
      </c>
      <c r="K21" s="39" t="s">
        <v>91</v>
      </c>
      <c r="L21" s="39" t="s">
        <v>401</v>
      </c>
      <c r="M21" s="36"/>
      <c r="N21" s="33"/>
      <c r="O21" s="33"/>
      <c r="P21" s="36"/>
      <c r="Q21" s="33"/>
      <c r="R21" s="33"/>
      <c r="S21" s="33"/>
      <c r="T21" s="33"/>
      <c r="U21" s="33"/>
      <c r="V21" s="33"/>
      <c r="W21" s="33"/>
      <c r="X21" s="33"/>
      <c r="Y21" s="33"/>
      <c r="Z21" s="33"/>
      <c r="AA21" s="33"/>
      <c r="AB21" s="33"/>
    </row>
    <row r="22" ht="114.75" customHeight="1">
      <c r="A22" s="34">
        <v>20.0</v>
      </c>
      <c r="B22" s="34">
        <v>36.0</v>
      </c>
      <c r="C22" s="30">
        <v>9.0</v>
      </c>
      <c r="D22" s="36" t="s">
        <v>919</v>
      </c>
      <c r="E22" s="30">
        <v>5.0</v>
      </c>
      <c r="F22" s="30">
        <v>4.0</v>
      </c>
      <c r="G22" s="30">
        <v>5.0</v>
      </c>
      <c r="H22" s="38" t="s">
        <v>405</v>
      </c>
      <c r="I22" s="39" t="s">
        <v>89</v>
      </c>
      <c r="J22" s="39" t="s">
        <v>90</v>
      </c>
      <c r="K22" s="39" t="s">
        <v>91</v>
      </c>
      <c r="L22" s="39" t="s">
        <v>92</v>
      </c>
      <c r="M22" s="36"/>
      <c r="N22" s="33"/>
      <c r="O22" s="33"/>
      <c r="P22" s="36"/>
      <c r="Q22" s="33"/>
      <c r="R22" s="33"/>
      <c r="S22" s="33"/>
      <c r="T22" s="33"/>
      <c r="U22" s="33"/>
      <c r="V22" s="33"/>
      <c r="W22" s="33"/>
      <c r="X22" s="33"/>
      <c r="Y22" s="33"/>
      <c r="Z22" s="33"/>
      <c r="AA22" s="33"/>
      <c r="AB22" s="33"/>
    </row>
    <row r="23" ht="114.75" customHeight="1">
      <c r="A23" s="34">
        <v>21.0</v>
      </c>
      <c r="B23" s="34">
        <v>38.0</v>
      </c>
      <c r="C23" s="30">
        <v>7.0</v>
      </c>
      <c r="D23" s="36" t="s">
        <v>919</v>
      </c>
      <c r="E23" s="30">
        <v>3.0</v>
      </c>
      <c r="F23" s="30">
        <v>2.0</v>
      </c>
      <c r="G23" s="30">
        <v>4.0</v>
      </c>
      <c r="H23" s="37" t="s">
        <v>419</v>
      </c>
      <c r="I23" s="36" t="s">
        <v>420</v>
      </c>
      <c r="J23" s="36" t="s">
        <v>421</v>
      </c>
      <c r="K23" s="36" t="s">
        <v>422</v>
      </c>
      <c r="L23" s="36" t="s">
        <v>423</v>
      </c>
      <c r="M23" s="36"/>
      <c r="N23" s="33"/>
      <c r="O23" s="33"/>
      <c r="P23" s="36"/>
      <c r="Q23" s="33"/>
      <c r="R23" s="33"/>
      <c r="S23" s="33"/>
      <c r="T23" s="33"/>
      <c r="U23" s="33"/>
      <c r="V23" s="33"/>
      <c r="W23" s="33"/>
      <c r="X23" s="33"/>
      <c r="Y23" s="33"/>
      <c r="Z23" s="33"/>
      <c r="AA23" s="33"/>
      <c r="AB23" s="33"/>
    </row>
    <row r="24" ht="114.75" customHeight="1">
      <c r="A24" s="34">
        <v>22.0</v>
      </c>
      <c r="B24" s="34">
        <v>39.0</v>
      </c>
      <c r="C24" s="30">
        <v>8.0</v>
      </c>
      <c r="D24" s="36" t="s">
        <v>916</v>
      </c>
      <c r="E24" s="30">
        <v>4.0</v>
      </c>
      <c r="F24" s="30">
        <v>3.0</v>
      </c>
      <c r="G24" s="30">
        <v>4.0</v>
      </c>
      <c r="H24" s="37" t="s">
        <v>428</v>
      </c>
      <c r="I24" s="36" t="s">
        <v>429</v>
      </c>
      <c r="J24" s="36" t="s">
        <v>430</v>
      </c>
      <c r="K24" s="36" t="s">
        <v>431</v>
      </c>
      <c r="L24" s="36" t="s">
        <v>432</v>
      </c>
      <c r="M24" s="36"/>
      <c r="N24" s="33"/>
      <c r="O24" s="33"/>
      <c r="P24" s="36"/>
      <c r="Q24" s="33"/>
      <c r="R24" s="33"/>
      <c r="S24" s="33"/>
      <c r="T24" s="33"/>
      <c r="U24" s="33"/>
      <c r="V24" s="33"/>
      <c r="W24" s="33"/>
      <c r="X24" s="33"/>
      <c r="Y24" s="33"/>
      <c r="Z24" s="33"/>
      <c r="AA24" s="33"/>
      <c r="AB24" s="33"/>
    </row>
    <row r="25" ht="114.75" customHeight="1">
      <c r="A25" s="34">
        <v>23.0</v>
      </c>
      <c r="B25" s="34">
        <v>41.0</v>
      </c>
      <c r="C25" s="30">
        <v>9.0</v>
      </c>
      <c r="D25" s="36" t="s">
        <v>912</v>
      </c>
      <c r="E25" s="30">
        <v>3.0</v>
      </c>
      <c r="F25" s="30">
        <v>4.0</v>
      </c>
      <c r="G25" s="30">
        <v>5.0</v>
      </c>
      <c r="H25" s="37" t="s">
        <v>447</v>
      </c>
      <c r="I25" s="39" t="s">
        <v>448</v>
      </c>
      <c r="J25" s="39" t="s">
        <v>449</v>
      </c>
      <c r="K25" s="39" t="s">
        <v>450</v>
      </c>
      <c r="L25" s="36" t="s">
        <v>451</v>
      </c>
      <c r="M25" s="36"/>
      <c r="N25" s="33"/>
      <c r="O25" s="33"/>
      <c r="P25" s="36"/>
      <c r="Q25" s="33"/>
      <c r="R25" s="33"/>
      <c r="S25" s="33"/>
      <c r="T25" s="33"/>
      <c r="U25" s="33"/>
      <c r="V25" s="33"/>
      <c r="W25" s="33"/>
      <c r="X25" s="33"/>
      <c r="Y25" s="33"/>
      <c r="Z25" s="33"/>
      <c r="AA25" s="33"/>
      <c r="AB25" s="33"/>
    </row>
    <row r="26" ht="114.75" customHeight="1">
      <c r="A26" s="34">
        <v>24.0</v>
      </c>
      <c r="B26" s="34">
        <v>45.0</v>
      </c>
      <c r="C26" s="30">
        <v>1.0</v>
      </c>
      <c r="D26" s="36" t="s">
        <v>912</v>
      </c>
      <c r="E26" s="30">
        <v>2.0</v>
      </c>
      <c r="F26" s="30">
        <v>1.0</v>
      </c>
      <c r="G26" s="30">
        <v>1.0</v>
      </c>
      <c r="H26" s="38" t="s">
        <v>478</v>
      </c>
      <c r="I26" s="39" t="s">
        <v>479</v>
      </c>
      <c r="J26" s="39" t="s">
        <v>480</v>
      </c>
      <c r="K26" s="39" t="s">
        <v>481</v>
      </c>
      <c r="L26" s="39" t="s">
        <v>482</v>
      </c>
      <c r="M26" s="36"/>
      <c r="N26" s="33"/>
      <c r="O26" s="33"/>
      <c r="P26" s="36"/>
      <c r="Q26" s="33"/>
      <c r="R26" s="33"/>
      <c r="S26" s="33"/>
      <c r="T26" s="33"/>
      <c r="U26" s="33"/>
      <c r="V26" s="33"/>
      <c r="W26" s="33"/>
      <c r="X26" s="33"/>
      <c r="Y26" s="33"/>
      <c r="Z26" s="33"/>
      <c r="AA26" s="33"/>
      <c r="AB26" s="33"/>
    </row>
    <row r="27" ht="114.75" customHeight="1">
      <c r="A27" s="34">
        <v>25.0</v>
      </c>
      <c r="B27" s="34">
        <v>47.0</v>
      </c>
      <c r="C27" s="30">
        <v>9.0</v>
      </c>
      <c r="D27" s="36" t="s">
        <v>919</v>
      </c>
      <c r="E27" s="30">
        <v>5.0</v>
      </c>
      <c r="F27" s="30">
        <v>5.0</v>
      </c>
      <c r="G27" s="30">
        <v>4.0</v>
      </c>
      <c r="H27" s="37" t="s">
        <v>498</v>
      </c>
      <c r="I27" s="36" t="s">
        <v>499</v>
      </c>
      <c r="J27" s="36" t="s">
        <v>355</v>
      </c>
      <c r="K27" s="36" t="s">
        <v>72</v>
      </c>
      <c r="L27" s="36" t="s">
        <v>500</v>
      </c>
      <c r="M27" s="36"/>
      <c r="N27" s="33"/>
      <c r="O27" s="33"/>
      <c r="P27" s="36"/>
      <c r="Q27" s="33"/>
      <c r="R27" s="33"/>
      <c r="S27" s="33"/>
      <c r="T27" s="33"/>
      <c r="U27" s="33"/>
      <c r="V27" s="33"/>
      <c r="W27" s="33"/>
      <c r="X27" s="33"/>
      <c r="Y27" s="33"/>
      <c r="Z27" s="33"/>
      <c r="AA27" s="33"/>
      <c r="AB27" s="33"/>
    </row>
    <row r="28" ht="114.75" customHeight="1">
      <c r="A28" s="34">
        <v>26.0</v>
      </c>
      <c r="B28" s="34">
        <v>48.0</v>
      </c>
      <c r="C28" s="30">
        <v>8.0</v>
      </c>
      <c r="D28" s="36" t="s">
        <v>919</v>
      </c>
      <c r="E28" s="30">
        <v>3.0</v>
      </c>
      <c r="F28" s="30">
        <v>3.0</v>
      </c>
      <c r="G28" s="30">
        <v>3.0</v>
      </c>
      <c r="H28" s="38" t="s">
        <v>505</v>
      </c>
      <c r="I28" s="39" t="s">
        <v>506</v>
      </c>
      <c r="J28" s="39" t="s">
        <v>507</v>
      </c>
      <c r="K28" s="39" t="s">
        <v>508</v>
      </c>
      <c r="L28" s="39" t="s">
        <v>509</v>
      </c>
      <c r="M28" s="36"/>
      <c r="N28" s="33"/>
      <c r="O28" s="33"/>
      <c r="P28" s="36"/>
      <c r="Q28" s="33"/>
      <c r="R28" s="33"/>
      <c r="S28" s="33"/>
      <c r="T28" s="33"/>
      <c r="U28" s="33"/>
      <c r="V28" s="33"/>
      <c r="W28" s="33"/>
      <c r="X28" s="33"/>
      <c r="Y28" s="33"/>
      <c r="Z28" s="33"/>
      <c r="AA28" s="33"/>
      <c r="AB28" s="33"/>
    </row>
    <row r="29" ht="114.75" customHeight="1">
      <c r="A29" s="34">
        <v>27.0</v>
      </c>
      <c r="B29" s="34">
        <v>50.0</v>
      </c>
      <c r="C29" s="30">
        <v>8.0</v>
      </c>
      <c r="D29" s="36" t="s">
        <v>912</v>
      </c>
      <c r="E29" s="30">
        <v>4.0</v>
      </c>
      <c r="F29" s="30">
        <v>4.0</v>
      </c>
      <c r="G29" s="30">
        <v>3.0</v>
      </c>
      <c r="H29" s="37" t="s">
        <v>523</v>
      </c>
      <c r="I29" s="36" t="s">
        <v>524</v>
      </c>
      <c r="J29" s="36" t="s">
        <v>490</v>
      </c>
      <c r="K29" s="36" t="s">
        <v>525</v>
      </c>
      <c r="L29" s="36" t="s">
        <v>526</v>
      </c>
      <c r="M29" s="36"/>
      <c r="N29" s="33"/>
      <c r="O29" s="33"/>
      <c r="P29" s="36"/>
      <c r="Q29" s="33"/>
      <c r="R29" s="33"/>
      <c r="S29" s="33"/>
      <c r="T29" s="33"/>
      <c r="U29" s="33"/>
      <c r="V29" s="33"/>
      <c r="W29" s="33"/>
      <c r="X29" s="33"/>
      <c r="Y29" s="33"/>
      <c r="Z29" s="33"/>
      <c r="AA29" s="33"/>
      <c r="AB29" s="33"/>
    </row>
    <row r="30" ht="114.75" customHeight="1">
      <c r="A30" s="34">
        <v>28.0</v>
      </c>
      <c r="B30" s="34">
        <v>51.0</v>
      </c>
      <c r="C30" s="30">
        <v>9.0</v>
      </c>
      <c r="D30" s="36" t="s">
        <v>912</v>
      </c>
      <c r="E30" s="30">
        <v>5.0</v>
      </c>
      <c r="F30" s="30">
        <v>4.0</v>
      </c>
      <c r="G30" s="30">
        <v>5.0</v>
      </c>
      <c r="H30" s="37" t="s">
        <v>528</v>
      </c>
      <c r="I30" s="36" t="s">
        <v>529</v>
      </c>
      <c r="J30" s="36" t="s">
        <v>530</v>
      </c>
      <c r="K30" s="36" t="s">
        <v>531</v>
      </c>
      <c r="L30" s="36" t="s">
        <v>532</v>
      </c>
      <c r="M30" s="36"/>
      <c r="N30" s="33"/>
      <c r="O30" s="33"/>
      <c r="P30" s="36"/>
      <c r="Q30" s="33"/>
      <c r="R30" s="33"/>
      <c r="S30" s="33"/>
      <c r="T30" s="33"/>
      <c r="U30" s="33"/>
      <c r="V30" s="33"/>
      <c r="W30" s="33"/>
      <c r="X30" s="33"/>
      <c r="Y30" s="33"/>
      <c r="Z30" s="33"/>
      <c r="AA30" s="33"/>
      <c r="AB30" s="33"/>
    </row>
    <row r="31" ht="114.75" customHeight="1">
      <c r="A31" s="34">
        <v>29.0</v>
      </c>
      <c r="B31" s="34">
        <v>53.0</v>
      </c>
      <c r="C31" s="30">
        <v>10.0</v>
      </c>
      <c r="D31" s="36" t="s">
        <v>912</v>
      </c>
      <c r="E31" s="30">
        <v>4.0</v>
      </c>
      <c r="F31" s="30">
        <v>4.0</v>
      </c>
      <c r="G31" s="30">
        <v>4.0</v>
      </c>
      <c r="H31" s="37" t="s">
        <v>547</v>
      </c>
      <c r="I31" s="36" t="s">
        <v>548</v>
      </c>
      <c r="J31" s="36" t="s">
        <v>549</v>
      </c>
      <c r="K31" s="36" t="s">
        <v>111</v>
      </c>
      <c r="L31" s="36" t="s">
        <v>311</v>
      </c>
      <c r="M31" s="36"/>
      <c r="N31" s="33"/>
      <c r="O31" s="33"/>
      <c r="P31" s="36"/>
      <c r="Q31" s="33"/>
      <c r="R31" s="33"/>
      <c r="S31" s="33"/>
      <c r="T31" s="33"/>
      <c r="U31" s="33"/>
      <c r="V31" s="33"/>
      <c r="W31" s="33"/>
      <c r="X31" s="33"/>
      <c r="Y31" s="33"/>
      <c r="Z31" s="33"/>
      <c r="AA31" s="33"/>
      <c r="AB31" s="33"/>
    </row>
    <row r="32" ht="114.75" customHeight="1">
      <c r="A32" s="34">
        <v>30.0</v>
      </c>
      <c r="B32" s="34">
        <v>55.0</v>
      </c>
      <c r="C32" s="30">
        <v>5.0</v>
      </c>
      <c r="D32" s="36" t="s">
        <v>912</v>
      </c>
      <c r="E32" s="30">
        <v>5.0</v>
      </c>
      <c r="F32" s="30">
        <v>3.0</v>
      </c>
      <c r="G32" s="30">
        <v>4.0</v>
      </c>
      <c r="H32" s="38" t="s">
        <v>564</v>
      </c>
      <c r="I32" s="39" t="s">
        <v>565</v>
      </c>
      <c r="J32" s="39" t="s">
        <v>566</v>
      </c>
      <c r="K32" s="39" t="s">
        <v>567</v>
      </c>
      <c r="L32" s="39" t="s">
        <v>568</v>
      </c>
      <c r="M32" s="36"/>
      <c r="N32" s="33"/>
      <c r="O32" s="33"/>
      <c r="P32" s="36"/>
      <c r="Q32" s="33"/>
      <c r="R32" s="33"/>
      <c r="S32" s="33"/>
      <c r="T32" s="33"/>
      <c r="U32" s="33"/>
      <c r="V32" s="33"/>
      <c r="W32" s="33"/>
      <c r="X32" s="33"/>
      <c r="Y32" s="33"/>
      <c r="Z32" s="33"/>
      <c r="AA32" s="33"/>
      <c r="AB32" s="33"/>
    </row>
    <row r="33" ht="21.7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9"/>
      <c r="I37" s="33"/>
      <c r="J37" s="39"/>
      <c r="K37" s="33"/>
      <c r="L37" s="39"/>
      <c r="M37" s="33"/>
      <c r="N37" s="33"/>
      <c r="O37" s="33"/>
      <c r="P37" s="33"/>
      <c r="Q37" s="33"/>
      <c r="R37" s="33"/>
      <c r="S37" s="33"/>
      <c r="T37" s="33"/>
      <c r="U37" s="33"/>
      <c r="V37" s="33"/>
      <c r="W37" s="33"/>
      <c r="X37" s="33"/>
    </row>
    <row r="38">
      <c r="A38" s="33"/>
      <c r="B38" s="33"/>
      <c r="C38" s="33"/>
      <c r="D38" s="33"/>
      <c r="E38" s="33"/>
      <c r="F38" s="33"/>
      <c r="G38" s="33"/>
      <c r="H38" s="39"/>
      <c r="I38" s="33"/>
      <c r="J38" s="39"/>
      <c r="K38" s="33"/>
      <c r="L38" s="36"/>
      <c r="M38" s="33"/>
      <c r="N38" s="33"/>
      <c r="O38" s="33"/>
      <c r="P38" s="33"/>
      <c r="Q38" s="33"/>
      <c r="R38" s="33"/>
      <c r="S38" s="33"/>
      <c r="T38" s="33"/>
      <c r="U38" s="33"/>
      <c r="V38" s="33"/>
      <c r="W38" s="33"/>
      <c r="X38" s="33"/>
    </row>
    <row r="39">
      <c r="A39" s="33"/>
      <c r="B39" s="33"/>
      <c r="C39" s="33"/>
      <c r="D39" s="33"/>
      <c r="E39" s="33"/>
      <c r="F39" s="33"/>
      <c r="G39" s="33"/>
      <c r="H39" s="39"/>
      <c r="I39" s="33"/>
      <c r="J39" s="39"/>
      <c r="K39" s="33"/>
      <c r="L39" s="36"/>
      <c r="M39" s="33"/>
      <c r="N39" s="33"/>
      <c r="O39" s="33"/>
      <c r="P39" s="33"/>
      <c r="Q39" s="33"/>
      <c r="R39" s="33"/>
      <c r="S39" s="33"/>
      <c r="T39" s="33"/>
      <c r="U39" s="33"/>
      <c r="V39" s="33"/>
      <c r="W39" s="33"/>
      <c r="X39" s="33"/>
    </row>
    <row r="40">
      <c r="A40" s="33"/>
      <c r="B40" s="33"/>
      <c r="C40" s="33"/>
      <c r="D40" s="33"/>
      <c r="E40" s="33"/>
      <c r="F40" s="33"/>
      <c r="G40" s="33"/>
      <c r="H40" s="39"/>
      <c r="I40" s="33"/>
      <c r="J40" s="39"/>
      <c r="K40" s="33"/>
      <c r="L40" s="39"/>
      <c r="M40" s="33"/>
      <c r="N40" s="33"/>
      <c r="O40" s="33"/>
      <c r="P40" s="33"/>
      <c r="Q40" s="33"/>
      <c r="R40" s="33"/>
      <c r="S40" s="33"/>
      <c r="T40" s="33"/>
      <c r="U40" s="33"/>
      <c r="V40" s="33"/>
      <c r="W40" s="33"/>
      <c r="X40" s="33"/>
    </row>
    <row r="41">
      <c r="A41" s="33"/>
      <c r="B41" s="33"/>
      <c r="C41" s="33"/>
      <c r="D41" s="33"/>
      <c r="E41" s="33"/>
      <c r="F41" s="33"/>
      <c r="G41" s="33"/>
      <c r="H41" s="36"/>
      <c r="I41" s="33"/>
      <c r="J41" s="36"/>
      <c r="K41" s="33"/>
      <c r="L41" s="36"/>
      <c r="M41" s="33"/>
      <c r="N41" s="33"/>
      <c r="O41" s="33"/>
      <c r="P41" s="33"/>
      <c r="Q41" s="33"/>
      <c r="R41" s="33"/>
      <c r="S41" s="33"/>
      <c r="T41" s="33"/>
      <c r="U41" s="33"/>
      <c r="V41" s="33"/>
      <c r="W41" s="33"/>
      <c r="X41" s="33"/>
      <c r="Y41" s="33"/>
    </row>
    <row r="42">
      <c r="A42" s="33"/>
      <c r="B42" s="33"/>
      <c r="C42" s="33"/>
      <c r="D42" s="33"/>
      <c r="E42" s="33"/>
      <c r="F42" s="33"/>
      <c r="G42" s="33"/>
      <c r="H42" s="39"/>
      <c r="I42" s="33"/>
      <c r="J42" s="39"/>
      <c r="K42" s="33"/>
      <c r="L42" s="39"/>
      <c r="M42" s="33"/>
      <c r="N42" s="33"/>
      <c r="O42" s="33"/>
      <c r="P42" s="33"/>
      <c r="Q42" s="33"/>
      <c r="R42" s="33"/>
      <c r="S42" s="33"/>
      <c r="T42" s="33"/>
      <c r="U42" s="33"/>
      <c r="V42" s="33"/>
      <c r="W42" s="33"/>
      <c r="X42" s="33"/>
      <c r="Y42" s="33"/>
    </row>
    <row r="43">
      <c r="A43" s="33"/>
      <c r="B43" s="33"/>
      <c r="C43" s="33"/>
      <c r="D43" s="33"/>
      <c r="E43" s="33"/>
      <c r="F43" s="33"/>
      <c r="G43" s="33"/>
      <c r="H43" s="36"/>
      <c r="I43" s="33"/>
      <c r="J43" s="36"/>
      <c r="K43" s="33"/>
      <c r="L43" s="36"/>
      <c r="M43" s="33"/>
      <c r="N43" s="33"/>
      <c r="O43" s="33"/>
      <c r="P43" s="33"/>
      <c r="Q43" s="33"/>
      <c r="R43" s="33"/>
      <c r="S43" s="33"/>
      <c r="T43" s="33"/>
      <c r="U43" s="33"/>
      <c r="V43" s="33"/>
      <c r="W43" s="33"/>
      <c r="X43" s="33"/>
      <c r="Y43" s="33"/>
      <c r="Z43" s="33"/>
    </row>
    <row r="44">
      <c r="A44" s="33"/>
      <c r="B44" s="33"/>
      <c r="C44" s="33"/>
      <c r="D44" s="33"/>
      <c r="E44" s="33"/>
      <c r="F44" s="33"/>
      <c r="G44" s="33"/>
      <c r="H44" s="36"/>
      <c r="I44" s="33"/>
      <c r="J44" s="36"/>
      <c r="K44" s="33"/>
      <c r="L44" s="36"/>
      <c r="M44" s="33"/>
      <c r="N44" s="33"/>
      <c r="O44" s="33"/>
      <c r="P44" s="33"/>
      <c r="Q44" s="33"/>
      <c r="R44" s="33"/>
      <c r="S44" s="33"/>
      <c r="T44" s="33"/>
      <c r="U44" s="33"/>
      <c r="V44" s="33"/>
      <c r="W44" s="33"/>
      <c r="X44" s="33"/>
      <c r="Y44" s="33"/>
      <c r="Z44" s="33"/>
    </row>
    <row r="45">
      <c r="A45" s="33"/>
      <c r="B45" s="33"/>
      <c r="C45" s="33"/>
      <c r="D45" s="33"/>
      <c r="E45" s="33"/>
      <c r="F45" s="33"/>
      <c r="G45" s="33"/>
      <c r="H45" s="39"/>
      <c r="I45" s="33"/>
      <c r="J45" s="39"/>
      <c r="K45" s="33"/>
      <c r="L45" s="39"/>
      <c r="M45" s="33"/>
      <c r="N45" s="33"/>
      <c r="O45" s="33"/>
      <c r="P45" s="33"/>
      <c r="Q45" s="33"/>
      <c r="R45" s="33"/>
      <c r="S45" s="33"/>
      <c r="T45" s="33"/>
      <c r="U45" s="33"/>
      <c r="V45" s="33"/>
    </row>
    <row r="46">
      <c r="A46" s="33"/>
      <c r="B46" s="33"/>
      <c r="C46" s="33"/>
      <c r="D46" s="33"/>
      <c r="E46" s="33"/>
      <c r="F46" s="33"/>
      <c r="G46" s="33"/>
      <c r="H46" s="36"/>
      <c r="I46" s="33"/>
      <c r="J46" s="33"/>
      <c r="K46" s="33"/>
      <c r="L46" s="36"/>
      <c r="M46" s="33"/>
      <c r="N46" s="33"/>
      <c r="O46" s="33"/>
      <c r="P46" s="33"/>
      <c r="Q46" s="33"/>
      <c r="R46" s="33"/>
      <c r="S46" s="33"/>
      <c r="T46" s="33"/>
      <c r="U46" s="33"/>
      <c r="V46" s="33"/>
    </row>
    <row r="47">
      <c r="A47" s="33"/>
      <c r="B47" s="33"/>
      <c r="C47" s="33"/>
      <c r="D47" s="33"/>
      <c r="E47" s="33"/>
      <c r="F47" s="33"/>
      <c r="G47" s="33"/>
      <c r="H47" s="39"/>
      <c r="I47" s="33"/>
      <c r="J47" s="39"/>
      <c r="K47" s="33"/>
      <c r="L47" s="36"/>
      <c r="M47" s="33"/>
      <c r="N47" s="33"/>
      <c r="O47" s="33"/>
      <c r="P47" s="33"/>
      <c r="Q47" s="33"/>
      <c r="R47" s="33"/>
      <c r="S47" s="33"/>
      <c r="T47" s="33"/>
      <c r="U47" s="33"/>
      <c r="V47" s="33"/>
    </row>
    <row r="48">
      <c r="A48" s="33"/>
      <c r="B48" s="33"/>
      <c r="C48" s="33"/>
      <c r="D48" s="33"/>
      <c r="E48" s="33"/>
      <c r="F48" s="33"/>
      <c r="G48" s="33"/>
      <c r="H48" s="39"/>
      <c r="I48" s="33"/>
      <c r="J48" s="39"/>
      <c r="K48" s="33"/>
      <c r="L48" s="39"/>
      <c r="M48" s="33"/>
      <c r="N48" s="33"/>
      <c r="O48" s="33"/>
      <c r="P48" s="33"/>
      <c r="Q48" s="33"/>
      <c r="R48" s="33"/>
      <c r="S48" s="33"/>
      <c r="T48" s="33"/>
      <c r="U48" s="33"/>
      <c r="V48" s="33"/>
    </row>
    <row r="49">
      <c r="A49" s="33"/>
      <c r="B49" s="33"/>
      <c r="C49" s="33"/>
      <c r="D49" s="33"/>
      <c r="E49" s="33"/>
      <c r="F49" s="33"/>
      <c r="G49" s="33"/>
      <c r="H49" s="39"/>
      <c r="I49" s="33"/>
      <c r="J49" s="39"/>
      <c r="K49" s="33"/>
      <c r="L49" s="39"/>
      <c r="M49" s="33"/>
      <c r="N49" s="33"/>
      <c r="O49" s="33"/>
      <c r="P49" s="33"/>
      <c r="Q49" s="33"/>
      <c r="R49" s="33"/>
      <c r="S49" s="33"/>
      <c r="T49" s="33"/>
      <c r="U49" s="33"/>
      <c r="V49" s="33"/>
    </row>
    <row r="50">
      <c r="A50" s="33"/>
      <c r="B50" s="33"/>
      <c r="C50" s="33"/>
      <c r="D50" s="33"/>
      <c r="E50" s="33"/>
      <c r="F50" s="33"/>
      <c r="G50" s="33"/>
      <c r="H50" s="39"/>
      <c r="I50" s="33"/>
      <c r="J50" s="39"/>
      <c r="K50" s="33"/>
      <c r="L50" s="39"/>
      <c r="M50" s="33"/>
      <c r="N50" s="33"/>
      <c r="O50" s="33"/>
      <c r="P50" s="33"/>
      <c r="Q50" s="33"/>
      <c r="R50" s="33"/>
      <c r="S50" s="33"/>
      <c r="T50" s="33"/>
      <c r="U50" s="33"/>
      <c r="V50" s="33"/>
    </row>
    <row r="51">
      <c r="A51" s="33"/>
      <c r="B51" s="33"/>
      <c r="C51" s="33"/>
      <c r="D51" s="33"/>
      <c r="E51" s="33"/>
      <c r="F51" s="33"/>
      <c r="G51" s="33"/>
      <c r="H51" s="39"/>
      <c r="I51" s="33"/>
      <c r="J51" s="39"/>
      <c r="K51" s="33"/>
      <c r="L51" s="36"/>
      <c r="M51" s="33"/>
      <c r="N51" s="33"/>
      <c r="O51" s="33"/>
      <c r="P51" s="33"/>
      <c r="Q51" s="33"/>
      <c r="R51" s="33"/>
      <c r="S51" s="33"/>
      <c r="T51" s="33"/>
      <c r="U51" s="33"/>
      <c r="V51" s="33"/>
    </row>
    <row r="52">
      <c r="A52" s="33"/>
      <c r="B52" s="33"/>
      <c r="C52" s="33"/>
      <c r="D52" s="33"/>
      <c r="E52" s="33"/>
      <c r="F52" s="33"/>
      <c r="G52" s="33"/>
      <c r="H52" s="39"/>
      <c r="I52" s="33"/>
      <c r="J52" s="39"/>
      <c r="K52" s="33"/>
      <c r="L52" s="39"/>
      <c r="M52" s="33"/>
      <c r="N52" s="33"/>
      <c r="O52" s="33"/>
      <c r="P52" s="33"/>
      <c r="Q52" s="33"/>
      <c r="R52" s="33"/>
      <c r="S52" s="33"/>
      <c r="T52" s="33"/>
      <c r="U52" s="33"/>
      <c r="V52" s="33"/>
    </row>
    <row r="53">
      <c r="A53" s="33"/>
      <c r="B53" s="33"/>
      <c r="C53" s="33"/>
      <c r="D53" s="33"/>
      <c r="E53" s="33"/>
      <c r="F53" s="33"/>
      <c r="G53" s="33"/>
      <c r="H53" s="36"/>
      <c r="I53" s="33"/>
      <c r="J53" s="36"/>
      <c r="K53" s="33"/>
      <c r="L53" s="36"/>
      <c r="M53" s="33"/>
      <c r="N53" s="33"/>
      <c r="O53" s="33"/>
      <c r="P53" s="33"/>
      <c r="Q53" s="33"/>
      <c r="R53" s="33"/>
      <c r="S53" s="33"/>
      <c r="T53" s="33"/>
      <c r="U53" s="33"/>
      <c r="V53" s="33"/>
    </row>
    <row r="54">
      <c r="A54" s="33"/>
      <c r="B54" s="33"/>
      <c r="C54" s="33"/>
      <c r="D54" s="33"/>
      <c r="E54" s="33"/>
      <c r="F54" s="33"/>
      <c r="G54" s="33"/>
      <c r="H54" s="36"/>
      <c r="I54" s="33"/>
      <c r="J54" s="36"/>
      <c r="K54" s="33"/>
      <c r="L54" s="36"/>
      <c r="M54" s="33"/>
      <c r="N54" s="33"/>
      <c r="O54" s="33"/>
      <c r="P54" s="33"/>
      <c r="Q54" s="33"/>
      <c r="R54" s="33"/>
      <c r="S54" s="33"/>
      <c r="T54" s="33"/>
      <c r="U54" s="33"/>
      <c r="V54" s="33"/>
    </row>
    <row r="55">
      <c r="A55" s="33"/>
      <c r="B55" s="33"/>
      <c r="C55" s="33"/>
      <c r="D55" s="33"/>
      <c r="E55" s="33"/>
      <c r="F55" s="33"/>
      <c r="G55" s="33"/>
      <c r="H55" s="39"/>
      <c r="I55" s="33"/>
      <c r="J55" s="39"/>
      <c r="K55" s="33"/>
      <c r="L55" s="39"/>
      <c r="M55" s="33"/>
      <c r="N55" s="33"/>
      <c r="O55" s="33"/>
      <c r="P55" s="33"/>
      <c r="Q55" s="33"/>
      <c r="R55" s="33"/>
      <c r="S55" s="33"/>
      <c r="T55" s="33"/>
      <c r="U55" s="33"/>
      <c r="V55" s="33"/>
    </row>
    <row r="56">
      <c r="A56" s="33"/>
      <c r="B56" s="33"/>
      <c r="C56" s="33"/>
      <c r="D56" s="33"/>
      <c r="E56" s="33"/>
      <c r="F56" s="33"/>
      <c r="G56" s="33"/>
      <c r="H56" s="39"/>
      <c r="I56" s="33"/>
      <c r="J56" s="39"/>
      <c r="K56" s="33"/>
      <c r="L56" s="39"/>
      <c r="M56" s="33"/>
      <c r="N56" s="33"/>
      <c r="O56" s="33"/>
      <c r="P56" s="33"/>
      <c r="Q56" s="33"/>
      <c r="R56" s="33"/>
      <c r="S56" s="33"/>
      <c r="T56" s="33"/>
      <c r="U56" s="33"/>
      <c r="V56" s="33"/>
    </row>
    <row r="57">
      <c r="A57" s="33"/>
      <c r="B57" s="33"/>
      <c r="C57" s="33"/>
      <c r="D57" s="33"/>
      <c r="E57" s="33"/>
      <c r="F57" s="33"/>
      <c r="G57" s="33"/>
      <c r="H57" s="36"/>
      <c r="I57" s="33"/>
      <c r="J57" s="36"/>
      <c r="K57" s="33"/>
      <c r="L57" s="36"/>
      <c r="M57" s="33"/>
      <c r="N57" s="33"/>
      <c r="O57" s="33"/>
      <c r="P57" s="33"/>
      <c r="Q57" s="33"/>
      <c r="R57" s="33"/>
      <c r="S57" s="33"/>
      <c r="T57" s="33"/>
      <c r="U57" s="33"/>
      <c r="V57" s="33"/>
    </row>
    <row r="58">
      <c r="A58" s="33"/>
      <c r="B58" s="33"/>
      <c r="C58" s="33"/>
      <c r="D58" s="33"/>
      <c r="E58" s="33"/>
      <c r="F58" s="33"/>
      <c r="G58" s="33"/>
      <c r="H58" s="36"/>
      <c r="I58" s="33"/>
      <c r="J58" s="36"/>
      <c r="K58" s="33"/>
      <c r="L58" s="36"/>
      <c r="M58" s="33"/>
      <c r="N58" s="33"/>
      <c r="O58" s="33"/>
      <c r="P58" s="33"/>
      <c r="Q58" s="33"/>
      <c r="R58" s="33"/>
      <c r="S58" s="33"/>
      <c r="T58" s="33"/>
      <c r="U58" s="33"/>
      <c r="V58" s="33"/>
    </row>
    <row r="59">
      <c r="A59" s="33"/>
      <c r="B59" s="33"/>
      <c r="C59" s="33"/>
      <c r="D59" s="33"/>
      <c r="E59" s="33"/>
      <c r="F59" s="33"/>
      <c r="G59" s="33"/>
      <c r="H59" s="39"/>
      <c r="I59" s="33"/>
      <c r="J59" s="39"/>
      <c r="K59" s="33"/>
      <c r="L59" s="36"/>
      <c r="M59" s="33"/>
      <c r="N59" s="33"/>
      <c r="O59" s="33"/>
      <c r="P59" s="33"/>
      <c r="Q59" s="33"/>
      <c r="R59" s="33"/>
      <c r="S59" s="33"/>
      <c r="T59" s="33"/>
      <c r="U59" s="33"/>
      <c r="V59" s="33"/>
    </row>
    <row r="60">
      <c r="A60" s="33"/>
      <c r="B60" s="33"/>
      <c r="C60" s="33"/>
      <c r="D60" s="33"/>
      <c r="E60" s="33"/>
      <c r="F60" s="33"/>
      <c r="G60" s="33"/>
      <c r="H60" s="39"/>
      <c r="I60" s="33"/>
      <c r="J60" s="39"/>
      <c r="K60" s="33"/>
      <c r="L60" s="39"/>
      <c r="M60" s="33"/>
      <c r="N60" s="33"/>
      <c r="O60" s="33"/>
      <c r="P60" s="33"/>
      <c r="Q60" s="33"/>
      <c r="R60" s="33"/>
      <c r="S60" s="33"/>
      <c r="T60" s="33"/>
      <c r="U60" s="33"/>
      <c r="V60" s="33"/>
    </row>
    <row r="61">
      <c r="A61" s="33"/>
      <c r="B61" s="33"/>
      <c r="C61" s="33"/>
      <c r="D61" s="33"/>
      <c r="E61" s="33"/>
      <c r="F61" s="33"/>
      <c r="G61" s="33"/>
      <c r="H61" s="36"/>
      <c r="I61" s="33"/>
      <c r="J61" s="36"/>
      <c r="K61" s="33"/>
      <c r="L61" s="36"/>
      <c r="M61" s="33"/>
      <c r="N61" s="33"/>
      <c r="O61" s="33"/>
      <c r="P61" s="33"/>
      <c r="Q61" s="33"/>
      <c r="R61" s="33"/>
      <c r="S61" s="33"/>
      <c r="T61" s="33"/>
      <c r="U61" s="33"/>
      <c r="V61" s="33"/>
    </row>
    <row r="62">
      <c r="A62" s="33"/>
      <c r="B62" s="33"/>
      <c r="C62" s="33"/>
      <c r="D62" s="33"/>
      <c r="E62" s="33"/>
      <c r="F62" s="33"/>
      <c r="G62" s="33"/>
      <c r="H62" s="39"/>
      <c r="I62" s="33"/>
      <c r="J62" s="39"/>
      <c r="K62" s="33"/>
      <c r="L62" s="39"/>
      <c r="M62" s="33"/>
      <c r="N62" s="33"/>
      <c r="O62" s="33"/>
      <c r="P62" s="33"/>
      <c r="Q62" s="33"/>
      <c r="R62" s="33"/>
      <c r="S62" s="33"/>
      <c r="T62" s="33"/>
      <c r="U62" s="33"/>
      <c r="V62" s="33"/>
    </row>
    <row r="63">
      <c r="A63" s="33"/>
      <c r="B63" s="33"/>
      <c r="C63" s="33"/>
      <c r="D63" s="33"/>
      <c r="E63" s="33"/>
      <c r="F63" s="33"/>
      <c r="G63" s="33"/>
      <c r="H63" s="36"/>
      <c r="I63" s="33"/>
      <c r="J63" s="36"/>
      <c r="K63" s="33"/>
      <c r="L63" s="36"/>
      <c r="M63" s="33"/>
      <c r="N63" s="33"/>
      <c r="O63" s="33"/>
      <c r="P63" s="33"/>
      <c r="Q63" s="33"/>
      <c r="R63" s="33"/>
      <c r="S63" s="33"/>
      <c r="T63" s="33"/>
      <c r="U63" s="33"/>
      <c r="V63" s="33"/>
    </row>
    <row r="64">
      <c r="A64" s="33"/>
      <c r="B64" s="33"/>
      <c r="C64" s="33"/>
      <c r="D64" s="33"/>
      <c r="E64" s="33"/>
      <c r="F64" s="33"/>
      <c r="G64" s="33"/>
      <c r="H64" s="36"/>
      <c r="I64" s="33"/>
      <c r="J64" s="36"/>
      <c r="K64" s="33"/>
      <c r="L64" s="36"/>
      <c r="M64" s="33"/>
      <c r="N64" s="33"/>
      <c r="O64" s="33"/>
      <c r="P64" s="33"/>
      <c r="Q64" s="33"/>
      <c r="R64" s="33"/>
      <c r="S64" s="33"/>
      <c r="T64" s="33"/>
      <c r="U64" s="33"/>
      <c r="V64" s="33"/>
    </row>
    <row r="65">
      <c r="A65" s="33"/>
      <c r="B65" s="33"/>
      <c r="C65" s="33"/>
      <c r="D65" s="33"/>
      <c r="E65" s="33"/>
      <c r="F65" s="33"/>
      <c r="G65" s="33"/>
      <c r="H65" s="36"/>
      <c r="I65" s="33"/>
      <c r="J65" s="36"/>
      <c r="K65" s="33"/>
      <c r="L65" s="36"/>
      <c r="M65" s="33"/>
      <c r="N65" s="33"/>
      <c r="O65" s="33"/>
      <c r="P65" s="33"/>
      <c r="Q65" s="33"/>
      <c r="R65" s="33"/>
      <c r="S65" s="33"/>
      <c r="T65" s="33"/>
      <c r="U65" s="33"/>
      <c r="V65" s="33"/>
    </row>
    <row r="66">
      <c r="A66" s="33"/>
      <c r="B66" s="33"/>
      <c r="C66" s="33"/>
      <c r="D66" s="33"/>
      <c r="E66" s="33"/>
      <c r="F66" s="33"/>
      <c r="G66" s="33"/>
      <c r="H66" s="39"/>
      <c r="I66" s="33"/>
      <c r="J66" s="39"/>
      <c r="K66" s="33"/>
      <c r="L66" s="39"/>
      <c r="M66" s="33"/>
      <c r="N66" s="33"/>
      <c r="O66" s="33"/>
      <c r="P66" s="33"/>
      <c r="Q66" s="33"/>
      <c r="R66" s="33"/>
      <c r="S66" s="33"/>
      <c r="T66" s="33"/>
      <c r="U66" s="33"/>
      <c r="V66" s="33"/>
    </row>
    <row r="67">
      <c r="A67" s="33"/>
      <c r="B67" s="33"/>
      <c r="C67" s="33"/>
      <c r="D67" s="33"/>
      <c r="E67" s="33"/>
      <c r="F67" s="33"/>
      <c r="G67" s="33"/>
      <c r="H67" s="36"/>
      <c r="I67" s="33"/>
      <c r="J67" s="33"/>
      <c r="K67" s="33"/>
      <c r="L67" s="33"/>
      <c r="M67" s="33"/>
      <c r="N67" s="33"/>
      <c r="O67" s="33"/>
      <c r="P67" s="33"/>
      <c r="Q67" s="33"/>
      <c r="R67" s="33"/>
      <c r="S67" s="33"/>
      <c r="T67" s="33"/>
      <c r="U67" s="33"/>
      <c r="V67" s="33"/>
      <c r="W67" s="33"/>
      <c r="X67" s="33"/>
    </row>
    <row r="68">
      <c r="A68" s="33"/>
      <c r="B68" s="33"/>
      <c r="C68" s="33"/>
      <c r="D68" s="33"/>
      <c r="E68" s="33"/>
      <c r="F68" s="33"/>
      <c r="G68" s="33"/>
      <c r="H68" s="36"/>
      <c r="I68" s="33"/>
      <c r="J68" s="33"/>
      <c r="K68" s="33"/>
      <c r="L68" s="33"/>
      <c r="M68" s="33"/>
      <c r="N68" s="33"/>
      <c r="O68" s="33"/>
      <c r="P68" s="33"/>
      <c r="Q68" s="33"/>
      <c r="R68" s="33"/>
      <c r="S68" s="33"/>
      <c r="T68" s="33"/>
      <c r="U68" s="33"/>
      <c r="V68" s="33"/>
      <c r="W68" s="33"/>
      <c r="X68" s="33"/>
    </row>
    <row r="69">
      <c r="A69" s="33"/>
      <c r="B69" s="33"/>
      <c r="C69" s="33"/>
      <c r="D69" s="33"/>
      <c r="E69" s="33"/>
      <c r="F69" s="33"/>
      <c r="G69" s="33"/>
      <c r="H69" s="36"/>
      <c r="I69" s="33"/>
      <c r="J69" s="33"/>
      <c r="K69" s="33"/>
      <c r="L69" s="33"/>
      <c r="M69" s="33"/>
      <c r="N69" s="33"/>
      <c r="O69" s="33"/>
      <c r="P69" s="33"/>
      <c r="Q69" s="33"/>
      <c r="R69" s="33"/>
      <c r="S69" s="33"/>
      <c r="T69" s="33"/>
      <c r="U69" s="33"/>
      <c r="V69" s="33"/>
      <c r="W69" s="33"/>
      <c r="X69" s="33"/>
    </row>
    <row r="70">
      <c r="A70" s="33"/>
      <c r="B70" s="33"/>
      <c r="C70" s="33"/>
      <c r="D70" s="33"/>
      <c r="E70" s="33"/>
      <c r="F70" s="33"/>
      <c r="G70" s="33"/>
      <c r="H70" s="36"/>
      <c r="I70" s="33"/>
      <c r="J70" s="33"/>
      <c r="K70" s="33"/>
      <c r="L70" s="33"/>
      <c r="M70" s="33"/>
      <c r="N70" s="33"/>
      <c r="O70" s="33"/>
      <c r="P70" s="33"/>
      <c r="Q70" s="33"/>
      <c r="R70" s="33"/>
      <c r="S70" s="33"/>
      <c r="T70" s="33"/>
      <c r="U70" s="33"/>
      <c r="V70" s="33"/>
      <c r="W70" s="33"/>
      <c r="X70" s="33"/>
    </row>
    <row r="71">
      <c r="A71" s="33"/>
      <c r="B71" s="33"/>
      <c r="C71" s="33"/>
      <c r="D71" s="33"/>
      <c r="E71" s="33"/>
      <c r="F71" s="33"/>
      <c r="G71" s="33"/>
      <c r="H71" s="36"/>
      <c r="I71" s="33"/>
      <c r="J71" s="33"/>
      <c r="K71" s="33"/>
      <c r="L71" s="33"/>
      <c r="M71" s="33"/>
      <c r="N71" s="33"/>
      <c r="O71" s="33"/>
      <c r="P71" s="33"/>
      <c r="Q71" s="33"/>
      <c r="R71" s="33"/>
      <c r="S71" s="33"/>
      <c r="T71" s="33"/>
      <c r="U71" s="33"/>
      <c r="V71" s="33"/>
      <c r="W71" s="33"/>
      <c r="X71" s="33"/>
    </row>
    <row r="72">
      <c r="A72" s="33"/>
      <c r="B72" s="33"/>
      <c r="C72" s="33"/>
      <c r="D72" s="33"/>
      <c r="E72" s="33"/>
      <c r="F72" s="33"/>
      <c r="G72" s="33"/>
      <c r="H72" s="36"/>
      <c r="I72" s="33"/>
      <c r="J72" s="33"/>
      <c r="K72" s="33"/>
      <c r="L72" s="33"/>
      <c r="M72" s="33"/>
      <c r="N72" s="33"/>
      <c r="O72" s="33"/>
      <c r="P72" s="33"/>
      <c r="Q72" s="33"/>
      <c r="R72" s="33"/>
      <c r="S72" s="33"/>
      <c r="T72" s="33"/>
      <c r="U72" s="33"/>
      <c r="V72" s="33"/>
      <c r="W72" s="33"/>
      <c r="X72" s="33"/>
    </row>
    <row r="73">
      <c r="A73" s="33"/>
      <c r="B73" s="33"/>
      <c r="C73" s="33"/>
      <c r="D73" s="33"/>
      <c r="E73" s="33"/>
      <c r="F73" s="33"/>
      <c r="G73" s="33"/>
      <c r="H73" s="36"/>
      <c r="I73" s="33"/>
      <c r="J73" s="33"/>
      <c r="K73" s="33"/>
      <c r="L73" s="33"/>
      <c r="M73" s="33"/>
      <c r="N73" s="33"/>
      <c r="O73" s="33"/>
      <c r="P73" s="33"/>
      <c r="Q73" s="33"/>
      <c r="R73" s="33"/>
      <c r="S73" s="33"/>
      <c r="T73" s="33"/>
      <c r="U73" s="33"/>
      <c r="V73" s="33"/>
      <c r="W73" s="33"/>
      <c r="X73" s="33"/>
    </row>
    <row r="74">
      <c r="A74" s="33"/>
      <c r="B74" s="33"/>
      <c r="C74" s="33"/>
      <c r="D74" s="33"/>
      <c r="E74" s="33"/>
      <c r="F74" s="33"/>
      <c r="G74" s="33"/>
      <c r="H74" s="36"/>
      <c r="I74" s="33"/>
      <c r="J74" s="33"/>
      <c r="K74" s="33"/>
      <c r="L74" s="33"/>
      <c r="M74" s="33"/>
      <c r="N74" s="33"/>
      <c r="O74" s="33"/>
      <c r="P74" s="33"/>
      <c r="Q74" s="33"/>
      <c r="R74" s="33"/>
      <c r="S74" s="33"/>
      <c r="T74" s="33"/>
      <c r="U74" s="33"/>
      <c r="V74" s="33"/>
      <c r="W74" s="33"/>
      <c r="X74" s="33"/>
    </row>
    <row r="75">
      <c r="A75" s="33"/>
      <c r="B75" s="33"/>
      <c r="C75" s="33"/>
      <c r="D75" s="33"/>
      <c r="E75" s="33"/>
      <c r="F75" s="33"/>
      <c r="G75" s="33"/>
      <c r="H75" s="33"/>
      <c r="I75" s="33"/>
      <c r="J75" s="33"/>
      <c r="K75" s="36"/>
      <c r="L75" s="33"/>
      <c r="M75" s="33"/>
      <c r="N75" s="33"/>
      <c r="O75" s="33"/>
      <c r="P75" s="33"/>
      <c r="Q75" s="33"/>
      <c r="R75" s="33"/>
      <c r="S75" s="33"/>
      <c r="T75" s="33"/>
      <c r="U75" s="33"/>
      <c r="V75" s="33"/>
      <c r="W75" s="33"/>
      <c r="X75" s="33"/>
      <c r="Y75" s="33"/>
      <c r="Z75" s="33"/>
      <c r="AA75" s="33"/>
      <c r="AB75" s="33"/>
    </row>
    <row r="76">
      <c r="A76" s="33"/>
      <c r="B76" s="33"/>
      <c r="C76" s="33"/>
      <c r="D76" s="33"/>
      <c r="E76" s="33"/>
      <c r="F76" s="33"/>
      <c r="G76" s="33"/>
      <c r="H76" s="33"/>
      <c r="I76" s="33"/>
      <c r="J76" s="33"/>
      <c r="K76" s="39"/>
      <c r="L76" s="33"/>
      <c r="M76" s="33"/>
      <c r="N76" s="33"/>
      <c r="O76" s="33"/>
      <c r="P76" s="33"/>
      <c r="Q76" s="33"/>
      <c r="R76" s="33"/>
      <c r="S76" s="33"/>
      <c r="T76" s="33"/>
      <c r="U76" s="33"/>
      <c r="V76" s="33"/>
      <c r="W76" s="33"/>
      <c r="X76" s="33"/>
      <c r="Y76" s="33"/>
      <c r="Z76" s="33"/>
      <c r="AA76" s="33"/>
      <c r="AB76" s="33"/>
    </row>
    <row r="77">
      <c r="A77" s="33"/>
      <c r="B77" s="33"/>
      <c r="C77" s="33"/>
      <c r="D77" s="33"/>
      <c r="E77" s="33"/>
      <c r="F77" s="33"/>
      <c r="G77" s="33"/>
      <c r="H77" s="33"/>
      <c r="I77" s="33"/>
      <c r="J77" s="33"/>
      <c r="K77" s="39"/>
      <c r="L77" s="33"/>
      <c r="M77" s="33"/>
      <c r="N77" s="33"/>
      <c r="O77" s="33"/>
      <c r="P77" s="33"/>
      <c r="Q77" s="33"/>
      <c r="R77" s="33"/>
      <c r="S77" s="33"/>
      <c r="T77" s="33"/>
      <c r="U77" s="33"/>
      <c r="V77" s="33"/>
      <c r="W77" s="33"/>
      <c r="X77" s="33"/>
      <c r="Y77" s="33"/>
      <c r="Z77" s="33"/>
      <c r="AA77" s="33"/>
      <c r="AB77" s="33"/>
    </row>
    <row r="78">
      <c r="A78" s="33"/>
      <c r="B78" s="33"/>
      <c r="C78" s="33"/>
      <c r="D78" s="33"/>
      <c r="E78" s="33"/>
      <c r="F78" s="33"/>
      <c r="G78" s="33"/>
      <c r="H78" s="33"/>
      <c r="I78" s="33"/>
      <c r="J78" s="33"/>
      <c r="K78" s="39"/>
      <c r="L78" s="33"/>
      <c r="M78" s="33"/>
      <c r="N78" s="33"/>
      <c r="O78" s="33"/>
      <c r="P78" s="33"/>
      <c r="Q78" s="33"/>
      <c r="R78" s="33"/>
      <c r="S78" s="33"/>
      <c r="T78" s="33"/>
      <c r="U78" s="33"/>
      <c r="V78" s="33"/>
      <c r="W78" s="33"/>
      <c r="X78" s="33"/>
      <c r="Y78" s="33"/>
      <c r="Z78" s="33"/>
      <c r="AA78" s="33"/>
      <c r="AB78" s="33"/>
    </row>
    <row r="79">
      <c r="A79" s="33"/>
      <c r="B79" s="33"/>
      <c r="C79" s="33"/>
      <c r="D79" s="33"/>
      <c r="E79" s="33"/>
      <c r="F79" s="33"/>
      <c r="G79" s="33"/>
      <c r="H79" s="33"/>
      <c r="I79" s="33"/>
      <c r="J79" s="33"/>
      <c r="K79" s="39"/>
      <c r="L79" s="33"/>
      <c r="M79" s="33"/>
      <c r="N79" s="33"/>
      <c r="O79" s="33"/>
      <c r="P79" s="33"/>
      <c r="Q79" s="33"/>
      <c r="R79" s="33"/>
      <c r="S79" s="33"/>
      <c r="T79" s="33"/>
      <c r="U79" s="33"/>
      <c r="V79" s="33"/>
      <c r="W79" s="33"/>
      <c r="X79" s="33"/>
      <c r="Y79" s="33"/>
      <c r="Z79" s="33"/>
      <c r="AA79" s="33"/>
      <c r="AB79" s="33"/>
    </row>
    <row r="80">
      <c r="A80" s="33"/>
      <c r="B80" s="33"/>
      <c r="C80" s="33"/>
      <c r="D80" s="33"/>
      <c r="E80" s="33"/>
      <c r="F80" s="33"/>
      <c r="G80" s="33"/>
      <c r="H80" s="33"/>
      <c r="I80" s="33"/>
      <c r="J80" s="33"/>
      <c r="K80" s="36"/>
      <c r="L80" s="33"/>
      <c r="M80" s="33"/>
      <c r="N80" s="33"/>
      <c r="O80" s="33"/>
      <c r="P80" s="33"/>
      <c r="Q80" s="33"/>
      <c r="R80" s="33"/>
      <c r="S80" s="33"/>
      <c r="T80" s="33"/>
      <c r="U80" s="33"/>
      <c r="V80" s="33"/>
      <c r="W80" s="33"/>
      <c r="X80" s="33"/>
      <c r="Y80" s="33"/>
      <c r="Z80" s="33"/>
      <c r="AA80" s="33"/>
      <c r="AB80" s="33"/>
    </row>
    <row r="81">
      <c r="A81" s="33"/>
      <c r="B81" s="33"/>
      <c r="C81" s="33"/>
      <c r="D81" s="33"/>
      <c r="E81" s="33"/>
      <c r="F81" s="33"/>
      <c r="G81" s="33"/>
      <c r="H81" s="33"/>
      <c r="I81" s="33"/>
      <c r="J81" s="33"/>
      <c r="K81" s="36"/>
      <c r="L81" s="33"/>
      <c r="M81" s="33"/>
      <c r="N81" s="33"/>
      <c r="O81" s="33"/>
      <c r="P81" s="33"/>
      <c r="Q81" s="33"/>
      <c r="R81" s="33"/>
      <c r="S81" s="33"/>
      <c r="T81" s="33"/>
      <c r="U81" s="33"/>
      <c r="V81" s="33"/>
      <c r="W81" s="33"/>
      <c r="X81" s="33"/>
      <c r="Y81" s="33"/>
      <c r="Z81" s="33"/>
      <c r="AA81" s="33"/>
      <c r="AB81" s="33"/>
    </row>
    <row r="82">
      <c r="A82" s="33"/>
      <c r="B82" s="33"/>
      <c r="C82" s="33"/>
      <c r="D82" s="33"/>
      <c r="E82" s="33"/>
      <c r="F82" s="33"/>
      <c r="G82" s="33"/>
      <c r="H82" s="33"/>
      <c r="I82" s="33"/>
      <c r="J82" s="33"/>
      <c r="K82" s="36"/>
      <c r="L82" s="33"/>
      <c r="M82" s="33"/>
      <c r="N82" s="33"/>
      <c r="O82" s="33"/>
      <c r="P82" s="33"/>
      <c r="Q82" s="33"/>
      <c r="R82" s="33"/>
      <c r="S82" s="33"/>
      <c r="T82" s="33"/>
      <c r="U82" s="33"/>
      <c r="V82" s="33"/>
      <c r="W82" s="33"/>
      <c r="X82" s="33"/>
      <c r="Y82" s="33"/>
      <c r="Z82" s="33"/>
      <c r="AA82" s="33"/>
      <c r="AB82" s="33"/>
    </row>
    <row r="83">
      <c r="A83" s="33"/>
      <c r="B83" s="33"/>
      <c r="C83" s="33"/>
      <c r="D83" s="33"/>
      <c r="E83" s="33"/>
      <c r="F83" s="33"/>
      <c r="G83" s="33"/>
      <c r="H83" s="33"/>
      <c r="I83" s="33"/>
      <c r="J83" s="33"/>
      <c r="K83" s="36"/>
      <c r="L83" s="33"/>
      <c r="M83" s="33"/>
      <c r="N83" s="33"/>
      <c r="O83" s="33"/>
      <c r="P83" s="33"/>
      <c r="Q83" s="33"/>
      <c r="R83" s="33"/>
      <c r="S83" s="33"/>
      <c r="T83" s="33"/>
      <c r="U83" s="33"/>
      <c r="V83" s="33"/>
      <c r="W83" s="33"/>
      <c r="X83" s="33"/>
      <c r="Y83" s="33"/>
      <c r="Z83" s="33"/>
      <c r="AA83" s="33"/>
      <c r="AB83" s="33"/>
    </row>
    <row r="84">
      <c r="A84" s="33"/>
      <c r="B84" s="33"/>
      <c r="C84" s="33"/>
      <c r="D84" s="33"/>
      <c r="E84" s="33"/>
      <c r="F84" s="33"/>
      <c r="G84" s="33"/>
      <c r="H84" s="33"/>
      <c r="I84" s="33"/>
      <c r="J84" s="33"/>
      <c r="K84" s="36"/>
      <c r="L84" s="33"/>
      <c r="M84" s="33"/>
      <c r="N84" s="33"/>
      <c r="O84" s="33"/>
      <c r="P84" s="33"/>
      <c r="Q84" s="33"/>
      <c r="R84" s="33"/>
      <c r="S84" s="33"/>
      <c r="T84" s="33"/>
      <c r="U84" s="33"/>
      <c r="V84" s="33"/>
      <c r="W84" s="33"/>
      <c r="X84" s="33"/>
      <c r="Y84" s="33"/>
      <c r="Z84" s="33"/>
      <c r="AA84" s="33"/>
      <c r="AB84" s="33"/>
    </row>
    <row r="85">
      <c r="A85" s="33"/>
      <c r="B85" s="33"/>
      <c r="C85" s="33"/>
      <c r="D85" s="33"/>
      <c r="E85" s="33"/>
      <c r="F85" s="33"/>
      <c r="G85" s="33"/>
      <c r="H85" s="33"/>
      <c r="I85" s="33"/>
      <c r="J85" s="33"/>
      <c r="K85" s="36"/>
      <c r="L85" s="33"/>
      <c r="M85" s="33"/>
      <c r="N85" s="33"/>
      <c r="O85" s="33"/>
      <c r="P85" s="33"/>
      <c r="Q85" s="33"/>
      <c r="R85" s="33"/>
      <c r="S85" s="33"/>
      <c r="T85" s="33"/>
      <c r="U85" s="33"/>
      <c r="V85" s="33"/>
      <c r="W85" s="33"/>
      <c r="X85" s="33"/>
      <c r="Y85" s="33"/>
      <c r="Z85" s="33"/>
      <c r="AA85" s="33"/>
      <c r="AB85" s="33"/>
    </row>
    <row r="86">
      <c r="A86" s="33"/>
      <c r="B86" s="33"/>
      <c r="C86" s="33"/>
      <c r="D86" s="33"/>
      <c r="E86" s="33"/>
      <c r="F86" s="33"/>
      <c r="G86" s="33"/>
      <c r="H86" s="33"/>
      <c r="I86" s="33"/>
      <c r="J86" s="33"/>
      <c r="K86" s="36"/>
      <c r="L86" s="33"/>
      <c r="M86" s="33"/>
      <c r="N86" s="33"/>
      <c r="O86" s="33"/>
      <c r="P86" s="33"/>
      <c r="Q86" s="33"/>
      <c r="R86" s="33"/>
      <c r="S86" s="33"/>
      <c r="T86" s="33"/>
      <c r="U86" s="33"/>
      <c r="V86" s="33"/>
      <c r="W86" s="33"/>
      <c r="X86" s="33"/>
      <c r="Y86" s="33"/>
      <c r="Z86" s="33"/>
      <c r="AA86" s="33"/>
      <c r="AB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33"/>
      <c r="B122" s="33"/>
      <c r="C122" s="33"/>
      <c r="D122" s="33"/>
      <c r="E122" s="33"/>
      <c r="F122" s="33"/>
      <c r="G122" s="33"/>
      <c r="H122" s="36" t="s">
        <v>916</v>
      </c>
      <c r="I122" s="33"/>
      <c r="J122" s="33"/>
      <c r="K122" s="33"/>
      <c r="L122" s="33"/>
      <c r="M122" s="33"/>
      <c r="N122" s="33"/>
      <c r="O122" s="33"/>
      <c r="P122" s="33"/>
      <c r="Q122" s="33"/>
      <c r="R122" s="33"/>
      <c r="S122" s="33"/>
      <c r="T122" s="33"/>
      <c r="U122" s="33"/>
      <c r="V122" s="33"/>
      <c r="W122" s="33"/>
      <c r="X122" s="33"/>
      <c r="Y122" s="33"/>
      <c r="Z122" s="33"/>
      <c r="AA122" s="33"/>
      <c r="AB122" s="33"/>
    </row>
    <row r="123">
      <c r="A123" s="33"/>
      <c r="B123" s="33"/>
      <c r="C123" s="33"/>
      <c r="D123" s="33"/>
      <c r="E123" s="33"/>
      <c r="F123" s="33"/>
      <c r="G123" s="33"/>
      <c r="H123" s="36" t="s">
        <v>916</v>
      </c>
      <c r="I123" s="33"/>
      <c r="J123" s="33"/>
      <c r="K123" s="33"/>
      <c r="L123" s="33"/>
      <c r="M123" s="33"/>
      <c r="N123" s="33"/>
      <c r="O123" s="33"/>
      <c r="P123" s="33"/>
      <c r="Q123" s="33"/>
      <c r="R123" s="33"/>
      <c r="S123" s="33"/>
      <c r="T123" s="33"/>
      <c r="U123" s="33"/>
      <c r="V123" s="33"/>
      <c r="W123" s="33"/>
      <c r="X123" s="33"/>
      <c r="Y123" s="33"/>
      <c r="Z123" s="33"/>
      <c r="AA123" s="33"/>
      <c r="AB123" s="33"/>
    </row>
    <row r="124">
      <c r="A124" s="33"/>
      <c r="B124" s="33"/>
      <c r="C124" s="33"/>
      <c r="D124" s="33"/>
      <c r="E124" s="33"/>
      <c r="F124" s="33"/>
      <c r="G124" s="33"/>
      <c r="H124" s="36" t="s">
        <v>912</v>
      </c>
      <c r="I124" s="33"/>
      <c r="J124" s="33"/>
      <c r="K124" s="33"/>
      <c r="L124" s="33"/>
      <c r="M124" s="33"/>
      <c r="N124" s="33"/>
      <c r="O124" s="33"/>
      <c r="P124" s="33"/>
      <c r="Q124" s="33"/>
      <c r="R124" s="33"/>
      <c r="S124" s="33"/>
      <c r="T124" s="33"/>
      <c r="U124" s="33"/>
      <c r="V124" s="33"/>
      <c r="W124" s="33"/>
      <c r="X124" s="33"/>
      <c r="Y124" s="33"/>
      <c r="Z124" s="33"/>
      <c r="AA124" s="33"/>
      <c r="AB124" s="33"/>
    </row>
    <row r="125">
      <c r="A125" s="33"/>
      <c r="B125" s="33"/>
      <c r="C125" s="33"/>
      <c r="D125" s="33"/>
      <c r="E125" s="33"/>
      <c r="F125" s="33"/>
      <c r="G125" s="33"/>
      <c r="H125" s="36" t="s">
        <v>912</v>
      </c>
      <c r="I125" s="33"/>
      <c r="J125" s="33"/>
      <c r="K125" s="33"/>
      <c r="L125" s="33"/>
      <c r="M125" s="33"/>
      <c r="N125" s="33"/>
      <c r="O125" s="33"/>
      <c r="P125" s="33"/>
      <c r="Q125" s="33"/>
      <c r="R125" s="33"/>
      <c r="S125" s="33"/>
      <c r="T125" s="33"/>
      <c r="U125" s="33"/>
      <c r="V125" s="33"/>
      <c r="W125" s="33"/>
      <c r="X125" s="33"/>
      <c r="Y125" s="33"/>
      <c r="Z125" s="33"/>
      <c r="AA125" s="33"/>
      <c r="AB125" s="33"/>
    </row>
    <row r="126">
      <c r="A126" s="33"/>
      <c r="B126" s="33"/>
      <c r="C126" s="33"/>
      <c r="D126" s="33"/>
      <c r="E126" s="33"/>
      <c r="F126" s="33"/>
      <c r="G126" s="33"/>
      <c r="H126" s="36" t="s">
        <v>916</v>
      </c>
      <c r="I126" s="33"/>
      <c r="J126" s="33"/>
      <c r="K126" s="33"/>
      <c r="L126" s="33"/>
      <c r="M126" s="33"/>
      <c r="N126" s="33"/>
      <c r="O126" s="33"/>
      <c r="P126" s="33"/>
      <c r="Q126" s="33"/>
      <c r="R126" s="33"/>
      <c r="S126" s="33"/>
      <c r="T126" s="33"/>
      <c r="U126" s="33"/>
      <c r="V126" s="33"/>
      <c r="W126" s="33"/>
      <c r="X126" s="33"/>
      <c r="Y126" s="33"/>
      <c r="Z126" s="33"/>
      <c r="AA126" s="33"/>
      <c r="AB126" s="33"/>
    </row>
    <row r="127">
      <c r="A127" s="33"/>
      <c r="B127" s="33"/>
      <c r="C127" s="33"/>
      <c r="D127" s="33"/>
      <c r="E127" s="33"/>
      <c r="F127" s="33"/>
      <c r="G127" s="33"/>
      <c r="H127" s="36" t="s">
        <v>919</v>
      </c>
      <c r="I127" s="33"/>
      <c r="J127" s="33"/>
      <c r="K127" s="33"/>
      <c r="L127" s="33"/>
      <c r="M127" s="33"/>
      <c r="N127" s="33"/>
      <c r="O127" s="33"/>
      <c r="P127" s="33"/>
      <c r="Q127" s="33"/>
      <c r="R127" s="33"/>
      <c r="S127" s="33"/>
      <c r="T127" s="33"/>
      <c r="U127" s="33"/>
      <c r="V127" s="33"/>
      <c r="W127" s="33"/>
      <c r="X127" s="33"/>
      <c r="Y127" s="33"/>
      <c r="Z127" s="33"/>
      <c r="AA127" s="33"/>
      <c r="AB127" s="33"/>
    </row>
    <row r="128">
      <c r="A128" s="33"/>
      <c r="B128" s="33"/>
      <c r="C128" s="33"/>
      <c r="D128" s="33"/>
      <c r="E128" s="33"/>
      <c r="F128" s="33"/>
      <c r="G128" s="33"/>
      <c r="H128" s="36" t="s">
        <v>925</v>
      </c>
      <c r="I128" s="33"/>
      <c r="J128" s="33"/>
      <c r="K128" s="33"/>
      <c r="L128" s="33"/>
      <c r="M128" s="33"/>
      <c r="N128" s="33"/>
      <c r="O128" s="33"/>
      <c r="P128" s="33"/>
      <c r="Q128" s="33"/>
      <c r="R128" s="33"/>
      <c r="S128" s="33"/>
      <c r="T128" s="33"/>
      <c r="U128" s="33"/>
      <c r="V128" s="33"/>
      <c r="W128" s="33"/>
      <c r="X128" s="33"/>
      <c r="Y128" s="33"/>
      <c r="Z128" s="33"/>
      <c r="AA128" s="33"/>
      <c r="AB128" s="33"/>
    </row>
    <row r="129">
      <c r="A129" s="33"/>
      <c r="B129" s="33"/>
      <c r="C129" s="33"/>
      <c r="D129" s="33"/>
      <c r="E129" s="33"/>
      <c r="F129" s="33"/>
      <c r="G129" s="33"/>
      <c r="H129" s="36" t="s">
        <v>912</v>
      </c>
      <c r="I129" s="33"/>
      <c r="J129" s="33"/>
      <c r="K129" s="33"/>
      <c r="L129" s="33"/>
      <c r="M129" s="33"/>
      <c r="N129" s="33"/>
      <c r="O129" s="33"/>
      <c r="P129" s="33"/>
      <c r="Q129" s="33"/>
      <c r="R129" s="33"/>
      <c r="S129" s="33"/>
      <c r="T129" s="33"/>
      <c r="U129" s="33"/>
      <c r="V129" s="33"/>
      <c r="W129" s="33"/>
      <c r="X129" s="33"/>
      <c r="Y129" s="33"/>
      <c r="Z129" s="33"/>
      <c r="AA129" s="33"/>
      <c r="AB129" s="33"/>
    </row>
    <row r="130">
      <c r="A130" s="33"/>
      <c r="B130" s="33"/>
      <c r="C130" s="33"/>
      <c r="D130" s="33"/>
      <c r="E130" s="33"/>
      <c r="F130" s="33"/>
      <c r="G130" s="33"/>
      <c r="H130" s="36" t="s">
        <v>916</v>
      </c>
      <c r="I130" s="33"/>
      <c r="J130" s="33"/>
      <c r="K130" s="33"/>
      <c r="L130" s="33"/>
      <c r="M130" s="33"/>
      <c r="N130" s="33"/>
      <c r="O130" s="33"/>
      <c r="P130" s="33"/>
      <c r="Q130" s="33"/>
      <c r="R130" s="33"/>
      <c r="S130" s="33"/>
      <c r="T130" s="33"/>
      <c r="U130" s="33"/>
      <c r="V130" s="33"/>
      <c r="W130" s="33"/>
      <c r="X130" s="33"/>
      <c r="Y130" s="33"/>
      <c r="Z130" s="33"/>
      <c r="AA130" s="33"/>
      <c r="AB130" s="33"/>
    </row>
    <row r="131">
      <c r="A131" s="33"/>
      <c r="B131" s="33"/>
      <c r="C131" s="33"/>
      <c r="D131" s="33"/>
      <c r="E131" s="33"/>
      <c r="F131" s="33"/>
      <c r="G131" s="33"/>
      <c r="H131" s="36" t="s">
        <v>912</v>
      </c>
      <c r="I131" s="33"/>
      <c r="J131" s="33"/>
      <c r="K131" s="33"/>
      <c r="L131" s="33"/>
      <c r="M131" s="33"/>
      <c r="N131" s="33"/>
      <c r="O131" s="33"/>
      <c r="P131" s="33"/>
      <c r="Q131" s="33"/>
      <c r="R131" s="33"/>
      <c r="S131" s="33"/>
      <c r="T131" s="33"/>
      <c r="U131" s="33"/>
      <c r="V131" s="33"/>
      <c r="W131" s="33"/>
      <c r="X131" s="33"/>
      <c r="Y131" s="33"/>
      <c r="Z131" s="33"/>
      <c r="AA131" s="33"/>
      <c r="AB131" s="33"/>
    </row>
    <row r="132">
      <c r="A132" s="33"/>
      <c r="B132" s="33"/>
      <c r="C132" s="33"/>
      <c r="D132" s="33"/>
      <c r="E132" s="33"/>
      <c r="F132" s="33"/>
      <c r="G132" s="33"/>
      <c r="H132" s="36" t="s">
        <v>919</v>
      </c>
      <c r="I132" s="33"/>
      <c r="J132" s="33"/>
      <c r="K132" s="33"/>
      <c r="L132" s="33"/>
      <c r="M132" s="33"/>
      <c r="N132" s="33"/>
      <c r="O132" s="33"/>
      <c r="P132" s="33"/>
      <c r="Q132" s="33"/>
      <c r="R132" s="33"/>
      <c r="S132" s="33"/>
      <c r="T132" s="33"/>
      <c r="U132" s="33"/>
      <c r="V132" s="33"/>
      <c r="W132" s="33"/>
      <c r="X132" s="33"/>
      <c r="Y132" s="33"/>
      <c r="Z132" s="33"/>
      <c r="AA132" s="33"/>
      <c r="AB132" s="33"/>
    </row>
    <row r="133">
      <c r="A133" s="33"/>
      <c r="B133" s="33"/>
      <c r="C133" s="33"/>
      <c r="D133" s="33"/>
      <c r="E133" s="33"/>
      <c r="F133" s="33"/>
      <c r="G133" s="33"/>
      <c r="H133" s="36" t="s">
        <v>912</v>
      </c>
      <c r="I133" s="33"/>
      <c r="J133" s="33"/>
      <c r="K133" s="33"/>
      <c r="L133" s="33"/>
      <c r="M133" s="33"/>
      <c r="N133" s="33"/>
      <c r="O133" s="33"/>
      <c r="P133" s="33"/>
      <c r="Q133" s="33"/>
      <c r="R133" s="33"/>
      <c r="S133" s="33"/>
      <c r="T133" s="33"/>
      <c r="U133" s="33"/>
      <c r="V133" s="33"/>
      <c r="W133" s="33"/>
      <c r="X133" s="33"/>
      <c r="Y133" s="33"/>
      <c r="Z133" s="33"/>
      <c r="AA133" s="33"/>
      <c r="AB133" s="33"/>
    </row>
    <row r="134">
      <c r="A134" s="33"/>
      <c r="B134" s="33"/>
      <c r="C134" s="33"/>
      <c r="D134" s="33"/>
      <c r="E134" s="33"/>
      <c r="F134" s="33"/>
      <c r="G134" s="33"/>
      <c r="H134" s="36" t="s">
        <v>919</v>
      </c>
      <c r="I134" s="33"/>
      <c r="J134" s="33"/>
      <c r="K134" s="33"/>
      <c r="L134" s="33"/>
      <c r="M134" s="33"/>
      <c r="N134" s="33"/>
      <c r="O134" s="33"/>
      <c r="P134" s="33"/>
      <c r="Q134" s="33"/>
      <c r="R134" s="33"/>
      <c r="S134" s="33"/>
      <c r="T134" s="33"/>
      <c r="U134" s="33"/>
      <c r="V134" s="33"/>
      <c r="W134" s="33"/>
      <c r="X134" s="33"/>
      <c r="Y134" s="33"/>
      <c r="Z134" s="33"/>
      <c r="AA134" s="33"/>
      <c r="AB134" s="33"/>
    </row>
    <row r="135">
      <c r="A135" s="33"/>
      <c r="B135" s="33"/>
      <c r="C135" s="33"/>
      <c r="D135" s="33"/>
      <c r="E135" s="33"/>
      <c r="F135" s="33"/>
      <c r="G135" s="33"/>
      <c r="H135" s="36" t="s">
        <v>916</v>
      </c>
      <c r="I135" s="33"/>
      <c r="J135" s="33"/>
      <c r="K135" s="33"/>
      <c r="L135" s="33"/>
      <c r="M135" s="33"/>
      <c r="N135" s="33"/>
      <c r="O135" s="33"/>
      <c r="P135" s="33"/>
      <c r="Q135" s="33"/>
      <c r="R135" s="33"/>
      <c r="S135" s="33"/>
      <c r="T135" s="33"/>
      <c r="U135" s="33"/>
      <c r="V135" s="33"/>
      <c r="W135" s="33"/>
      <c r="X135" s="33"/>
      <c r="Y135" s="33"/>
      <c r="Z135" s="33"/>
      <c r="AA135" s="33"/>
      <c r="AB135" s="33"/>
    </row>
    <row r="136">
      <c r="A136" s="33"/>
      <c r="B136" s="33"/>
      <c r="C136" s="33"/>
      <c r="D136" s="33"/>
      <c r="E136" s="33"/>
      <c r="F136" s="33"/>
      <c r="G136" s="33"/>
      <c r="H136" s="36" t="s">
        <v>912</v>
      </c>
      <c r="I136" s="33"/>
      <c r="J136" s="33"/>
      <c r="K136" s="33"/>
      <c r="L136" s="33"/>
      <c r="M136" s="33"/>
      <c r="N136" s="33"/>
      <c r="O136" s="33"/>
      <c r="P136" s="33"/>
      <c r="Q136" s="33"/>
      <c r="R136" s="33"/>
      <c r="S136" s="33"/>
      <c r="T136" s="33"/>
      <c r="U136" s="33"/>
      <c r="V136" s="33"/>
      <c r="W136" s="33"/>
      <c r="X136" s="33"/>
      <c r="Y136" s="33"/>
      <c r="Z136" s="33"/>
      <c r="AA136" s="33"/>
      <c r="AB136" s="33"/>
    </row>
    <row r="137">
      <c r="A137" s="33"/>
      <c r="B137" s="33"/>
      <c r="C137" s="33"/>
      <c r="D137" s="33"/>
      <c r="E137" s="33"/>
      <c r="F137" s="33"/>
      <c r="G137" s="33"/>
      <c r="H137" s="36" t="s">
        <v>912</v>
      </c>
      <c r="I137" s="33"/>
      <c r="J137" s="33"/>
      <c r="K137" s="33"/>
      <c r="L137" s="33"/>
      <c r="M137" s="33"/>
      <c r="N137" s="33"/>
      <c r="O137" s="33"/>
      <c r="P137" s="33"/>
      <c r="Q137" s="33"/>
      <c r="R137" s="33"/>
      <c r="S137" s="33"/>
      <c r="T137" s="33"/>
      <c r="U137" s="33"/>
      <c r="V137" s="33"/>
      <c r="W137" s="33"/>
      <c r="X137" s="33"/>
      <c r="Y137" s="33"/>
      <c r="Z137" s="33"/>
      <c r="AA137" s="33"/>
      <c r="AB137" s="33"/>
    </row>
    <row r="138">
      <c r="A138" s="33"/>
      <c r="B138" s="33"/>
      <c r="C138" s="33"/>
      <c r="D138" s="33"/>
      <c r="E138" s="33"/>
      <c r="F138" s="33"/>
      <c r="G138" s="33"/>
      <c r="H138" s="36" t="s">
        <v>925</v>
      </c>
      <c r="I138" s="33"/>
      <c r="J138" s="33"/>
      <c r="K138" s="33"/>
      <c r="L138" s="33"/>
      <c r="M138" s="33"/>
      <c r="N138" s="33"/>
      <c r="O138" s="33"/>
      <c r="P138" s="33"/>
      <c r="Q138" s="33"/>
      <c r="R138" s="33"/>
      <c r="S138" s="33"/>
      <c r="T138" s="33"/>
      <c r="U138" s="33"/>
      <c r="V138" s="33"/>
      <c r="W138" s="33"/>
      <c r="X138" s="33"/>
      <c r="Y138" s="33"/>
      <c r="Z138" s="33"/>
      <c r="AA138" s="33"/>
      <c r="AB138" s="33"/>
    </row>
    <row r="139">
      <c r="A139" s="33"/>
      <c r="B139" s="33"/>
      <c r="C139" s="33"/>
      <c r="D139" s="33"/>
      <c r="E139" s="33"/>
      <c r="F139" s="33"/>
      <c r="G139" s="33"/>
      <c r="H139" s="36" t="s">
        <v>912</v>
      </c>
      <c r="I139" s="33"/>
      <c r="J139" s="33"/>
      <c r="K139" s="33"/>
      <c r="L139" s="33"/>
      <c r="M139" s="33"/>
      <c r="N139" s="33"/>
      <c r="O139" s="33"/>
      <c r="P139" s="33"/>
      <c r="Q139" s="33"/>
      <c r="R139" s="33"/>
      <c r="S139" s="33"/>
      <c r="T139" s="33"/>
      <c r="U139" s="33"/>
      <c r="V139" s="33"/>
      <c r="W139" s="33"/>
      <c r="X139" s="33"/>
      <c r="Y139" s="33"/>
      <c r="Z139" s="33"/>
      <c r="AA139" s="33"/>
      <c r="AB139" s="33"/>
    </row>
    <row r="140">
      <c r="A140" s="33"/>
      <c r="B140" s="33"/>
      <c r="C140" s="33"/>
      <c r="D140" s="33"/>
      <c r="E140" s="33"/>
      <c r="F140" s="33"/>
      <c r="G140" s="33"/>
      <c r="H140" s="36" t="s">
        <v>916</v>
      </c>
      <c r="I140" s="33"/>
      <c r="J140" s="33"/>
      <c r="K140" s="33"/>
      <c r="L140" s="33"/>
      <c r="M140" s="33"/>
      <c r="N140" s="33"/>
      <c r="O140" s="33"/>
      <c r="P140" s="33"/>
      <c r="Q140" s="33"/>
      <c r="R140" s="33"/>
      <c r="S140" s="33"/>
      <c r="T140" s="33"/>
      <c r="U140" s="33"/>
      <c r="V140" s="33"/>
      <c r="W140" s="33"/>
      <c r="X140" s="33"/>
      <c r="Y140" s="33"/>
      <c r="Z140" s="33"/>
      <c r="AA140" s="33"/>
      <c r="AB140" s="33"/>
    </row>
    <row r="141">
      <c r="A141" s="33"/>
      <c r="B141" s="33"/>
      <c r="C141" s="33"/>
      <c r="D141" s="33"/>
      <c r="E141" s="33"/>
      <c r="F141" s="33"/>
      <c r="G141" s="33"/>
      <c r="H141" s="36" t="s">
        <v>919</v>
      </c>
      <c r="I141" s="33"/>
      <c r="J141" s="33"/>
      <c r="K141" s="33"/>
      <c r="L141" s="33"/>
      <c r="M141" s="33"/>
      <c r="N141" s="33"/>
      <c r="O141" s="33"/>
      <c r="P141" s="33"/>
      <c r="Q141" s="33"/>
      <c r="R141" s="33"/>
      <c r="S141" s="33"/>
      <c r="T141" s="33"/>
      <c r="U141" s="33"/>
      <c r="V141" s="33"/>
      <c r="W141" s="33"/>
      <c r="X141" s="33"/>
      <c r="Y141" s="33"/>
      <c r="Z141" s="33"/>
      <c r="AA141" s="33"/>
      <c r="AB141" s="33"/>
    </row>
    <row r="142">
      <c r="A142" s="33"/>
      <c r="B142" s="33"/>
      <c r="C142" s="33"/>
      <c r="D142" s="33"/>
      <c r="E142" s="33"/>
      <c r="F142" s="33"/>
      <c r="G142" s="33"/>
      <c r="H142" s="36" t="s">
        <v>919</v>
      </c>
      <c r="I142" s="33"/>
      <c r="J142" s="33"/>
      <c r="K142" s="33"/>
      <c r="L142" s="33"/>
      <c r="M142" s="33"/>
      <c r="N142" s="33"/>
      <c r="O142" s="33"/>
      <c r="P142" s="33"/>
      <c r="Q142" s="33"/>
      <c r="R142" s="33"/>
      <c r="S142" s="33"/>
      <c r="T142" s="33"/>
      <c r="U142" s="33"/>
      <c r="V142" s="33"/>
      <c r="W142" s="33"/>
      <c r="X142" s="33"/>
      <c r="Y142" s="33"/>
      <c r="Z142" s="33"/>
      <c r="AA142" s="33"/>
      <c r="AB142" s="33"/>
    </row>
    <row r="143">
      <c r="A143" s="33"/>
      <c r="B143" s="33"/>
      <c r="C143" s="33"/>
      <c r="D143" s="33"/>
      <c r="E143" s="33"/>
      <c r="F143" s="33"/>
      <c r="G143" s="33"/>
      <c r="H143" s="36" t="s">
        <v>916</v>
      </c>
      <c r="I143" s="33"/>
      <c r="J143" s="33"/>
      <c r="K143" s="33"/>
      <c r="L143" s="33"/>
      <c r="M143" s="33"/>
      <c r="N143" s="33"/>
      <c r="O143" s="33"/>
      <c r="P143" s="33"/>
      <c r="Q143" s="33"/>
      <c r="R143" s="33"/>
      <c r="S143" s="33"/>
      <c r="T143" s="33"/>
      <c r="U143" s="33"/>
      <c r="V143" s="33"/>
      <c r="W143" s="33"/>
      <c r="X143" s="33"/>
      <c r="Y143" s="33"/>
      <c r="Z143" s="33"/>
      <c r="AA143" s="33"/>
      <c r="AB143" s="33"/>
    </row>
    <row r="144">
      <c r="A144" s="33"/>
      <c r="B144" s="33"/>
      <c r="C144" s="33"/>
      <c r="D144" s="33"/>
      <c r="E144" s="33"/>
      <c r="F144" s="33"/>
      <c r="G144" s="33"/>
      <c r="H144" s="36" t="s">
        <v>912</v>
      </c>
      <c r="I144" s="33"/>
      <c r="J144" s="33"/>
      <c r="K144" s="33"/>
      <c r="L144" s="33"/>
      <c r="M144" s="33"/>
      <c r="N144" s="33"/>
      <c r="O144" s="33"/>
      <c r="P144" s="33"/>
      <c r="Q144" s="33"/>
      <c r="R144" s="33"/>
      <c r="S144" s="33"/>
      <c r="T144" s="33"/>
      <c r="U144" s="33"/>
      <c r="V144" s="33"/>
      <c r="W144" s="33"/>
      <c r="X144" s="33"/>
      <c r="Y144" s="33"/>
      <c r="Z144" s="33"/>
      <c r="AA144" s="33"/>
      <c r="AB144" s="33"/>
    </row>
    <row r="145">
      <c r="A145" s="33"/>
      <c r="B145" s="33"/>
      <c r="C145" s="33"/>
      <c r="D145" s="33"/>
      <c r="E145" s="33"/>
      <c r="F145" s="33"/>
      <c r="G145" s="33"/>
      <c r="H145" s="36" t="s">
        <v>912</v>
      </c>
      <c r="I145" s="33"/>
      <c r="J145" s="33"/>
      <c r="K145" s="33"/>
      <c r="L145" s="33"/>
      <c r="M145" s="33"/>
      <c r="N145" s="33"/>
      <c r="O145" s="33"/>
      <c r="P145" s="33"/>
      <c r="Q145" s="33"/>
      <c r="R145" s="33"/>
      <c r="S145" s="33"/>
      <c r="T145" s="33"/>
      <c r="U145" s="33"/>
      <c r="V145" s="33"/>
      <c r="W145" s="33"/>
      <c r="X145" s="33"/>
      <c r="Y145" s="33"/>
      <c r="Z145" s="33"/>
      <c r="AA145" s="33"/>
      <c r="AB145" s="33"/>
    </row>
    <row r="146">
      <c r="A146" s="33"/>
      <c r="B146" s="33"/>
      <c r="C146" s="33"/>
      <c r="D146" s="33"/>
      <c r="E146" s="33"/>
      <c r="F146" s="33"/>
      <c r="G146" s="33"/>
      <c r="H146" s="36" t="s">
        <v>919</v>
      </c>
      <c r="I146" s="33"/>
      <c r="J146" s="33"/>
      <c r="K146" s="33"/>
      <c r="L146" s="33"/>
      <c r="M146" s="33"/>
      <c r="N146" s="33"/>
      <c r="O146" s="33"/>
      <c r="P146" s="33"/>
      <c r="Q146" s="33"/>
      <c r="R146" s="33"/>
      <c r="S146" s="33"/>
      <c r="T146" s="33"/>
      <c r="U146" s="33"/>
      <c r="V146" s="33"/>
      <c r="W146" s="33"/>
      <c r="X146" s="33"/>
      <c r="Y146" s="33"/>
      <c r="Z146" s="33"/>
      <c r="AA146" s="33"/>
      <c r="AB146" s="33"/>
    </row>
    <row r="147">
      <c r="A147" s="33"/>
      <c r="B147" s="33"/>
      <c r="C147" s="33"/>
      <c r="D147" s="33"/>
      <c r="E147" s="33"/>
      <c r="F147" s="33"/>
      <c r="G147" s="33"/>
      <c r="H147" s="36" t="s">
        <v>919</v>
      </c>
      <c r="I147" s="33"/>
      <c r="J147" s="33"/>
      <c r="K147" s="33"/>
      <c r="L147" s="33"/>
      <c r="M147" s="33"/>
      <c r="N147" s="33"/>
      <c r="O147" s="33"/>
      <c r="P147" s="33"/>
      <c r="Q147" s="33"/>
      <c r="R147" s="33"/>
      <c r="S147" s="33"/>
      <c r="T147" s="33"/>
      <c r="U147" s="33"/>
      <c r="V147" s="33"/>
      <c r="W147" s="33"/>
      <c r="X147" s="33"/>
      <c r="Y147" s="33"/>
      <c r="Z147" s="33"/>
      <c r="AA147" s="33"/>
      <c r="AB147" s="33"/>
    </row>
    <row r="148">
      <c r="A148" s="33"/>
      <c r="B148" s="33"/>
      <c r="C148" s="33"/>
      <c r="D148" s="33"/>
      <c r="E148" s="33"/>
      <c r="F148" s="33"/>
      <c r="G148" s="33"/>
      <c r="H148" s="36" t="s">
        <v>912</v>
      </c>
      <c r="I148" s="33"/>
      <c r="J148" s="33"/>
      <c r="K148" s="33"/>
      <c r="L148" s="33"/>
      <c r="M148" s="33"/>
      <c r="N148" s="33"/>
      <c r="O148" s="33"/>
      <c r="P148" s="33"/>
      <c r="Q148" s="33"/>
      <c r="R148" s="33"/>
      <c r="S148" s="33"/>
      <c r="T148" s="33"/>
      <c r="U148" s="33"/>
      <c r="V148" s="33"/>
      <c r="W148" s="33"/>
      <c r="X148" s="33"/>
      <c r="Y148" s="33"/>
      <c r="Z148" s="33"/>
      <c r="AA148" s="33"/>
      <c r="AB148" s="33"/>
    </row>
    <row r="149">
      <c r="A149" s="33"/>
      <c r="B149" s="33"/>
      <c r="C149" s="33"/>
      <c r="D149" s="33"/>
      <c r="E149" s="33"/>
      <c r="F149" s="33"/>
      <c r="G149" s="33"/>
      <c r="H149" s="36" t="s">
        <v>912</v>
      </c>
      <c r="I149" s="33"/>
      <c r="J149" s="33"/>
      <c r="K149" s="33"/>
      <c r="L149" s="33"/>
      <c r="M149" s="33"/>
      <c r="N149" s="33"/>
      <c r="O149" s="33"/>
      <c r="P149" s="33"/>
      <c r="Q149" s="33"/>
      <c r="R149" s="33"/>
      <c r="S149" s="33"/>
      <c r="T149" s="33"/>
      <c r="U149" s="33"/>
      <c r="V149" s="33"/>
      <c r="W149" s="33"/>
      <c r="X149" s="33"/>
      <c r="Y149" s="33"/>
      <c r="Z149" s="33"/>
      <c r="AA149" s="33"/>
      <c r="AB149" s="33"/>
    </row>
    <row r="150">
      <c r="A150" s="33"/>
      <c r="B150" s="33"/>
      <c r="C150" s="33"/>
      <c r="D150" s="33"/>
      <c r="E150" s="33"/>
      <c r="F150" s="33"/>
      <c r="G150" s="33"/>
      <c r="H150" s="36" t="s">
        <v>912</v>
      </c>
      <c r="I150" s="33"/>
      <c r="J150" s="33"/>
      <c r="K150" s="33"/>
      <c r="L150" s="33"/>
      <c r="M150" s="33"/>
      <c r="N150" s="33"/>
      <c r="O150" s="33"/>
      <c r="P150" s="33"/>
      <c r="Q150" s="33"/>
      <c r="R150" s="33"/>
      <c r="S150" s="33"/>
      <c r="T150" s="33"/>
      <c r="U150" s="33"/>
      <c r="V150" s="33"/>
      <c r="W150" s="33"/>
      <c r="X150" s="33"/>
      <c r="Y150" s="33"/>
      <c r="Z150" s="33"/>
      <c r="AA150" s="33"/>
      <c r="AB150" s="33"/>
    </row>
    <row r="151">
      <c r="A151" s="33"/>
      <c r="B151" s="33"/>
      <c r="C151" s="33"/>
      <c r="D151" s="33"/>
      <c r="E151" s="33"/>
      <c r="F151" s="33"/>
      <c r="G151" s="33"/>
      <c r="H151" s="36" t="s">
        <v>912</v>
      </c>
      <c r="I151" s="33"/>
      <c r="J151" s="33"/>
      <c r="K151" s="33"/>
      <c r="L151" s="33"/>
      <c r="M151" s="33"/>
      <c r="N151" s="33"/>
      <c r="O151" s="33"/>
      <c r="P151" s="33"/>
      <c r="Q151" s="33"/>
      <c r="R151" s="33"/>
      <c r="S151" s="33"/>
      <c r="T151" s="33"/>
      <c r="U151" s="33"/>
      <c r="V151" s="33"/>
      <c r="W151" s="33"/>
      <c r="X151" s="33"/>
      <c r="Y151" s="33"/>
      <c r="Z151" s="33"/>
      <c r="AA151" s="33"/>
      <c r="AB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row>
  </sheetData>
  <mergeCells count="1">
    <mergeCell ref="B2:L2"/>
  </mergeCells>
  <conditionalFormatting sqref="C3:C32">
    <cfRule type="colorScale" priority="1">
      <colorScale>
        <cfvo type="min"/>
        <cfvo type="max"/>
        <color rgb="FFE67C73"/>
        <color rgb="FFFFFFFF"/>
      </colorScale>
    </cfRule>
  </conditionalFormatting>
  <conditionalFormatting sqref="E3:G32">
    <cfRule type="colorScale" priority="2">
      <colorScale>
        <cfvo type="min"/>
        <cfvo type="max"/>
        <color rgb="FFE67C73"/>
        <color rgb="FFFFFFFF"/>
      </colorScale>
    </cfRule>
  </conditionalFormatting>
  <dataValidations>
    <dataValidation type="list" allowBlank="1" showErrorMessage="1" sqref="D3:D32">
      <formula1>"Both,Web,App,Any"</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75"/>
    <col customWidth="1" min="3" max="3" width="12.63"/>
    <col customWidth="1" min="4" max="4" width="13.38"/>
    <col customWidth="1" min="5" max="7" width="12.63"/>
    <col customWidth="1" min="8" max="8" width="57.38"/>
    <col customWidth="1" min="9" max="12" width="77.75"/>
  </cols>
  <sheetData>
    <row r="1" ht="21.75" customHeight="1">
      <c r="A1" s="29"/>
      <c r="B1" s="29"/>
      <c r="C1" s="30" t="s">
        <v>965</v>
      </c>
      <c r="D1" s="30" t="s">
        <v>945</v>
      </c>
      <c r="E1" s="31" t="s">
        <v>966</v>
      </c>
      <c r="F1" s="30" t="s">
        <v>967</v>
      </c>
      <c r="G1" s="30" t="s">
        <v>968</v>
      </c>
      <c r="H1" s="30" t="s">
        <v>969</v>
      </c>
      <c r="I1" s="30" t="s">
        <v>970</v>
      </c>
      <c r="J1" s="30" t="s">
        <v>971</v>
      </c>
      <c r="K1" s="30" t="s">
        <v>972</v>
      </c>
      <c r="L1" s="30" t="s">
        <v>973</v>
      </c>
      <c r="M1" s="29"/>
      <c r="N1" s="29"/>
      <c r="O1" s="29"/>
      <c r="P1" s="29"/>
      <c r="Q1" s="29"/>
      <c r="R1" s="29"/>
      <c r="S1" s="29"/>
      <c r="T1" s="29"/>
      <c r="U1" s="29"/>
      <c r="V1" s="29"/>
      <c r="W1" s="29"/>
      <c r="X1" s="29"/>
      <c r="Y1" s="29"/>
      <c r="Z1" s="29"/>
      <c r="AA1" s="29"/>
      <c r="AB1" s="29"/>
    </row>
    <row r="2" ht="26.25" customHeight="1">
      <c r="A2" s="32"/>
      <c r="B2" s="32" t="s">
        <v>976</v>
      </c>
      <c r="M2" s="33"/>
      <c r="N2" s="33"/>
      <c r="O2" s="33"/>
      <c r="P2" s="33"/>
      <c r="Q2" s="33"/>
      <c r="R2" s="33"/>
      <c r="S2" s="33"/>
      <c r="T2" s="33"/>
      <c r="U2" s="33"/>
      <c r="V2" s="33"/>
      <c r="W2" s="33"/>
      <c r="X2" s="33"/>
      <c r="Y2" s="33"/>
      <c r="Z2" s="33"/>
      <c r="AA2" s="33"/>
      <c r="AB2" s="33"/>
    </row>
    <row r="3" ht="114.75" customHeight="1">
      <c r="A3" s="34">
        <v>1.0</v>
      </c>
      <c r="B3" s="34">
        <v>6.0</v>
      </c>
      <c r="C3" s="30">
        <v>7.0</v>
      </c>
      <c r="D3" s="36" t="s">
        <v>919</v>
      </c>
      <c r="E3" s="30">
        <v>3.0</v>
      </c>
      <c r="F3" s="30">
        <v>5.0</v>
      </c>
      <c r="G3" s="30">
        <v>4.0</v>
      </c>
      <c r="H3" s="38" t="s">
        <v>134</v>
      </c>
      <c r="I3" s="39" t="s">
        <v>135</v>
      </c>
      <c r="J3" s="39" t="s">
        <v>136</v>
      </c>
      <c r="K3" s="39" t="s">
        <v>137</v>
      </c>
      <c r="L3" s="39" t="s">
        <v>138</v>
      </c>
      <c r="M3" s="36"/>
      <c r="N3" s="33"/>
      <c r="O3" s="33"/>
      <c r="P3" s="36"/>
      <c r="Q3" s="33"/>
      <c r="R3" s="33"/>
      <c r="S3" s="33"/>
      <c r="T3" s="33"/>
      <c r="U3" s="33"/>
      <c r="V3" s="33"/>
      <c r="W3" s="33"/>
      <c r="X3" s="33"/>
      <c r="Y3" s="33"/>
      <c r="Z3" s="33"/>
      <c r="AA3" s="33"/>
      <c r="AB3" s="33"/>
    </row>
    <row r="4" ht="114.75" customHeight="1">
      <c r="A4" s="34">
        <v>2.0</v>
      </c>
      <c r="B4" s="34">
        <v>28.0</v>
      </c>
      <c r="C4" s="30">
        <v>9.0</v>
      </c>
      <c r="D4" s="36" t="s">
        <v>925</v>
      </c>
      <c r="E4" s="30">
        <v>5.0</v>
      </c>
      <c r="F4" s="30">
        <v>4.0</v>
      </c>
      <c r="G4" s="30">
        <v>3.0</v>
      </c>
      <c r="H4" s="37" t="s">
        <v>338</v>
      </c>
      <c r="I4" s="36" t="s">
        <v>339</v>
      </c>
      <c r="J4" s="36" t="s">
        <v>340</v>
      </c>
      <c r="K4" s="36" t="s">
        <v>198</v>
      </c>
      <c r="L4" s="36" t="s">
        <v>311</v>
      </c>
      <c r="M4" s="36"/>
      <c r="N4" s="33"/>
      <c r="O4" s="33"/>
      <c r="P4" s="36"/>
      <c r="Q4" s="33"/>
      <c r="R4" s="33"/>
      <c r="S4" s="33"/>
      <c r="T4" s="33"/>
      <c r="U4" s="33"/>
      <c r="V4" s="33"/>
      <c r="W4" s="33"/>
      <c r="X4" s="33"/>
      <c r="Y4" s="33"/>
      <c r="Z4" s="33"/>
      <c r="AA4" s="33"/>
      <c r="AB4" s="33"/>
    </row>
    <row r="5" ht="114.75" customHeight="1">
      <c r="A5" s="34">
        <v>3.0</v>
      </c>
      <c r="B5" s="34">
        <v>31.0</v>
      </c>
      <c r="C5" s="30">
        <v>7.0</v>
      </c>
      <c r="D5" s="36" t="s">
        <v>925</v>
      </c>
      <c r="E5" s="30">
        <v>4.0</v>
      </c>
      <c r="F5" s="30">
        <v>4.0</v>
      </c>
      <c r="G5" s="30">
        <v>3.0</v>
      </c>
      <c r="H5" s="37" t="s">
        <v>362</v>
      </c>
      <c r="I5" s="36" t="s">
        <v>363</v>
      </c>
      <c r="J5" s="33"/>
      <c r="K5" s="36" t="s">
        <v>364</v>
      </c>
      <c r="L5" s="36" t="s">
        <v>365</v>
      </c>
      <c r="M5" s="36"/>
      <c r="N5" s="33"/>
      <c r="O5" s="33"/>
      <c r="P5" s="36"/>
      <c r="Q5" s="33"/>
      <c r="R5" s="33"/>
      <c r="S5" s="33"/>
      <c r="T5" s="33"/>
      <c r="U5" s="33"/>
      <c r="V5" s="33"/>
      <c r="W5" s="33"/>
      <c r="X5" s="33"/>
      <c r="Y5" s="33"/>
      <c r="Z5" s="33"/>
      <c r="AA5" s="33"/>
      <c r="AB5" s="33"/>
    </row>
    <row r="6" ht="114.75" customHeight="1">
      <c r="A6" s="34">
        <v>4.0</v>
      </c>
      <c r="B6" s="34">
        <v>33.0</v>
      </c>
      <c r="C6" s="30">
        <v>8.0</v>
      </c>
      <c r="D6" s="36" t="s">
        <v>916</v>
      </c>
      <c r="E6" s="30">
        <v>4.0</v>
      </c>
      <c r="F6" s="30">
        <v>4.0</v>
      </c>
      <c r="G6" s="30">
        <v>4.0</v>
      </c>
      <c r="H6" s="38" t="s">
        <v>381</v>
      </c>
      <c r="I6" s="39" t="s">
        <v>382</v>
      </c>
      <c r="J6" s="39" t="s">
        <v>383</v>
      </c>
      <c r="K6" s="39" t="s">
        <v>91</v>
      </c>
      <c r="L6" s="39" t="s">
        <v>92</v>
      </c>
      <c r="M6" s="36"/>
      <c r="N6" s="33"/>
      <c r="O6" s="33"/>
      <c r="P6" s="36"/>
      <c r="Q6" s="33"/>
      <c r="R6" s="33"/>
      <c r="S6" s="33"/>
      <c r="T6" s="33"/>
      <c r="U6" s="33"/>
      <c r="V6" s="33"/>
      <c r="W6" s="33"/>
      <c r="X6" s="33"/>
      <c r="Y6" s="33"/>
      <c r="Z6" s="33"/>
      <c r="AA6" s="33"/>
      <c r="AB6" s="33"/>
    </row>
    <row r="7" ht="114.75" customHeight="1">
      <c r="A7" s="34">
        <v>5.0</v>
      </c>
      <c r="B7" s="34">
        <v>40.0</v>
      </c>
      <c r="C7" s="30">
        <v>4.0</v>
      </c>
      <c r="D7" s="36" t="s">
        <v>916</v>
      </c>
      <c r="E7" s="30">
        <v>2.0</v>
      </c>
      <c r="F7" s="30">
        <v>5.0</v>
      </c>
      <c r="G7" s="30">
        <v>4.0</v>
      </c>
      <c r="H7" s="38" t="s">
        <v>437</v>
      </c>
      <c r="I7" s="39" t="s">
        <v>438</v>
      </c>
      <c r="J7" s="36" t="s">
        <v>549</v>
      </c>
      <c r="K7" s="39" t="s">
        <v>440</v>
      </c>
      <c r="L7" s="39" t="s">
        <v>441</v>
      </c>
      <c r="M7" s="36"/>
      <c r="N7" s="33"/>
      <c r="O7" s="33"/>
      <c r="P7" s="36"/>
      <c r="Q7" s="33"/>
      <c r="R7" s="33"/>
      <c r="S7" s="33"/>
      <c r="T7" s="33"/>
      <c r="U7" s="33"/>
      <c r="V7" s="33"/>
      <c r="W7" s="33"/>
      <c r="X7" s="33"/>
      <c r="Y7" s="33"/>
      <c r="Z7" s="33"/>
      <c r="AA7" s="33"/>
      <c r="AB7" s="33"/>
    </row>
    <row r="8" ht="114.75" customHeight="1">
      <c r="A8" s="34">
        <v>6.0</v>
      </c>
      <c r="B8" s="34">
        <v>44.0</v>
      </c>
      <c r="C8" s="30">
        <v>6.0</v>
      </c>
      <c r="D8" s="36" t="s">
        <v>919</v>
      </c>
      <c r="E8" s="30">
        <v>4.0</v>
      </c>
      <c r="F8" s="30">
        <v>5.0</v>
      </c>
      <c r="G8" s="30">
        <v>5.0</v>
      </c>
      <c r="H8" s="37" t="s">
        <v>470</v>
      </c>
      <c r="I8" s="39" t="s">
        <v>471</v>
      </c>
      <c r="J8" s="39" t="s">
        <v>472</v>
      </c>
      <c r="K8" s="39" t="s">
        <v>473</v>
      </c>
      <c r="L8" s="39" t="s">
        <v>474</v>
      </c>
      <c r="M8" s="36"/>
      <c r="N8" s="33"/>
      <c r="O8" s="33"/>
      <c r="P8" s="36"/>
      <c r="Q8" s="33"/>
      <c r="R8" s="33"/>
      <c r="S8" s="33"/>
      <c r="T8" s="33"/>
      <c r="U8" s="33"/>
      <c r="V8" s="33"/>
      <c r="W8" s="33"/>
      <c r="X8" s="33"/>
      <c r="Y8" s="33"/>
      <c r="Z8" s="33"/>
      <c r="AA8" s="33"/>
      <c r="AB8" s="33"/>
    </row>
    <row r="9" ht="114.75" customHeight="1">
      <c r="A9" s="34">
        <v>7.0</v>
      </c>
      <c r="B9" s="34">
        <v>49.0</v>
      </c>
      <c r="C9" s="30">
        <v>8.0</v>
      </c>
      <c r="D9" s="36" t="s">
        <v>912</v>
      </c>
      <c r="E9" s="30">
        <v>4.0</v>
      </c>
      <c r="F9" s="30">
        <v>4.0</v>
      </c>
      <c r="G9" s="30">
        <v>4.0</v>
      </c>
      <c r="H9" s="38" t="s">
        <v>517</v>
      </c>
      <c r="I9" s="39" t="s">
        <v>518</v>
      </c>
      <c r="J9" s="39" t="s">
        <v>90</v>
      </c>
      <c r="K9" s="39" t="s">
        <v>91</v>
      </c>
      <c r="L9" s="39" t="s">
        <v>519</v>
      </c>
      <c r="M9" s="36"/>
      <c r="N9" s="33"/>
      <c r="O9" s="33"/>
      <c r="P9" s="36"/>
      <c r="Q9" s="33"/>
      <c r="R9" s="33"/>
      <c r="S9" s="33"/>
      <c r="T9" s="33"/>
      <c r="U9" s="33"/>
      <c r="V9" s="33"/>
      <c r="W9" s="33"/>
      <c r="X9" s="33"/>
      <c r="Y9" s="33"/>
      <c r="Z9" s="33"/>
      <c r="AA9" s="33"/>
      <c r="AB9" s="33"/>
    </row>
    <row r="10" ht="114.75" customHeight="1">
      <c r="A10" s="34">
        <v>8.0</v>
      </c>
      <c r="B10" s="34">
        <v>64.0</v>
      </c>
      <c r="C10" s="30">
        <v>8.0</v>
      </c>
      <c r="D10" s="36" t="s">
        <v>919</v>
      </c>
      <c r="E10" s="30">
        <v>4.0</v>
      </c>
      <c r="F10" s="30">
        <v>5.0</v>
      </c>
      <c r="G10" s="30">
        <v>4.0</v>
      </c>
      <c r="H10" s="38" t="s">
        <v>641</v>
      </c>
      <c r="I10" s="39" t="s">
        <v>642</v>
      </c>
      <c r="J10" s="39" t="s">
        <v>643</v>
      </c>
      <c r="K10" s="39" t="s">
        <v>644</v>
      </c>
      <c r="L10" s="39" t="s">
        <v>645</v>
      </c>
      <c r="M10" s="36"/>
      <c r="N10" s="33"/>
      <c r="O10" s="33"/>
      <c r="P10" s="36"/>
      <c r="Q10" s="33"/>
      <c r="R10" s="33"/>
      <c r="S10" s="33"/>
      <c r="T10" s="33"/>
      <c r="U10" s="33"/>
      <c r="V10" s="33"/>
      <c r="W10" s="33"/>
      <c r="X10" s="33"/>
      <c r="Y10" s="33"/>
      <c r="Z10" s="33"/>
      <c r="AA10" s="33"/>
      <c r="AB10" s="33"/>
    </row>
    <row r="11" ht="114.75" customHeight="1">
      <c r="A11" s="34">
        <v>9.0</v>
      </c>
      <c r="B11" s="34">
        <v>69.0</v>
      </c>
      <c r="C11" s="30">
        <v>9.0</v>
      </c>
      <c r="D11" s="36" t="s">
        <v>919</v>
      </c>
      <c r="E11" s="30">
        <v>4.0</v>
      </c>
      <c r="F11" s="30">
        <v>5.0</v>
      </c>
      <c r="G11" s="30">
        <v>4.0</v>
      </c>
      <c r="H11" s="37" t="s">
        <v>257</v>
      </c>
      <c r="I11" s="39" t="s">
        <v>677</v>
      </c>
      <c r="J11" s="39" t="s">
        <v>678</v>
      </c>
      <c r="K11" s="39" t="s">
        <v>679</v>
      </c>
      <c r="L11" s="36" t="s">
        <v>257</v>
      </c>
      <c r="M11" s="36"/>
      <c r="N11" s="33"/>
      <c r="O11" s="33"/>
      <c r="P11" s="36"/>
      <c r="Q11" s="33"/>
      <c r="R11" s="33"/>
      <c r="S11" s="33"/>
      <c r="T11" s="33"/>
      <c r="U11" s="33"/>
      <c r="V11" s="33"/>
      <c r="W11" s="33"/>
      <c r="X11" s="33"/>
      <c r="Y11" s="33"/>
      <c r="Z11" s="33"/>
      <c r="AA11" s="33"/>
      <c r="AB11" s="33"/>
    </row>
    <row r="12" ht="114.75" customHeight="1">
      <c r="A12" s="34">
        <v>10.0</v>
      </c>
      <c r="B12" s="34">
        <v>70.0</v>
      </c>
      <c r="C12" s="30">
        <v>7.0</v>
      </c>
      <c r="D12" s="36" t="s">
        <v>912</v>
      </c>
      <c r="E12" s="30">
        <v>3.0</v>
      </c>
      <c r="F12" s="30">
        <v>3.0</v>
      </c>
      <c r="G12" s="30">
        <v>3.0</v>
      </c>
      <c r="H12" s="38" t="s">
        <v>685</v>
      </c>
      <c r="I12" s="39" t="s">
        <v>686</v>
      </c>
      <c r="J12" s="39" t="s">
        <v>687</v>
      </c>
      <c r="K12" s="39" t="s">
        <v>324</v>
      </c>
      <c r="L12" s="39" t="s">
        <v>688</v>
      </c>
      <c r="M12" s="36"/>
      <c r="N12" s="33"/>
      <c r="O12" s="33"/>
      <c r="P12" s="36"/>
      <c r="Q12" s="33"/>
      <c r="R12" s="33"/>
      <c r="S12" s="33"/>
      <c r="T12" s="33"/>
      <c r="U12" s="33"/>
      <c r="V12" s="33"/>
      <c r="W12" s="33"/>
      <c r="X12" s="33"/>
      <c r="Y12" s="33"/>
      <c r="Z12" s="33"/>
      <c r="AA12" s="33"/>
      <c r="AB12" s="33"/>
    </row>
    <row r="13" ht="114.75" customHeight="1">
      <c r="A13" s="34">
        <v>11.0</v>
      </c>
      <c r="B13" s="34">
        <v>75.0</v>
      </c>
      <c r="C13" s="30">
        <v>8.0</v>
      </c>
      <c r="D13" s="36" t="s">
        <v>916</v>
      </c>
      <c r="E13" s="30">
        <v>3.0</v>
      </c>
      <c r="F13" s="30">
        <v>3.0</v>
      </c>
      <c r="G13" s="30">
        <v>4.0</v>
      </c>
      <c r="H13" s="37" t="s">
        <v>735</v>
      </c>
      <c r="I13" s="39" t="s">
        <v>736</v>
      </c>
      <c r="J13" s="39" t="s">
        <v>737</v>
      </c>
      <c r="K13" s="39" t="s">
        <v>91</v>
      </c>
      <c r="L13" s="39" t="s">
        <v>738</v>
      </c>
      <c r="M13" s="36"/>
      <c r="N13" s="33"/>
      <c r="O13" s="33"/>
      <c r="P13" s="36"/>
      <c r="Q13" s="33"/>
      <c r="R13" s="33"/>
      <c r="S13" s="33"/>
      <c r="T13" s="33"/>
      <c r="U13" s="33"/>
      <c r="V13" s="33"/>
      <c r="W13" s="33"/>
      <c r="X13" s="33"/>
      <c r="Y13" s="33"/>
      <c r="Z13" s="33"/>
      <c r="AA13" s="33"/>
      <c r="AB13" s="33"/>
    </row>
    <row r="14" ht="114.75" customHeight="1">
      <c r="A14" s="34">
        <v>12.0</v>
      </c>
      <c r="B14" s="34">
        <v>76.0</v>
      </c>
      <c r="C14" s="30">
        <v>7.0</v>
      </c>
      <c r="D14" s="36" t="s">
        <v>912</v>
      </c>
      <c r="E14" s="30">
        <v>4.0</v>
      </c>
      <c r="F14" s="30">
        <v>4.0</v>
      </c>
      <c r="G14" s="30">
        <v>4.0</v>
      </c>
      <c r="H14" s="37" t="s">
        <v>744</v>
      </c>
      <c r="I14" s="36" t="s">
        <v>745</v>
      </c>
      <c r="J14" s="36" t="s">
        <v>746</v>
      </c>
      <c r="K14" s="36" t="s">
        <v>531</v>
      </c>
      <c r="L14" s="36" t="s">
        <v>747</v>
      </c>
      <c r="M14" s="36"/>
      <c r="N14" s="33"/>
      <c r="O14" s="33"/>
      <c r="P14" s="36"/>
      <c r="Q14" s="33"/>
      <c r="R14" s="33"/>
      <c r="S14" s="33"/>
      <c r="T14" s="33"/>
      <c r="U14" s="33"/>
      <c r="V14" s="33"/>
      <c r="W14" s="33"/>
      <c r="X14" s="33"/>
      <c r="Y14" s="33"/>
      <c r="Z14" s="33"/>
      <c r="AA14" s="33"/>
      <c r="AB14" s="33"/>
    </row>
    <row r="15" ht="114.75" customHeight="1">
      <c r="A15" s="34">
        <v>13.0</v>
      </c>
      <c r="B15" s="34">
        <v>81.0</v>
      </c>
      <c r="C15" s="30">
        <v>10.0</v>
      </c>
      <c r="D15" s="36" t="s">
        <v>919</v>
      </c>
      <c r="E15" s="30">
        <v>5.0</v>
      </c>
      <c r="F15" s="30">
        <v>5.0</v>
      </c>
      <c r="G15" s="30">
        <v>5.0</v>
      </c>
      <c r="H15" s="38" t="s">
        <v>786</v>
      </c>
      <c r="I15" s="39" t="s">
        <v>787</v>
      </c>
      <c r="J15" s="39" t="s">
        <v>788</v>
      </c>
      <c r="K15" s="39" t="s">
        <v>91</v>
      </c>
      <c r="L15" s="39" t="s">
        <v>738</v>
      </c>
      <c r="M15" s="36"/>
      <c r="N15" s="33"/>
      <c r="O15" s="33"/>
      <c r="P15" s="36"/>
      <c r="Q15" s="33"/>
      <c r="R15" s="33"/>
      <c r="S15" s="33"/>
      <c r="T15" s="33"/>
      <c r="U15" s="33"/>
      <c r="V15" s="33"/>
      <c r="W15" s="33"/>
      <c r="X15" s="33"/>
      <c r="Y15" s="33"/>
      <c r="Z15" s="33"/>
      <c r="AA15" s="33"/>
      <c r="AB15" s="33"/>
    </row>
    <row r="16" ht="114.75" customHeight="1">
      <c r="A16" s="34">
        <v>14.0</v>
      </c>
      <c r="B16" s="34">
        <v>85.0</v>
      </c>
      <c r="C16" s="30">
        <v>9.0</v>
      </c>
      <c r="D16" s="36" t="s">
        <v>919</v>
      </c>
      <c r="E16" s="30">
        <v>5.0</v>
      </c>
      <c r="F16" s="30">
        <v>4.0</v>
      </c>
      <c r="G16" s="30">
        <v>4.0</v>
      </c>
      <c r="H16" s="38" t="s">
        <v>821</v>
      </c>
      <c r="I16" s="39" t="s">
        <v>822</v>
      </c>
      <c r="J16" s="39" t="s">
        <v>121</v>
      </c>
      <c r="K16" s="39" t="s">
        <v>91</v>
      </c>
      <c r="L16" s="39" t="s">
        <v>823</v>
      </c>
      <c r="M16" s="36"/>
      <c r="N16" s="33"/>
      <c r="O16" s="33"/>
      <c r="P16" s="36"/>
      <c r="Q16" s="33"/>
      <c r="R16" s="33"/>
      <c r="S16" s="33"/>
      <c r="T16" s="33"/>
      <c r="U16" s="33"/>
      <c r="V16" s="33"/>
      <c r="W16" s="33"/>
      <c r="X16" s="33"/>
      <c r="Y16" s="33"/>
      <c r="Z16" s="33"/>
      <c r="AA16" s="33"/>
      <c r="AB16" s="33"/>
    </row>
    <row r="17" ht="114.75" customHeight="1">
      <c r="A17" s="34">
        <v>15.0</v>
      </c>
      <c r="B17" s="34">
        <v>87.0</v>
      </c>
      <c r="C17" s="30">
        <v>8.0</v>
      </c>
      <c r="D17" s="36" t="s">
        <v>919</v>
      </c>
      <c r="E17" s="30">
        <v>4.0</v>
      </c>
      <c r="F17" s="30">
        <v>4.0</v>
      </c>
      <c r="G17" s="30">
        <v>5.0</v>
      </c>
      <c r="H17" s="38" t="s">
        <v>839</v>
      </c>
      <c r="I17" s="39" t="s">
        <v>840</v>
      </c>
      <c r="J17" s="39" t="s">
        <v>841</v>
      </c>
      <c r="K17" s="39" t="s">
        <v>91</v>
      </c>
      <c r="L17" s="39" t="s">
        <v>474</v>
      </c>
      <c r="M17" s="36"/>
      <c r="N17" s="33"/>
      <c r="O17" s="33"/>
      <c r="P17" s="36"/>
      <c r="Q17" s="33"/>
      <c r="R17" s="33"/>
      <c r="S17" s="33"/>
      <c r="T17" s="33"/>
      <c r="U17" s="33"/>
      <c r="V17" s="33"/>
      <c r="W17" s="33"/>
      <c r="X17" s="33"/>
      <c r="Y17" s="33"/>
      <c r="Z17" s="33"/>
      <c r="AA17" s="33"/>
      <c r="AB17" s="33"/>
    </row>
    <row r="18" ht="114.75" customHeight="1">
      <c r="A18" s="34">
        <v>16.0</v>
      </c>
      <c r="B18" s="34">
        <v>89.0</v>
      </c>
      <c r="C18" s="30">
        <v>10.0</v>
      </c>
      <c r="D18" s="36" t="s">
        <v>916</v>
      </c>
      <c r="E18" s="30">
        <v>5.0</v>
      </c>
      <c r="F18" s="30">
        <v>5.0</v>
      </c>
      <c r="G18" s="30">
        <v>4.0</v>
      </c>
      <c r="H18" s="38" t="s">
        <v>847</v>
      </c>
      <c r="I18" s="39" t="s">
        <v>848</v>
      </c>
      <c r="J18" s="39" t="s">
        <v>258</v>
      </c>
      <c r="K18" s="39" t="s">
        <v>849</v>
      </c>
      <c r="L18" s="36" t="s">
        <v>168</v>
      </c>
      <c r="M18" s="36"/>
      <c r="N18" s="33"/>
      <c r="O18" s="33"/>
      <c r="P18" s="36"/>
      <c r="Q18" s="33"/>
      <c r="R18" s="33"/>
      <c r="S18" s="33"/>
      <c r="T18" s="33"/>
      <c r="U18" s="33"/>
      <c r="V18" s="33"/>
      <c r="W18" s="33"/>
      <c r="X18" s="33"/>
      <c r="Y18" s="33"/>
      <c r="Z18" s="33"/>
      <c r="AA18" s="33"/>
      <c r="AB18" s="33"/>
    </row>
    <row r="19" ht="21.7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6"/>
      <c r="E21" s="33"/>
      <c r="F21" s="36"/>
      <c r="G21" s="33"/>
      <c r="H21" s="36"/>
      <c r="I21" s="33"/>
      <c r="J21" s="33"/>
      <c r="K21" s="33"/>
      <c r="L21" s="33"/>
      <c r="M21" s="33"/>
      <c r="N21" s="33"/>
      <c r="O21" s="33"/>
      <c r="P21" s="33"/>
      <c r="Q21" s="33"/>
      <c r="R21" s="33"/>
      <c r="S21" s="33"/>
      <c r="T21" s="33"/>
      <c r="U21" s="33"/>
      <c r="V21" s="33"/>
      <c r="W21" s="33"/>
      <c r="X21" s="33"/>
      <c r="Y21" s="33"/>
      <c r="Z21" s="33"/>
    </row>
    <row r="22">
      <c r="A22" s="33"/>
      <c r="B22" s="33"/>
      <c r="C22" s="33"/>
      <c r="D22" s="36"/>
      <c r="E22" s="33"/>
      <c r="F22" s="36"/>
      <c r="G22" s="33"/>
      <c r="H22" s="36"/>
      <c r="I22" s="33"/>
      <c r="J22" s="33"/>
      <c r="K22" s="33"/>
      <c r="L22" s="33"/>
      <c r="M22" s="33"/>
      <c r="N22" s="33"/>
      <c r="O22" s="33"/>
      <c r="P22" s="33"/>
      <c r="Q22" s="33"/>
      <c r="R22" s="33"/>
      <c r="S22" s="33"/>
      <c r="T22" s="33"/>
      <c r="U22" s="33"/>
      <c r="V22" s="33"/>
      <c r="W22" s="33"/>
      <c r="X22" s="33"/>
      <c r="Y22" s="33"/>
      <c r="Z22" s="33"/>
    </row>
    <row r="23">
      <c r="A23" s="33"/>
      <c r="B23" s="33"/>
      <c r="C23" s="33"/>
      <c r="D23" s="36"/>
      <c r="E23" s="33"/>
      <c r="F23" s="36"/>
      <c r="G23" s="33"/>
      <c r="H23" s="36"/>
      <c r="I23" s="33"/>
      <c r="J23" s="39"/>
      <c r="K23" s="33"/>
      <c r="L23" s="39"/>
      <c r="M23" s="33"/>
      <c r="N23" s="33"/>
      <c r="O23" s="33"/>
      <c r="P23" s="33"/>
      <c r="Q23" s="33"/>
      <c r="R23" s="33"/>
      <c r="S23" s="33"/>
      <c r="T23" s="33"/>
      <c r="U23" s="33"/>
      <c r="V23" s="33"/>
      <c r="W23" s="33"/>
      <c r="X23" s="33"/>
    </row>
    <row r="24">
      <c r="A24" s="33"/>
      <c r="B24" s="33"/>
      <c r="C24" s="33"/>
      <c r="D24" s="36"/>
      <c r="E24" s="33"/>
      <c r="F24" s="36"/>
      <c r="G24" s="33"/>
      <c r="H24" s="36"/>
      <c r="I24" s="33"/>
      <c r="J24" s="39"/>
      <c r="K24" s="33"/>
      <c r="L24" s="36"/>
      <c r="M24" s="33"/>
      <c r="N24" s="33"/>
      <c r="O24" s="33"/>
      <c r="P24" s="33"/>
      <c r="Q24" s="33"/>
      <c r="R24" s="33"/>
      <c r="S24" s="33"/>
      <c r="T24" s="33"/>
      <c r="U24" s="33"/>
      <c r="V24" s="33"/>
      <c r="W24" s="33"/>
      <c r="X24" s="33"/>
    </row>
    <row r="25">
      <c r="A25" s="33"/>
      <c r="B25" s="33"/>
      <c r="C25" s="33"/>
      <c r="D25" s="36"/>
      <c r="E25" s="33"/>
      <c r="F25" s="36"/>
      <c r="G25" s="33"/>
      <c r="H25" s="36"/>
      <c r="I25" s="33"/>
      <c r="J25" s="39"/>
      <c r="K25" s="33"/>
      <c r="L25" s="36"/>
      <c r="M25" s="33"/>
      <c r="N25" s="33"/>
      <c r="O25" s="33"/>
      <c r="P25" s="33"/>
      <c r="Q25" s="33"/>
      <c r="R25" s="33"/>
      <c r="S25" s="33"/>
      <c r="T25" s="33"/>
      <c r="U25" s="33"/>
      <c r="V25" s="33"/>
      <c r="W25" s="33"/>
      <c r="X25" s="33"/>
    </row>
    <row r="26">
      <c r="A26" s="33"/>
      <c r="B26" s="33"/>
      <c r="C26" s="33"/>
      <c r="D26" s="36"/>
      <c r="E26" s="33"/>
      <c r="F26" s="36"/>
      <c r="G26" s="33"/>
      <c r="H26" s="36"/>
      <c r="I26" s="33"/>
      <c r="J26" s="39"/>
      <c r="K26" s="33"/>
      <c r="L26" s="39"/>
      <c r="M26" s="33"/>
      <c r="N26" s="33"/>
      <c r="O26" s="33"/>
      <c r="P26" s="33"/>
      <c r="Q26" s="33"/>
      <c r="R26" s="33"/>
      <c r="S26" s="33"/>
      <c r="T26" s="33"/>
      <c r="U26" s="33"/>
      <c r="V26" s="33"/>
      <c r="W26" s="33"/>
      <c r="X26" s="33"/>
    </row>
    <row r="27">
      <c r="A27" s="33"/>
      <c r="B27" s="33"/>
      <c r="C27" s="33"/>
      <c r="D27" s="36"/>
      <c r="E27" s="33"/>
      <c r="F27" s="36"/>
      <c r="G27" s="33"/>
      <c r="H27" s="36"/>
      <c r="I27" s="33"/>
      <c r="J27" s="36"/>
      <c r="K27" s="33"/>
      <c r="L27" s="36"/>
      <c r="M27" s="33"/>
      <c r="N27" s="33"/>
      <c r="O27" s="33"/>
      <c r="P27" s="33"/>
      <c r="Q27" s="33"/>
      <c r="R27" s="33"/>
      <c r="S27" s="33"/>
      <c r="T27" s="33"/>
      <c r="U27" s="33"/>
      <c r="V27" s="33"/>
      <c r="W27" s="33"/>
      <c r="X27" s="33"/>
      <c r="Y27" s="33"/>
    </row>
    <row r="28">
      <c r="A28" s="33"/>
      <c r="B28" s="33"/>
      <c r="C28" s="33"/>
      <c r="D28" s="36"/>
      <c r="E28" s="33"/>
      <c r="F28" s="36"/>
      <c r="G28" s="33"/>
      <c r="H28" s="36"/>
      <c r="I28" s="39"/>
      <c r="J28" s="33"/>
      <c r="K28" s="33"/>
      <c r="L28" s="39"/>
      <c r="M28" s="33"/>
      <c r="N28" s="33"/>
      <c r="O28" s="33"/>
      <c r="P28" s="33"/>
      <c r="Q28" s="33"/>
      <c r="R28" s="33"/>
      <c r="S28" s="33"/>
      <c r="T28" s="33"/>
      <c r="U28" s="33"/>
      <c r="V28" s="33"/>
      <c r="W28" s="33"/>
      <c r="X28" s="33"/>
      <c r="Y28" s="33"/>
    </row>
    <row r="29">
      <c r="A29" s="33"/>
      <c r="B29" s="33"/>
      <c r="C29" s="33"/>
      <c r="D29" s="36"/>
      <c r="E29" s="33"/>
      <c r="F29" s="36"/>
      <c r="G29" s="33"/>
      <c r="H29" s="36"/>
      <c r="I29" s="36"/>
      <c r="J29" s="33"/>
      <c r="K29" s="33"/>
      <c r="L29" s="36"/>
      <c r="M29" s="33"/>
      <c r="N29" s="33"/>
      <c r="O29" s="33"/>
      <c r="P29" s="33"/>
      <c r="Q29" s="33"/>
      <c r="R29" s="33"/>
      <c r="S29" s="33"/>
      <c r="T29" s="33"/>
      <c r="U29" s="33"/>
      <c r="V29" s="33"/>
      <c r="W29" s="33"/>
      <c r="X29" s="33"/>
      <c r="Y29" s="33"/>
      <c r="Z29" s="33"/>
    </row>
    <row r="30">
      <c r="A30" s="33"/>
      <c r="B30" s="33"/>
      <c r="C30" s="33"/>
      <c r="D30" s="36"/>
      <c r="E30" s="33"/>
      <c r="F30" s="36"/>
      <c r="G30" s="33"/>
      <c r="H30" s="36"/>
      <c r="I30" s="36"/>
      <c r="J30" s="33"/>
      <c r="K30" s="33"/>
      <c r="L30" s="36"/>
      <c r="M30" s="33"/>
      <c r="N30" s="33"/>
      <c r="O30" s="33"/>
      <c r="P30" s="33"/>
      <c r="Q30" s="33"/>
      <c r="R30" s="33"/>
      <c r="S30" s="33"/>
      <c r="T30" s="33"/>
      <c r="U30" s="33"/>
      <c r="V30" s="33"/>
      <c r="W30" s="33"/>
      <c r="X30" s="33"/>
      <c r="Y30" s="33"/>
      <c r="Z30" s="33"/>
    </row>
    <row r="31">
      <c r="A31" s="33"/>
      <c r="B31" s="33"/>
      <c r="C31" s="33"/>
      <c r="D31" s="36"/>
      <c r="E31" s="33"/>
      <c r="F31" s="36"/>
      <c r="G31" s="33"/>
      <c r="H31" s="36"/>
      <c r="I31" s="39"/>
      <c r="J31" s="33"/>
      <c r="K31" s="33"/>
      <c r="L31" s="39"/>
      <c r="M31" s="33"/>
      <c r="N31" s="33"/>
      <c r="O31" s="33"/>
      <c r="P31" s="33"/>
      <c r="Q31" s="33"/>
      <c r="R31" s="33"/>
      <c r="S31" s="33"/>
      <c r="T31" s="33"/>
      <c r="U31" s="33"/>
      <c r="V31" s="33"/>
    </row>
    <row r="32">
      <c r="A32" s="33"/>
      <c r="B32" s="33"/>
      <c r="C32" s="33"/>
      <c r="D32" s="36"/>
      <c r="E32" s="33"/>
      <c r="F32" s="36"/>
      <c r="G32" s="33"/>
      <c r="H32" s="36"/>
      <c r="I32" s="39"/>
      <c r="J32" s="33"/>
      <c r="K32" s="33"/>
      <c r="L32" s="36"/>
      <c r="M32" s="33"/>
      <c r="N32" s="33"/>
      <c r="O32" s="33"/>
      <c r="P32" s="33"/>
      <c r="Q32" s="33"/>
      <c r="R32" s="33"/>
      <c r="S32" s="33"/>
      <c r="T32" s="33"/>
      <c r="U32" s="33"/>
      <c r="V32" s="33"/>
    </row>
    <row r="33">
      <c r="A33" s="33"/>
      <c r="B33" s="33"/>
      <c r="C33" s="33"/>
      <c r="D33" s="36"/>
      <c r="E33" s="33"/>
      <c r="F33" s="36"/>
      <c r="G33" s="33"/>
      <c r="H33" s="36"/>
      <c r="I33" s="39"/>
      <c r="J33" s="33"/>
      <c r="K33" s="33"/>
      <c r="L33" s="36"/>
      <c r="M33" s="33"/>
      <c r="N33" s="33"/>
      <c r="O33" s="33"/>
      <c r="P33" s="33"/>
      <c r="Q33" s="33"/>
      <c r="R33" s="33"/>
      <c r="S33" s="33"/>
      <c r="T33" s="33"/>
      <c r="U33" s="33"/>
      <c r="V33" s="33"/>
    </row>
    <row r="34">
      <c r="A34" s="33"/>
      <c r="B34" s="33"/>
      <c r="C34" s="33"/>
      <c r="D34" s="36"/>
      <c r="E34" s="33"/>
      <c r="F34" s="36"/>
      <c r="G34" s="33"/>
      <c r="H34" s="36"/>
      <c r="I34" s="39"/>
      <c r="J34" s="33"/>
      <c r="K34" s="33"/>
      <c r="L34" s="39"/>
      <c r="M34" s="33"/>
      <c r="N34" s="33"/>
      <c r="O34" s="33"/>
      <c r="P34" s="33"/>
      <c r="Q34" s="33"/>
      <c r="R34" s="33"/>
      <c r="S34" s="33"/>
      <c r="T34" s="33"/>
      <c r="U34" s="33"/>
      <c r="V34" s="33"/>
    </row>
    <row r="35">
      <c r="A35" s="33"/>
      <c r="B35" s="33"/>
      <c r="C35" s="33"/>
      <c r="D35" s="36"/>
      <c r="E35" s="33"/>
      <c r="F35" s="36"/>
      <c r="G35" s="33"/>
      <c r="H35" s="36"/>
      <c r="I35" s="39"/>
      <c r="J35" s="33"/>
      <c r="K35" s="33"/>
      <c r="L35" s="39"/>
      <c r="M35" s="33"/>
      <c r="N35" s="33"/>
      <c r="O35" s="33"/>
      <c r="P35" s="33"/>
      <c r="Q35" s="33"/>
      <c r="R35" s="33"/>
      <c r="S35" s="33"/>
      <c r="T35" s="33"/>
      <c r="U35" s="33"/>
      <c r="V35" s="33"/>
    </row>
    <row r="36">
      <c r="A36" s="33"/>
      <c r="B36" s="33"/>
      <c r="C36" s="33"/>
      <c r="D36" s="36"/>
      <c r="E36" s="33"/>
      <c r="F36" s="36"/>
      <c r="G36" s="33"/>
      <c r="H36" s="36"/>
      <c r="I36" s="39"/>
      <c r="J36" s="33"/>
      <c r="K36" s="33"/>
      <c r="L36" s="39"/>
      <c r="M36" s="33"/>
      <c r="N36" s="33"/>
      <c r="O36" s="33"/>
      <c r="P36" s="33"/>
      <c r="Q36" s="33"/>
      <c r="R36" s="33"/>
      <c r="S36" s="33"/>
      <c r="T36" s="33"/>
      <c r="U36" s="33"/>
      <c r="V36" s="33"/>
    </row>
    <row r="37">
      <c r="A37" s="33"/>
      <c r="B37" s="33"/>
      <c r="C37" s="33"/>
      <c r="D37" s="33"/>
      <c r="E37" s="39"/>
      <c r="F37" s="33"/>
      <c r="G37" s="33"/>
      <c r="H37" s="39"/>
      <c r="I37" s="39"/>
      <c r="J37" s="33"/>
      <c r="K37" s="33"/>
      <c r="L37" s="36"/>
      <c r="M37" s="33"/>
      <c r="N37" s="33"/>
      <c r="O37" s="33"/>
      <c r="P37" s="33"/>
      <c r="Q37" s="33"/>
      <c r="R37" s="33"/>
      <c r="S37" s="33"/>
      <c r="T37" s="33"/>
      <c r="U37" s="33"/>
      <c r="V37" s="33"/>
    </row>
    <row r="38">
      <c r="A38" s="33"/>
      <c r="B38" s="33"/>
      <c r="C38" s="33"/>
      <c r="D38" s="33"/>
      <c r="E38" s="36"/>
      <c r="F38" s="33"/>
      <c r="G38" s="33"/>
      <c r="H38" s="39"/>
      <c r="I38" s="39"/>
      <c r="J38" s="33"/>
      <c r="K38" s="33"/>
      <c r="L38" s="39"/>
      <c r="M38" s="33"/>
      <c r="N38" s="33"/>
      <c r="O38" s="33"/>
      <c r="P38" s="33"/>
      <c r="Q38" s="33"/>
      <c r="R38" s="33"/>
      <c r="S38" s="33"/>
      <c r="T38" s="33"/>
      <c r="U38" s="33"/>
      <c r="V38" s="33"/>
    </row>
    <row r="39">
      <c r="A39" s="33"/>
      <c r="B39" s="33"/>
      <c r="C39" s="33"/>
      <c r="D39" s="33"/>
      <c r="E39" s="36"/>
      <c r="F39" s="33"/>
      <c r="G39" s="33"/>
      <c r="H39" s="36"/>
      <c r="I39" s="36"/>
      <c r="J39" s="33"/>
      <c r="K39" s="33"/>
      <c r="L39" s="36"/>
      <c r="M39" s="33"/>
      <c r="N39" s="33"/>
      <c r="O39" s="33"/>
      <c r="P39" s="33"/>
      <c r="Q39" s="33"/>
      <c r="R39" s="33"/>
      <c r="S39" s="33"/>
      <c r="T39" s="33"/>
      <c r="U39" s="33"/>
      <c r="V39" s="33"/>
    </row>
    <row r="40">
      <c r="A40" s="33"/>
      <c r="B40" s="33"/>
      <c r="C40" s="33"/>
      <c r="D40" s="33"/>
      <c r="E40" s="39"/>
      <c r="F40" s="33"/>
      <c r="G40" s="33"/>
      <c r="H40" s="36"/>
      <c r="I40" s="39"/>
      <c r="J40" s="33"/>
      <c r="K40" s="33"/>
      <c r="L40" s="36"/>
      <c r="M40" s="33"/>
      <c r="N40" s="33"/>
      <c r="O40" s="33"/>
      <c r="P40" s="33"/>
      <c r="Q40" s="33"/>
      <c r="R40" s="33"/>
      <c r="S40" s="33"/>
      <c r="T40" s="33"/>
      <c r="U40" s="33"/>
      <c r="V40" s="33"/>
    </row>
    <row r="41">
      <c r="A41" s="33"/>
      <c r="B41" s="33"/>
      <c r="C41" s="33"/>
      <c r="D41" s="33"/>
      <c r="E41" s="39"/>
      <c r="F41" s="33"/>
      <c r="G41" s="33"/>
      <c r="H41" s="39"/>
      <c r="I41" s="39"/>
      <c r="J41" s="33"/>
      <c r="K41" s="33"/>
      <c r="L41" s="39"/>
      <c r="M41" s="33"/>
      <c r="N41" s="33"/>
      <c r="O41" s="33"/>
      <c r="P41" s="33"/>
      <c r="Q41" s="33"/>
      <c r="R41" s="33"/>
      <c r="S41" s="33"/>
      <c r="T41" s="33"/>
      <c r="U41" s="33"/>
      <c r="V41" s="33"/>
    </row>
    <row r="42">
      <c r="A42" s="33"/>
      <c r="B42" s="33"/>
      <c r="C42" s="33"/>
      <c r="D42" s="33"/>
      <c r="E42" s="36"/>
      <c r="F42" s="33"/>
      <c r="G42" s="33"/>
      <c r="H42" s="39"/>
      <c r="I42" s="39"/>
      <c r="J42" s="33"/>
      <c r="K42" s="33"/>
      <c r="L42" s="39"/>
      <c r="M42" s="33"/>
      <c r="N42" s="33"/>
      <c r="O42" s="33"/>
      <c r="P42" s="33"/>
      <c r="Q42" s="33"/>
      <c r="R42" s="33"/>
      <c r="S42" s="33"/>
      <c r="T42" s="33"/>
      <c r="U42" s="33"/>
      <c r="V42" s="33"/>
    </row>
    <row r="43">
      <c r="A43" s="33"/>
      <c r="B43" s="33"/>
      <c r="C43" s="33"/>
      <c r="D43" s="33"/>
      <c r="E43" s="39"/>
      <c r="F43" s="33"/>
      <c r="G43" s="33"/>
      <c r="H43" s="36"/>
      <c r="I43" s="39"/>
      <c r="J43" s="33"/>
      <c r="K43" s="33"/>
      <c r="L43" s="36"/>
      <c r="M43" s="33"/>
      <c r="N43" s="33"/>
      <c r="O43" s="33"/>
      <c r="P43" s="33"/>
      <c r="Q43" s="33"/>
      <c r="R43" s="33"/>
      <c r="S43" s="33"/>
      <c r="T43" s="33"/>
      <c r="U43" s="33"/>
      <c r="V43" s="33"/>
    </row>
    <row r="44">
      <c r="A44" s="33"/>
      <c r="B44" s="33"/>
      <c r="C44" s="33"/>
      <c r="D44" s="33"/>
      <c r="E44" s="39"/>
      <c r="F44" s="33"/>
      <c r="G44" s="33"/>
      <c r="H44" s="36"/>
      <c r="I44" s="33"/>
      <c r="J44" s="39"/>
      <c r="K44" s="33"/>
      <c r="L44" s="39"/>
      <c r="M44" s="33"/>
      <c r="N44" s="33"/>
      <c r="O44" s="33"/>
      <c r="P44" s="33"/>
      <c r="Q44" s="33"/>
      <c r="R44" s="33"/>
      <c r="S44" s="33"/>
      <c r="T44" s="33"/>
      <c r="U44" s="33"/>
      <c r="V44" s="33"/>
    </row>
    <row r="45">
      <c r="A45" s="33"/>
      <c r="B45" s="33"/>
      <c r="C45" s="33"/>
      <c r="D45" s="33"/>
      <c r="E45" s="36"/>
      <c r="F45" s="33"/>
      <c r="G45" s="33"/>
      <c r="H45" s="39"/>
      <c r="I45" s="33"/>
      <c r="J45" s="36"/>
      <c r="K45" s="33"/>
      <c r="L45" s="36"/>
      <c r="M45" s="33"/>
      <c r="N45" s="33"/>
      <c r="O45" s="33"/>
      <c r="P45" s="33"/>
      <c r="Q45" s="33"/>
      <c r="R45" s="33"/>
      <c r="S45" s="33"/>
      <c r="T45" s="33"/>
      <c r="U45" s="33"/>
      <c r="V45" s="33"/>
    </row>
    <row r="46">
      <c r="A46" s="33"/>
      <c r="B46" s="33"/>
      <c r="C46" s="33"/>
      <c r="D46" s="33"/>
      <c r="E46" s="39"/>
      <c r="F46" s="33"/>
      <c r="G46" s="33"/>
      <c r="H46" s="39"/>
      <c r="I46" s="33"/>
      <c r="J46" s="33"/>
      <c r="K46" s="33"/>
      <c r="L46" s="36"/>
      <c r="M46" s="33"/>
      <c r="N46" s="33"/>
      <c r="O46" s="33"/>
      <c r="P46" s="33"/>
      <c r="Q46" s="33"/>
      <c r="R46" s="33"/>
      <c r="S46" s="33"/>
      <c r="T46" s="33"/>
      <c r="U46" s="33"/>
      <c r="V46" s="33"/>
    </row>
    <row r="47">
      <c r="A47" s="33"/>
      <c r="B47" s="33"/>
      <c r="C47" s="33"/>
      <c r="D47" s="33"/>
      <c r="E47" s="36"/>
      <c r="F47" s="33"/>
      <c r="G47" s="33"/>
      <c r="H47" s="36"/>
      <c r="I47" s="33"/>
      <c r="J47" s="39"/>
      <c r="K47" s="33"/>
      <c r="L47" s="39"/>
      <c r="M47" s="33"/>
      <c r="N47" s="33"/>
      <c r="O47" s="33"/>
      <c r="P47" s="33"/>
      <c r="Q47" s="33"/>
      <c r="R47" s="33"/>
      <c r="S47" s="33"/>
      <c r="T47" s="33"/>
      <c r="U47" s="33"/>
      <c r="V47" s="33"/>
    </row>
    <row r="48">
      <c r="A48" s="33"/>
      <c r="B48" s="33"/>
      <c r="C48" s="33"/>
      <c r="D48" s="33"/>
      <c r="E48" s="36"/>
      <c r="F48" s="33"/>
      <c r="G48" s="33"/>
      <c r="H48" s="39"/>
      <c r="I48" s="33"/>
      <c r="J48" s="36"/>
      <c r="K48" s="33"/>
      <c r="L48" s="39"/>
      <c r="M48" s="33"/>
      <c r="N48" s="33"/>
      <c r="O48" s="33"/>
      <c r="P48" s="33"/>
      <c r="Q48" s="33"/>
      <c r="R48" s="33"/>
      <c r="S48" s="33"/>
      <c r="T48" s="33"/>
      <c r="U48" s="33"/>
      <c r="V48" s="33"/>
    </row>
    <row r="49">
      <c r="A49" s="33"/>
      <c r="B49" s="33"/>
      <c r="C49" s="33"/>
      <c r="D49" s="33"/>
      <c r="E49" s="39"/>
      <c r="F49" s="33"/>
      <c r="G49" s="33"/>
      <c r="H49" s="36"/>
      <c r="I49" s="33"/>
      <c r="J49" s="39"/>
      <c r="K49" s="33"/>
      <c r="L49" s="39"/>
      <c r="M49" s="33"/>
      <c r="N49" s="33"/>
      <c r="O49" s="33"/>
      <c r="P49" s="33"/>
      <c r="Q49" s="33"/>
      <c r="R49" s="33"/>
      <c r="S49" s="33"/>
      <c r="T49" s="33"/>
      <c r="U49" s="33"/>
      <c r="V49" s="33"/>
    </row>
    <row r="50">
      <c r="A50" s="33"/>
      <c r="B50" s="33"/>
      <c r="C50" s="33"/>
      <c r="D50" s="33"/>
      <c r="E50" s="39"/>
      <c r="F50" s="33"/>
      <c r="G50" s="33"/>
      <c r="H50" s="36"/>
      <c r="I50" s="33"/>
      <c r="J50" s="39"/>
      <c r="K50" s="33"/>
      <c r="L50" s="39"/>
      <c r="M50" s="33"/>
      <c r="N50" s="33"/>
      <c r="O50" s="33"/>
      <c r="P50" s="33"/>
      <c r="Q50" s="33"/>
      <c r="R50" s="33"/>
      <c r="S50" s="33"/>
      <c r="T50" s="33"/>
      <c r="U50" s="33"/>
      <c r="V50" s="33"/>
    </row>
    <row r="51">
      <c r="A51" s="33"/>
      <c r="B51" s="33"/>
      <c r="C51" s="33"/>
      <c r="D51" s="33"/>
      <c r="E51" s="39"/>
      <c r="F51" s="33"/>
      <c r="G51" s="33"/>
      <c r="H51" s="36"/>
      <c r="I51" s="33"/>
      <c r="J51" s="39"/>
      <c r="K51" s="33"/>
      <c r="L51" s="39"/>
      <c r="M51" s="33"/>
      <c r="N51" s="33"/>
      <c r="O51" s="33"/>
      <c r="P51" s="33"/>
      <c r="Q51" s="33"/>
      <c r="R51" s="33"/>
      <c r="S51" s="33"/>
      <c r="T51" s="33"/>
      <c r="U51" s="33"/>
      <c r="V51" s="33"/>
    </row>
    <row r="52">
      <c r="A52" s="33"/>
      <c r="B52" s="33"/>
      <c r="C52" s="33"/>
      <c r="D52" s="33"/>
      <c r="E52" s="39"/>
      <c r="F52" s="33"/>
      <c r="G52" s="33"/>
      <c r="H52" s="39"/>
      <c r="I52" s="33"/>
      <c r="J52" s="39"/>
      <c r="K52" s="33"/>
      <c r="L52" s="36"/>
      <c r="M52" s="33"/>
      <c r="N52" s="33"/>
      <c r="O52" s="33"/>
      <c r="P52" s="33"/>
      <c r="Q52" s="33"/>
      <c r="R52" s="33"/>
      <c r="S52" s="33"/>
      <c r="T52" s="33"/>
      <c r="U52" s="33"/>
      <c r="V52" s="33"/>
    </row>
    <row r="53">
      <c r="A53" s="33"/>
      <c r="B53" s="33"/>
      <c r="C53" s="33"/>
      <c r="D53" s="33"/>
      <c r="E53" s="33"/>
      <c r="F53" s="33"/>
      <c r="G53" s="33"/>
      <c r="H53" s="36"/>
      <c r="I53" s="33"/>
      <c r="J53" s="39"/>
      <c r="K53" s="33"/>
      <c r="L53" s="39"/>
      <c r="M53" s="33"/>
      <c r="N53" s="33"/>
      <c r="O53" s="33"/>
      <c r="P53" s="33"/>
      <c r="Q53" s="33"/>
      <c r="R53" s="33"/>
      <c r="S53" s="33"/>
      <c r="T53" s="33"/>
      <c r="U53" s="33"/>
      <c r="V53" s="33"/>
      <c r="W53" s="33"/>
      <c r="X53" s="33"/>
    </row>
    <row r="54">
      <c r="A54" s="33"/>
      <c r="B54" s="33"/>
      <c r="C54" s="33"/>
      <c r="D54" s="33"/>
      <c r="E54" s="33"/>
      <c r="F54" s="33"/>
      <c r="G54" s="33"/>
      <c r="H54" s="36"/>
      <c r="I54" s="33"/>
      <c r="J54" s="39"/>
      <c r="K54" s="33"/>
      <c r="L54" s="39"/>
      <c r="M54" s="33"/>
      <c r="N54" s="33"/>
      <c r="O54" s="33"/>
      <c r="P54" s="33"/>
      <c r="Q54" s="33"/>
      <c r="R54" s="33"/>
      <c r="S54" s="33"/>
      <c r="T54" s="33"/>
      <c r="U54" s="33"/>
      <c r="V54" s="33"/>
      <c r="W54" s="33"/>
      <c r="X54" s="33"/>
    </row>
    <row r="55">
      <c r="A55" s="33"/>
      <c r="B55" s="33"/>
      <c r="C55" s="33"/>
      <c r="D55" s="33"/>
      <c r="E55" s="33"/>
      <c r="F55" s="33"/>
      <c r="G55" s="33"/>
      <c r="H55" s="36"/>
      <c r="I55" s="33"/>
      <c r="J55" s="36"/>
      <c r="K55" s="33"/>
      <c r="L55" s="36"/>
      <c r="M55" s="33"/>
      <c r="N55" s="33"/>
      <c r="O55" s="33"/>
      <c r="P55" s="33"/>
      <c r="Q55" s="33"/>
      <c r="R55" s="33"/>
      <c r="S55" s="33"/>
      <c r="T55" s="33"/>
      <c r="U55" s="33"/>
      <c r="V55" s="33"/>
      <c r="W55" s="33"/>
      <c r="X55" s="33"/>
    </row>
    <row r="56">
      <c r="A56" s="33"/>
      <c r="B56" s="33"/>
      <c r="C56" s="33"/>
      <c r="D56" s="33"/>
      <c r="E56" s="33"/>
      <c r="F56" s="33"/>
      <c r="G56" s="33"/>
      <c r="H56" s="36"/>
      <c r="I56" s="33"/>
      <c r="J56" s="39"/>
      <c r="K56" s="33"/>
      <c r="L56" s="39"/>
      <c r="M56" s="33"/>
      <c r="N56" s="33"/>
      <c r="O56" s="33"/>
      <c r="P56" s="33"/>
      <c r="Q56" s="33"/>
      <c r="R56" s="33"/>
      <c r="S56" s="33"/>
      <c r="T56" s="33"/>
      <c r="U56" s="33"/>
      <c r="V56" s="33"/>
      <c r="W56" s="33"/>
      <c r="X56" s="33"/>
    </row>
    <row r="57">
      <c r="A57" s="33"/>
      <c r="B57" s="33"/>
      <c r="C57" s="33"/>
      <c r="D57" s="33"/>
      <c r="E57" s="33"/>
      <c r="F57" s="33"/>
      <c r="G57" s="33"/>
      <c r="H57" s="36"/>
      <c r="I57" s="33"/>
      <c r="J57" s="39"/>
      <c r="K57" s="33"/>
      <c r="L57" s="39"/>
      <c r="M57" s="33"/>
      <c r="N57" s="33"/>
      <c r="O57" s="33"/>
      <c r="P57" s="33"/>
      <c r="Q57" s="33"/>
      <c r="R57" s="33"/>
      <c r="S57" s="33"/>
      <c r="T57" s="33"/>
      <c r="U57" s="33"/>
      <c r="V57" s="33"/>
      <c r="W57" s="33"/>
      <c r="X57" s="33"/>
    </row>
    <row r="58">
      <c r="A58" s="33"/>
      <c r="B58" s="33"/>
      <c r="C58" s="33"/>
      <c r="D58" s="33"/>
      <c r="E58" s="33"/>
      <c r="F58" s="33"/>
      <c r="G58" s="33"/>
      <c r="H58" s="36"/>
      <c r="I58" s="33"/>
      <c r="J58" s="39"/>
      <c r="K58" s="33"/>
      <c r="L58" s="39"/>
      <c r="M58" s="33"/>
      <c r="N58" s="33"/>
      <c r="O58" s="33"/>
      <c r="P58" s="33"/>
      <c r="Q58" s="33"/>
      <c r="R58" s="33"/>
      <c r="S58" s="33"/>
      <c r="T58" s="33"/>
      <c r="U58" s="33"/>
      <c r="V58" s="33"/>
      <c r="W58" s="33"/>
      <c r="X58" s="33"/>
    </row>
    <row r="59">
      <c r="A59" s="33"/>
      <c r="B59" s="33"/>
      <c r="C59" s="33"/>
      <c r="D59" s="33"/>
      <c r="E59" s="33"/>
      <c r="F59" s="33"/>
      <c r="G59" s="33"/>
      <c r="H59" s="36"/>
      <c r="I59" s="33"/>
      <c r="J59" s="39"/>
      <c r="K59" s="33"/>
      <c r="L59" s="36"/>
      <c r="M59" s="33"/>
      <c r="N59" s="33"/>
      <c r="O59" s="33"/>
      <c r="P59" s="33"/>
      <c r="Q59" s="33"/>
      <c r="R59" s="33"/>
      <c r="S59" s="33"/>
      <c r="T59" s="33"/>
      <c r="U59" s="33"/>
      <c r="V59" s="33"/>
      <c r="W59" s="33"/>
      <c r="X59" s="33"/>
    </row>
    <row r="60">
      <c r="A60" s="33"/>
      <c r="B60" s="33"/>
      <c r="C60" s="33"/>
      <c r="D60" s="33"/>
      <c r="E60" s="33"/>
      <c r="F60" s="33"/>
      <c r="G60" s="33"/>
      <c r="H60" s="36"/>
      <c r="I60" s="33"/>
      <c r="J60" s="33"/>
      <c r="K60" s="33"/>
      <c r="L60" s="33"/>
      <c r="M60" s="33"/>
      <c r="N60" s="33"/>
      <c r="O60" s="33"/>
      <c r="P60" s="33"/>
      <c r="Q60" s="33"/>
      <c r="R60" s="33"/>
      <c r="S60" s="33"/>
      <c r="T60" s="33"/>
      <c r="U60" s="33"/>
      <c r="V60" s="33"/>
      <c r="W60" s="33"/>
      <c r="X60" s="33"/>
    </row>
    <row r="61">
      <c r="A61" s="33"/>
      <c r="B61" s="33"/>
      <c r="C61" s="33"/>
      <c r="D61" s="33"/>
      <c r="E61" s="33"/>
      <c r="F61" s="33"/>
      <c r="G61" s="33"/>
      <c r="H61" s="33"/>
      <c r="I61" s="33"/>
      <c r="J61" s="33"/>
      <c r="K61" s="36"/>
      <c r="L61" s="33"/>
      <c r="M61" s="33"/>
      <c r="N61" s="33"/>
      <c r="O61" s="33"/>
      <c r="P61" s="33"/>
      <c r="Q61" s="33"/>
      <c r="R61" s="33"/>
      <c r="S61" s="33"/>
      <c r="T61" s="33"/>
      <c r="U61" s="33"/>
      <c r="V61" s="33"/>
      <c r="W61" s="33"/>
      <c r="X61" s="33"/>
      <c r="Y61" s="33"/>
      <c r="Z61" s="33"/>
      <c r="AA61" s="33"/>
      <c r="AB61" s="33"/>
    </row>
    <row r="62">
      <c r="A62" s="33"/>
      <c r="B62" s="33"/>
      <c r="C62" s="33"/>
      <c r="D62" s="33"/>
      <c r="E62" s="33"/>
      <c r="F62" s="33"/>
      <c r="G62" s="33"/>
      <c r="H62" s="33"/>
      <c r="I62" s="33"/>
      <c r="J62" s="33"/>
      <c r="K62" s="39"/>
      <c r="L62" s="33"/>
      <c r="M62" s="33"/>
      <c r="N62" s="33"/>
      <c r="O62" s="33"/>
      <c r="P62" s="33"/>
      <c r="Q62" s="33"/>
      <c r="R62" s="33"/>
      <c r="S62" s="33"/>
      <c r="T62" s="33"/>
      <c r="U62" s="33"/>
      <c r="V62" s="33"/>
      <c r="W62" s="33"/>
      <c r="X62" s="33"/>
      <c r="Y62" s="33"/>
      <c r="Z62" s="33"/>
      <c r="AA62" s="33"/>
      <c r="AB62" s="33"/>
    </row>
    <row r="63">
      <c r="A63" s="33"/>
      <c r="B63" s="33"/>
      <c r="C63" s="33"/>
      <c r="D63" s="33"/>
      <c r="E63" s="33"/>
      <c r="F63" s="33"/>
      <c r="G63" s="33"/>
      <c r="H63" s="33"/>
      <c r="I63" s="33"/>
      <c r="J63" s="33"/>
      <c r="K63" s="39"/>
      <c r="L63" s="33"/>
      <c r="M63" s="33"/>
      <c r="N63" s="33"/>
      <c r="O63" s="33"/>
      <c r="P63" s="33"/>
      <c r="Q63" s="33"/>
      <c r="R63" s="33"/>
      <c r="S63" s="33"/>
      <c r="T63" s="33"/>
      <c r="U63" s="33"/>
      <c r="V63" s="33"/>
      <c r="W63" s="33"/>
      <c r="X63" s="33"/>
      <c r="Y63" s="33"/>
      <c r="Z63" s="33"/>
      <c r="AA63" s="33"/>
      <c r="AB63" s="33"/>
    </row>
    <row r="64">
      <c r="A64" s="33"/>
      <c r="B64" s="33"/>
      <c r="C64" s="33"/>
      <c r="D64" s="33"/>
      <c r="E64" s="33"/>
      <c r="F64" s="33"/>
      <c r="G64" s="33"/>
      <c r="H64" s="33"/>
      <c r="I64" s="33"/>
      <c r="J64" s="33"/>
      <c r="K64" s="39"/>
      <c r="L64" s="33"/>
      <c r="M64" s="33"/>
      <c r="N64" s="33"/>
      <c r="O64" s="33"/>
      <c r="P64" s="33"/>
      <c r="Q64" s="33"/>
      <c r="R64" s="33"/>
      <c r="S64" s="33"/>
      <c r="T64" s="33"/>
      <c r="U64" s="33"/>
      <c r="V64" s="33"/>
      <c r="W64" s="33"/>
      <c r="X64" s="33"/>
      <c r="Y64" s="33"/>
      <c r="Z64" s="33"/>
      <c r="AA64" s="33"/>
      <c r="AB64" s="33"/>
    </row>
    <row r="65">
      <c r="A65" s="33"/>
      <c r="B65" s="33"/>
      <c r="C65" s="33"/>
      <c r="D65" s="33"/>
      <c r="E65" s="33"/>
      <c r="F65" s="33"/>
      <c r="G65" s="33"/>
      <c r="H65" s="33"/>
      <c r="I65" s="33"/>
      <c r="J65" s="33"/>
      <c r="K65" s="39"/>
      <c r="L65" s="33"/>
      <c r="M65" s="33"/>
      <c r="N65" s="33"/>
      <c r="O65" s="33"/>
      <c r="P65" s="33"/>
      <c r="Q65" s="33"/>
      <c r="R65" s="33"/>
      <c r="S65" s="33"/>
      <c r="T65" s="33"/>
      <c r="U65" s="33"/>
      <c r="V65" s="33"/>
      <c r="W65" s="33"/>
      <c r="X65" s="33"/>
      <c r="Y65" s="33"/>
      <c r="Z65" s="33"/>
      <c r="AA65" s="33"/>
      <c r="AB65" s="33"/>
    </row>
    <row r="66">
      <c r="A66" s="33"/>
      <c r="B66" s="33"/>
      <c r="C66" s="33"/>
      <c r="D66" s="33"/>
      <c r="E66" s="33"/>
      <c r="F66" s="33"/>
      <c r="G66" s="33"/>
      <c r="H66" s="33"/>
      <c r="I66" s="33"/>
      <c r="J66" s="33"/>
      <c r="K66" s="36"/>
      <c r="L66" s="33"/>
      <c r="M66" s="33"/>
      <c r="N66" s="33"/>
      <c r="O66" s="33"/>
      <c r="P66" s="33"/>
      <c r="Q66" s="33"/>
      <c r="R66" s="33"/>
      <c r="S66" s="33"/>
      <c r="T66" s="33"/>
      <c r="U66" s="33"/>
      <c r="V66" s="33"/>
      <c r="W66" s="33"/>
      <c r="X66" s="33"/>
      <c r="Y66" s="33"/>
      <c r="Z66" s="33"/>
      <c r="AA66" s="33"/>
      <c r="AB66" s="33"/>
    </row>
    <row r="67">
      <c r="A67" s="33"/>
      <c r="B67" s="33"/>
      <c r="C67" s="33"/>
      <c r="D67" s="33"/>
      <c r="E67" s="33"/>
      <c r="F67" s="33"/>
      <c r="G67" s="33"/>
      <c r="H67" s="33"/>
      <c r="I67" s="33"/>
      <c r="J67" s="33"/>
      <c r="K67" s="36"/>
      <c r="L67" s="33"/>
      <c r="M67" s="33"/>
      <c r="N67" s="33"/>
      <c r="O67" s="33"/>
      <c r="P67" s="33"/>
      <c r="Q67" s="33"/>
      <c r="R67" s="33"/>
      <c r="S67" s="33"/>
      <c r="T67" s="33"/>
      <c r="U67" s="33"/>
      <c r="V67" s="33"/>
      <c r="W67" s="33"/>
      <c r="X67" s="33"/>
      <c r="Y67" s="33"/>
      <c r="Z67" s="33"/>
      <c r="AA67" s="33"/>
      <c r="AB67" s="33"/>
    </row>
    <row r="68">
      <c r="A68" s="33"/>
      <c r="B68" s="33"/>
      <c r="C68" s="33"/>
      <c r="D68" s="33"/>
      <c r="E68" s="33"/>
      <c r="F68" s="33"/>
      <c r="G68" s="33"/>
      <c r="H68" s="33"/>
      <c r="I68" s="33"/>
      <c r="J68" s="33"/>
      <c r="K68" s="36"/>
      <c r="L68" s="33"/>
      <c r="M68" s="33"/>
      <c r="N68" s="33"/>
      <c r="O68" s="33"/>
      <c r="P68" s="33"/>
      <c r="Q68" s="33"/>
      <c r="R68" s="33"/>
      <c r="S68" s="33"/>
      <c r="T68" s="33"/>
      <c r="U68" s="33"/>
      <c r="V68" s="33"/>
      <c r="W68" s="33"/>
      <c r="X68" s="33"/>
      <c r="Y68" s="33"/>
      <c r="Z68" s="33"/>
      <c r="AA68" s="33"/>
      <c r="AB68" s="33"/>
    </row>
    <row r="69">
      <c r="A69" s="33"/>
      <c r="B69" s="33"/>
      <c r="C69" s="33"/>
      <c r="D69" s="33"/>
      <c r="E69" s="33"/>
      <c r="F69" s="33"/>
      <c r="G69" s="33"/>
      <c r="H69" s="33"/>
      <c r="I69" s="33"/>
      <c r="J69" s="33"/>
      <c r="K69" s="36"/>
      <c r="L69" s="33"/>
      <c r="M69" s="33"/>
      <c r="N69" s="33"/>
      <c r="O69" s="33"/>
      <c r="P69" s="33"/>
      <c r="Q69" s="33"/>
      <c r="R69" s="33"/>
      <c r="S69" s="33"/>
      <c r="T69" s="33"/>
      <c r="U69" s="33"/>
      <c r="V69" s="33"/>
      <c r="W69" s="33"/>
      <c r="X69" s="33"/>
      <c r="Y69" s="33"/>
      <c r="Z69" s="33"/>
      <c r="AA69" s="33"/>
      <c r="AB69" s="33"/>
    </row>
    <row r="70">
      <c r="A70" s="33"/>
      <c r="B70" s="33"/>
      <c r="C70" s="33"/>
      <c r="D70" s="33"/>
      <c r="E70" s="33"/>
      <c r="F70" s="33"/>
      <c r="G70" s="33"/>
      <c r="H70" s="33"/>
      <c r="I70" s="33"/>
      <c r="J70" s="33"/>
      <c r="K70" s="36"/>
      <c r="L70" s="33"/>
      <c r="M70" s="33"/>
      <c r="N70" s="33"/>
      <c r="O70" s="33"/>
      <c r="P70" s="33"/>
      <c r="Q70" s="33"/>
      <c r="R70" s="33"/>
      <c r="S70" s="33"/>
      <c r="T70" s="33"/>
      <c r="U70" s="33"/>
      <c r="V70" s="33"/>
      <c r="W70" s="33"/>
      <c r="X70" s="33"/>
      <c r="Y70" s="33"/>
      <c r="Z70" s="33"/>
      <c r="AA70" s="33"/>
      <c r="AB70" s="33"/>
    </row>
    <row r="71">
      <c r="A71" s="33"/>
      <c r="B71" s="33"/>
      <c r="C71" s="33"/>
      <c r="D71" s="33"/>
      <c r="E71" s="33"/>
      <c r="F71" s="33"/>
      <c r="G71" s="33"/>
      <c r="H71" s="33"/>
      <c r="I71" s="33"/>
      <c r="J71" s="33"/>
      <c r="K71" s="36"/>
      <c r="L71" s="33"/>
      <c r="M71" s="33"/>
      <c r="N71" s="33"/>
      <c r="O71" s="33"/>
      <c r="P71" s="33"/>
      <c r="Q71" s="33"/>
      <c r="R71" s="33"/>
      <c r="S71" s="33"/>
      <c r="T71" s="33"/>
      <c r="U71" s="33"/>
      <c r="V71" s="33"/>
      <c r="W71" s="33"/>
      <c r="X71" s="33"/>
      <c r="Y71" s="33"/>
      <c r="Z71" s="33"/>
      <c r="AA71" s="33"/>
      <c r="AB71" s="33"/>
    </row>
    <row r="72">
      <c r="A72" s="33"/>
      <c r="B72" s="33"/>
      <c r="C72" s="33"/>
      <c r="D72" s="33"/>
      <c r="E72" s="33"/>
      <c r="F72" s="33"/>
      <c r="G72" s="33"/>
      <c r="H72" s="33"/>
      <c r="I72" s="33"/>
      <c r="J72" s="33"/>
      <c r="K72" s="36"/>
      <c r="L72" s="33"/>
      <c r="M72" s="33"/>
      <c r="N72" s="33"/>
      <c r="O72" s="33"/>
      <c r="P72" s="33"/>
      <c r="Q72" s="33"/>
      <c r="R72" s="33"/>
      <c r="S72" s="33"/>
      <c r="T72" s="33"/>
      <c r="U72" s="33"/>
      <c r="V72" s="33"/>
      <c r="W72" s="33"/>
      <c r="X72" s="33"/>
      <c r="Y72" s="33"/>
      <c r="Z72" s="33"/>
      <c r="AA72" s="33"/>
      <c r="AB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33"/>
      <c r="B108" s="33"/>
      <c r="C108" s="33"/>
      <c r="D108" s="33"/>
      <c r="E108" s="33"/>
      <c r="F108" s="33"/>
      <c r="G108" s="33"/>
      <c r="H108" s="36" t="s">
        <v>916</v>
      </c>
      <c r="I108" s="33"/>
      <c r="J108" s="33"/>
      <c r="K108" s="33"/>
      <c r="L108" s="33"/>
      <c r="M108" s="33"/>
      <c r="N108" s="33"/>
      <c r="O108" s="33"/>
      <c r="P108" s="33"/>
      <c r="Q108" s="33"/>
      <c r="R108" s="33"/>
      <c r="S108" s="33"/>
      <c r="T108" s="33"/>
      <c r="U108" s="33"/>
      <c r="V108" s="33"/>
      <c r="W108" s="33"/>
      <c r="X108" s="33"/>
      <c r="Y108" s="33"/>
      <c r="Z108" s="33"/>
      <c r="AA108" s="33"/>
      <c r="AB108" s="33"/>
    </row>
    <row r="109">
      <c r="A109" s="33"/>
      <c r="B109" s="33"/>
      <c r="C109" s="33"/>
      <c r="D109" s="33"/>
      <c r="E109" s="33"/>
      <c r="F109" s="33"/>
      <c r="G109" s="33"/>
      <c r="H109" s="36" t="s">
        <v>916</v>
      </c>
      <c r="I109" s="33"/>
      <c r="J109" s="33"/>
      <c r="K109" s="33"/>
      <c r="L109" s="33"/>
      <c r="M109" s="33"/>
      <c r="N109" s="33"/>
      <c r="O109" s="33"/>
      <c r="P109" s="33"/>
      <c r="Q109" s="33"/>
      <c r="R109" s="33"/>
      <c r="S109" s="33"/>
      <c r="T109" s="33"/>
      <c r="U109" s="33"/>
      <c r="V109" s="33"/>
      <c r="W109" s="33"/>
      <c r="X109" s="33"/>
      <c r="Y109" s="33"/>
      <c r="Z109" s="33"/>
      <c r="AA109" s="33"/>
      <c r="AB109" s="33"/>
    </row>
    <row r="110">
      <c r="A110" s="33"/>
      <c r="B110" s="33"/>
      <c r="C110" s="33"/>
      <c r="D110" s="33"/>
      <c r="E110" s="33"/>
      <c r="F110" s="33"/>
      <c r="G110" s="33"/>
      <c r="H110" s="36" t="s">
        <v>912</v>
      </c>
      <c r="I110" s="33"/>
      <c r="J110" s="33"/>
      <c r="K110" s="33"/>
      <c r="L110" s="33"/>
      <c r="M110" s="33"/>
      <c r="N110" s="33"/>
      <c r="O110" s="33"/>
      <c r="P110" s="33"/>
      <c r="Q110" s="33"/>
      <c r="R110" s="33"/>
      <c r="S110" s="33"/>
      <c r="T110" s="33"/>
      <c r="U110" s="33"/>
      <c r="V110" s="33"/>
      <c r="W110" s="33"/>
      <c r="X110" s="33"/>
      <c r="Y110" s="33"/>
      <c r="Z110" s="33"/>
      <c r="AA110" s="33"/>
      <c r="AB110" s="33"/>
    </row>
    <row r="111">
      <c r="A111" s="33"/>
      <c r="B111" s="33"/>
      <c r="C111" s="33"/>
      <c r="D111" s="33"/>
      <c r="E111" s="33"/>
      <c r="F111" s="33"/>
      <c r="G111" s="33"/>
      <c r="H111" s="36" t="s">
        <v>912</v>
      </c>
      <c r="I111" s="33"/>
      <c r="J111" s="33"/>
      <c r="K111" s="33"/>
      <c r="L111" s="33"/>
      <c r="M111" s="33"/>
      <c r="N111" s="33"/>
      <c r="O111" s="33"/>
      <c r="P111" s="33"/>
      <c r="Q111" s="33"/>
      <c r="R111" s="33"/>
      <c r="S111" s="33"/>
      <c r="T111" s="33"/>
      <c r="U111" s="33"/>
      <c r="V111" s="33"/>
      <c r="W111" s="33"/>
      <c r="X111" s="33"/>
      <c r="Y111" s="33"/>
      <c r="Z111" s="33"/>
      <c r="AA111" s="33"/>
      <c r="AB111" s="33"/>
    </row>
    <row r="112">
      <c r="A112" s="33"/>
      <c r="B112" s="33"/>
      <c r="C112" s="33"/>
      <c r="D112" s="33"/>
      <c r="E112" s="33"/>
      <c r="F112" s="33"/>
      <c r="G112" s="33"/>
      <c r="H112" s="36" t="s">
        <v>916</v>
      </c>
      <c r="I112" s="33"/>
      <c r="J112" s="33"/>
      <c r="K112" s="33"/>
      <c r="L112" s="33"/>
      <c r="M112" s="33"/>
      <c r="N112" s="33"/>
      <c r="O112" s="33"/>
      <c r="P112" s="33"/>
      <c r="Q112" s="33"/>
      <c r="R112" s="33"/>
      <c r="S112" s="33"/>
      <c r="T112" s="33"/>
      <c r="U112" s="33"/>
      <c r="V112" s="33"/>
      <c r="W112" s="33"/>
      <c r="X112" s="33"/>
      <c r="Y112" s="33"/>
      <c r="Z112" s="33"/>
      <c r="AA112" s="33"/>
      <c r="AB112" s="33"/>
    </row>
    <row r="113">
      <c r="A113" s="33"/>
      <c r="B113" s="33"/>
      <c r="C113" s="33"/>
      <c r="D113" s="33"/>
      <c r="E113" s="33"/>
      <c r="F113" s="33"/>
      <c r="G113" s="33"/>
      <c r="H113" s="36" t="s">
        <v>919</v>
      </c>
      <c r="I113" s="33"/>
      <c r="J113" s="33"/>
      <c r="K113" s="33"/>
      <c r="L113" s="33"/>
      <c r="M113" s="33"/>
      <c r="N113" s="33"/>
      <c r="O113" s="33"/>
      <c r="P113" s="33"/>
      <c r="Q113" s="33"/>
      <c r="R113" s="33"/>
      <c r="S113" s="33"/>
      <c r="T113" s="33"/>
      <c r="U113" s="33"/>
      <c r="V113" s="33"/>
      <c r="W113" s="33"/>
      <c r="X113" s="33"/>
      <c r="Y113" s="33"/>
      <c r="Z113" s="33"/>
      <c r="AA113" s="33"/>
      <c r="AB113" s="33"/>
    </row>
    <row r="114">
      <c r="A114" s="33"/>
      <c r="B114" s="33"/>
      <c r="C114" s="33"/>
      <c r="D114" s="33"/>
      <c r="E114" s="33"/>
      <c r="F114" s="33"/>
      <c r="G114" s="33"/>
      <c r="H114" s="36" t="s">
        <v>925</v>
      </c>
      <c r="I114" s="33"/>
      <c r="J114" s="33"/>
      <c r="K114" s="33"/>
      <c r="L114" s="33"/>
      <c r="M114" s="33"/>
      <c r="N114" s="33"/>
      <c r="O114" s="33"/>
      <c r="P114" s="33"/>
      <c r="Q114" s="33"/>
      <c r="R114" s="33"/>
      <c r="S114" s="33"/>
      <c r="T114" s="33"/>
      <c r="U114" s="33"/>
      <c r="V114" s="33"/>
      <c r="W114" s="33"/>
      <c r="X114" s="33"/>
      <c r="Y114" s="33"/>
      <c r="Z114" s="33"/>
      <c r="AA114" s="33"/>
      <c r="AB114" s="33"/>
    </row>
    <row r="115">
      <c r="A115" s="33"/>
      <c r="B115" s="33"/>
      <c r="C115" s="33"/>
      <c r="D115" s="33"/>
      <c r="E115" s="33"/>
      <c r="F115" s="33"/>
      <c r="G115" s="33"/>
      <c r="H115" s="36" t="s">
        <v>912</v>
      </c>
      <c r="I115" s="33"/>
      <c r="J115" s="33"/>
      <c r="K115" s="33"/>
      <c r="L115" s="33"/>
      <c r="M115" s="33"/>
      <c r="N115" s="33"/>
      <c r="O115" s="33"/>
      <c r="P115" s="33"/>
      <c r="Q115" s="33"/>
      <c r="R115" s="33"/>
      <c r="S115" s="33"/>
      <c r="T115" s="33"/>
      <c r="U115" s="33"/>
      <c r="V115" s="33"/>
      <c r="W115" s="33"/>
      <c r="X115" s="33"/>
      <c r="Y115" s="33"/>
      <c r="Z115" s="33"/>
      <c r="AA115" s="33"/>
      <c r="AB115" s="33"/>
    </row>
    <row r="116">
      <c r="A116" s="33"/>
      <c r="B116" s="33"/>
      <c r="C116" s="33"/>
      <c r="D116" s="33"/>
      <c r="E116" s="33"/>
      <c r="F116" s="33"/>
      <c r="G116" s="33"/>
      <c r="H116" s="36" t="s">
        <v>916</v>
      </c>
      <c r="I116" s="33"/>
      <c r="J116" s="33"/>
      <c r="K116" s="33"/>
      <c r="L116" s="33"/>
      <c r="M116" s="33"/>
      <c r="N116" s="33"/>
      <c r="O116" s="33"/>
      <c r="P116" s="33"/>
      <c r="Q116" s="33"/>
      <c r="R116" s="33"/>
      <c r="S116" s="33"/>
      <c r="T116" s="33"/>
      <c r="U116" s="33"/>
      <c r="V116" s="33"/>
      <c r="W116" s="33"/>
      <c r="X116" s="33"/>
      <c r="Y116" s="33"/>
      <c r="Z116" s="33"/>
      <c r="AA116" s="33"/>
      <c r="AB116" s="33"/>
    </row>
    <row r="117">
      <c r="A117" s="33"/>
      <c r="B117" s="33"/>
      <c r="C117" s="33"/>
      <c r="D117" s="33"/>
      <c r="E117" s="33"/>
      <c r="F117" s="33"/>
      <c r="G117" s="33"/>
      <c r="H117" s="36" t="s">
        <v>912</v>
      </c>
      <c r="I117" s="33"/>
      <c r="J117" s="33"/>
      <c r="K117" s="33"/>
      <c r="L117" s="33"/>
      <c r="M117" s="33"/>
      <c r="N117" s="33"/>
      <c r="O117" s="33"/>
      <c r="P117" s="33"/>
      <c r="Q117" s="33"/>
      <c r="R117" s="33"/>
      <c r="S117" s="33"/>
      <c r="T117" s="33"/>
      <c r="U117" s="33"/>
      <c r="V117" s="33"/>
      <c r="W117" s="33"/>
      <c r="X117" s="33"/>
      <c r="Y117" s="33"/>
      <c r="Z117" s="33"/>
      <c r="AA117" s="33"/>
      <c r="AB117" s="33"/>
    </row>
    <row r="118">
      <c r="A118" s="33"/>
      <c r="B118" s="33"/>
      <c r="C118" s="33"/>
      <c r="D118" s="33"/>
      <c r="E118" s="33"/>
      <c r="F118" s="33"/>
      <c r="G118" s="33"/>
      <c r="H118" s="36" t="s">
        <v>919</v>
      </c>
      <c r="I118" s="33"/>
      <c r="J118" s="33"/>
      <c r="K118" s="33"/>
      <c r="L118" s="33"/>
      <c r="M118" s="33"/>
      <c r="N118" s="33"/>
      <c r="O118" s="33"/>
      <c r="P118" s="33"/>
      <c r="Q118" s="33"/>
      <c r="R118" s="33"/>
      <c r="S118" s="33"/>
      <c r="T118" s="33"/>
      <c r="U118" s="33"/>
      <c r="V118" s="33"/>
      <c r="W118" s="33"/>
      <c r="X118" s="33"/>
      <c r="Y118" s="33"/>
      <c r="Z118" s="33"/>
      <c r="AA118" s="33"/>
      <c r="AB118" s="33"/>
    </row>
    <row r="119">
      <c r="A119" s="33"/>
      <c r="B119" s="33"/>
      <c r="C119" s="33"/>
      <c r="D119" s="33"/>
      <c r="E119" s="33"/>
      <c r="F119" s="33"/>
      <c r="G119" s="33"/>
      <c r="H119" s="36" t="s">
        <v>912</v>
      </c>
      <c r="I119" s="33"/>
      <c r="J119" s="33"/>
      <c r="K119" s="33"/>
      <c r="L119" s="33"/>
      <c r="M119" s="33"/>
      <c r="N119" s="33"/>
      <c r="O119" s="33"/>
      <c r="P119" s="33"/>
      <c r="Q119" s="33"/>
      <c r="R119" s="33"/>
      <c r="S119" s="33"/>
      <c r="T119" s="33"/>
      <c r="U119" s="33"/>
      <c r="V119" s="33"/>
      <c r="W119" s="33"/>
      <c r="X119" s="33"/>
      <c r="Y119" s="33"/>
      <c r="Z119" s="33"/>
      <c r="AA119" s="33"/>
      <c r="AB119" s="33"/>
    </row>
    <row r="120">
      <c r="A120" s="33"/>
      <c r="B120" s="33"/>
      <c r="C120" s="33"/>
      <c r="D120" s="33"/>
      <c r="E120" s="33"/>
      <c r="F120" s="33"/>
      <c r="G120" s="33"/>
      <c r="H120" s="36" t="s">
        <v>919</v>
      </c>
      <c r="I120" s="33"/>
      <c r="J120" s="33"/>
      <c r="K120" s="33"/>
      <c r="L120" s="33"/>
      <c r="M120" s="33"/>
      <c r="N120" s="33"/>
      <c r="O120" s="33"/>
      <c r="P120" s="33"/>
      <c r="Q120" s="33"/>
      <c r="R120" s="33"/>
      <c r="S120" s="33"/>
      <c r="T120" s="33"/>
      <c r="U120" s="33"/>
      <c r="V120" s="33"/>
      <c r="W120" s="33"/>
      <c r="X120" s="33"/>
      <c r="Y120" s="33"/>
      <c r="Z120" s="33"/>
      <c r="AA120" s="33"/>
      <c r="AB120" s="33"/>
    </row>
    <row r="121">
      <c r="A121" s="33"/>
      <c r="B121" s="33"/>
      <c r="C121" s="33"/>
      <c r="D121" s="33"/>
      <c r="E121" s="33"/>
      <c r="F121" s="33"/>
      <c r="G121" s="33"/>
      <c r="H121" s="36" t="s">
        <v>916</v>
      </c>
      <c r="I121" s="33"/>
      <c r="J121" s="33"/>
      <c r="K121" s="33"/>
      <c r="L121" s="33"/>
      <c r="M121" s="33"/>
      <c r="N121" s="33"/>
      <c r="O121" s="33"/>
      <c r="P121" s="33"/>
      <c r="Q121" s="33"/>
      <c r="R121" s="33"/>
      <c r="S121" s="33"/>
      <c r="T121" s="33"/>
      <c r="U121" s="33"/>
      <c r="V121" s="33"/>
      <c r="W121" s="33"/>
      <c r="X121" s="33"/>
      <c r="Y121" s="33"/>
      <c r="Z121" s="33"/>
      <c r="AA121" s="33"/>
      <c r="AB121" s="33"/>
    </row>
    <row r="122">
      <c r="A122" s="33"/>
      <c r="B122" s="33"/>
      <c r="C122" s="33"/>
      <c r="D122" s="33"/>
      <c r="E122" s="33"/>
      <c r="F122" s="33"/>
      <c r="G122" s="33"/>
      <c r="H122" s="36" t="s">
        <v>912</v>
      </c>
      <c r="I122" s="33"/>
      <c r="J122" s="33"/>
      <c r="K122" s="33"/>
      <c r="L122" s="33"/>
      <c r="M122" s="33"/>
      <c r="N122" s="33"/>
      <c r="O122" s="33"/>
      <c r="P122" s="33"/>
      <c r="Q122" s="33"/>
      <c r="R122" s="33"/>
      <c r="S122" s="33"/>
      <c r="T122" s="33"/>
      <c r="U122" s="33"/>
      <c r="V122" s="33"/>
      <c r="W122" s="33"/>
      <c r="X122" s="33"/>
      <c r="Y122" s="33"/>
      <c r="Z122" s="33"/>
      <c r="AA122" s="33"/>
      <c r="AB122" s="33"/>
    </row>
    <row r="123">
      <c r="A123" s="33"/>
      <c r="B123" s="33"/>
      <c r="C123" s="33"/>
      <c r="D123" s="33"/>
      <c r="E123" s="33"/>
      <c r="F123" s="33"/>
      <c r="G123" s="33"/>
      <c r="H123" s="36" t="s">
        <v>912</v>
      </c>
      <c r="I123" s="33"/>
      <c r="J123" s="33"/>
      <c r="K123" s="33"/>
      <c r="L123" s="33"/>
      <c r="M123" s="33"/>
      <c r="N123" s="33"/>
      <c r="O123" s="33"/>
      <c r="P123" s="33"/>
      <c r="Q123" s="33"/>
      <c r="R123" s="33"/>
      <c r="S123" s="33"/>
      <c r="T123" s="33"/>
      <c r="U123" s="33"/>
      <c r="V123" s="33"/>
      <c r="W123" s="33"/>
      <c r="X123" s="33"/>
      <c r="Y123" s="33"/>
      <c r="Z123" s="33"/>
      <c r="AA123" s="33"/>
      <c r="AB123" s="33"/>
    </row>
    <row r="124">
      <c r="A124" s="33"/>
      <c r="B124" s="33"/>
      <c r="C124" s="33"/>
      <c r="D124" s="33"/>
      <c r="E124" s="33"/>
      <c r="F124" s="33"/>
      <c r="G124" s="33"/>
      <c r="H124" s="36" t="s">
        <v>925</v>
      </c>
      <c r="I124" s="33"/>
      <c r="J124" s="33"/>
      <c r="K124" s="33"/>
      <c r="L124" s="33"/>
      <c r="M124" s="33"/>
      <c r="N124" s="33"/>
      <c r="O124" s="33"/>
      <c r="P124" s="33"/>
      <c r="Q124" s="33"/>
      <c r="R124" s="33"/>
      <c r="S124" s="33"/>
      <c r="T124" s="33"/>
      <c r="U124" s="33"/>
      <c r="V124" s="33"/>
      <c r="W124" s="33"/>
      <c r="X124" s="33"/>
      <c r="Y124" s="33"/>
      <c r="Z124" s="33"/>
      <c r="AA124" s="33"/>
      <c r="AB124" s="33"/>
    </row>
    <row r="125">
      <c r="A125" s="33"/>
      <c r="B125" s="33"/>
      <c r="C125" s="33"/>
      <c r="D125" s="33"/>
      <c r="E125" s="33"/>
      <c r="F125" s="33"/>
      <c r="G125" s="33"/>
      <c r="H125" s="36" t="s">
        <v>912</v>
      </c>
      <c r="I125" s="33"/>
      <c r="J125" s="33"/>
      <c r="K125" s="33"/>
      <c r="L125" s="33"/>
      <c r="M125" s="33"/>
      <c r="N125" s="33"/>
      <c r="O125" s="33"/>
      <c r="P125" s="33"/>
      <c r="Q125" s="33"/>
      <c r="R125" s="33"/>
      <c r="S125" s="33"/>
      <c r="T125" s="33"/>
      <c r="U125" s="33"/>
      <c r="V125" s="33"/>
      <c r="W125" s="33"/>
      <c r="X125" s="33"/>
      <c r="Y125" s="33"/>
      <c r="Z125" s="33"/>
      <c r="AA125" s="33"/>
      <c r="AB125" s="33"/>
    </row>
    <row r="126">
      <c r="A126" s="33"/>
      <c r="B126" s="33"/>
      <c r="C126" s="33"/>
      <c r="D126" s="33"/>
      <c r="E126" s="33"/>
      <c r="F126" s="33"/>
      <c r="G126" s="33"/>
      <c r="H126" s="36" t="s">
        <v>916</v>
      </c>
      <c r="I126" s="33"/>
      <c r="J126" s="33"/>
      <c r="K126" s="33"/>
      <c r="L126" s="33"/>
      <c r="M126" s="33"/>
      <c r="N126" s="33"/>
      <c r="O126" s="33"/>
      <c r="P126" s="33"/>
      <c r="Q126" s="33"/>
      <c r="R126" s="33"/>
      <c r="S126" s="33"/>
      <c r="T126" s="33"/>
      <c r="U126" s="33"/>
      <c r="V126" s="33"/>
      <c r="W126" s="33"/>
      <c r="X126" s="33"/>
      <c r="Y126" s="33"/>
      <c r="Z126" s="33"/>
      <c r="AA126" s="33"/>
      <c r="AB126" s="33"/>
    </row>
    <row r="127">
      <c r="A127" s="33"/>
      <c r="B127" s="33"/>
      <c r="C127" s="33"/>
      <c r="D127" s="33"/>
      <c r="E127" s="33"/>
      <c r="F127" s="33"/>
      <c r="G127" s="33"/>
      <c r="H127" s="36" t="s">
        <v>919</v>
      </c>
      <c r="I127" s="33"/>
      <c r="J127" s="33"/>
      <c r="K127" s="33"/>
      <c r="L127" s="33"/>
      <c r="M127" s="33"/>
      <c r="N127" s="33"/>
      <c r="O127" s="33"/>
      <c r="P127" s="33"/>
      <c r="Q127" s="33"/>
      <c r="R127" s="33"/>
      <c r="S127" s="33"/>
      <c r="T127" s="33"/>
      <c r="U127" s="33"/>
      <c r="V127" s="33"/>
      <c r="W127" s="33"/>
      <c r="X127" s="33"/>
      <c r="Y127" s="33"/>
      <c r="Z127" s="33"/>
      <c r="AA127" s="33"/>
      <c r="AB127" s="33"/>
    </row>
    <row r="128">
      <c r="A128" s="33"/>
      <c r="B128" s="33"/>
      <c r="C128" s="33"/>
      <c r="D128" s="33"/>
      <c r="E128" s="33"/>
      <c r="F128" s="33"/>
      <c r="G128" s="33"/>
      <c r="H128" s="36" t="s">
        <v>919</v>
      </c>
      <c r="I128" s="33"/>
      <c r="J128" s="33"/>
      <c r="K128" s="33"/>
      <c r="L128" s="33"/>
      <c r="M128" s="33"/>
      <c r="N128" s="33"/>
      <c r="O128" s="33"/>
      <c r="P128" s="33"/>
      <c r="Q128" s="33"/>
      <c r="R128" s="33"/>
      <c r="S128" s="33"/>
      <c r="T128" s="33"/>
      <c r="U128" s="33"/>
      <c r="V128" s="33"/>
      <c r="W128" s="33"/>
      <c r="X128" s="33"/>
      <c r="Y128" s="33"/>
      <c r="Z128" s="33"/>
      <c r="AA128" s="33"/>
      <c r="AB128" s="33"/>
    </row>
    <row r="129">
      <c r="A129" s="33"/>
      <c r="B129" s="33"/>
      <c r="C129" s="33"/>
      <c r="D129" s="33"/>
      <c r="E129" s="33"/>
      <c r="F129" s="33"/>
      <c r="G129" s="33"/>
      <c r="H129" s="36" t="s">
        <v>916</v>
      </c>
      <c r="I129" s="33"/>
      <c r="J129" s="33"/>
      <c r="K129" s="33"/>
      <c r="L129" s="33"/>
      <c r="M129" s="33"/>
      <c r="N129" s="33"/>
      <c r="O129" s="33"/>
      <c r="P129" s="33"/>
      <c r="Q129" s="33"/>
      <c r="R129" s="33"/>
      <c r="S129" s="33"/>
      <c r="T129" s="33"/>
      <c r="U129" s="33"/>
      <c r="V129" s="33"/>
      <c r="W129" s="33"/>
      <c r="X129" s="33"/>
      <c r="Y129" s="33"/>
      <c r="Z129" s="33"/>
      <c r="AA129" s="33"/>
      <c r="AB129" s="33"/>
    </row>
    <row r="130">
      <c r="A130" s="33"/>
      <c r="B130" s="33"/>
      <c r="C130" s="33"/>
      <c r="D130" s="33"/>
      <c r="E130" s="33"/>
      <c r="F130" s="33"/>
      <c r="G130" s="33"/>
      <c r="H130" s="36" t="s">
        <v>912</v>
      </c>
      <c r="I130" s="33"/>
      <c r="J130" s="33"/>
      <c r="K130" s="33"/>
      <c r="L130" s="33"/>
      <c r="M130" s="33"/>
      <c r="N130" s="33"/>
      <c r="O130" s="33"/>
      <c r="P130" s="33"/>
      <c r="Q130" s="33"/>
      <c r="R130" s="33"/>
      <c r="S130" s="33"/>
      <c r="T130" s="33"/>
      <c r="U130" s="33"/>
      <c r="V130" s="33"/>
      <c r="W130" s="33"/>
      <c r="X130" s="33"/>
      <c r="Y130" s="33"/>
      <c r="Z130" s="33"/>
      <c r="AA130" s="33"/>
      <c r="AB130" s="33"/>
    </row>
    <row r="131">
      <c r="A131" s="33"/>
      <c r="B131" s="33"/>
      <c r="C131" s="33"/>
      <c r="D131" s="33"/>
      <c r="E131" s="33"/>
      <c r="F131" s="33"/>
      <c r="G131" s="33"/>
      <c r="H131" s="36" t="s">
        <v>912</v>
      </c>
      <c r="I131" s="33"/>
      <c r="J131" s="33"/>
      <c r="K131" s="33"/>
      <c r="L131" s="33"/>
      <c r="M131" s="33"/>
      <c r="N131" s="33"/>
      <c r="O131" s="33"/>
      <c r="P131" s="33"/>
      <c r="Q131" s="33"/>
      <c r="R131" s="33"/>
      <c r="S131" s="33"/>
      <c r="T131" s="33"/>
      <c r="U131" s="33"/>
      <c r="V131" s="33"/>
      <c r="W131" s="33"/>
      <c r="X131" s="33"/>
      <c r="Y131" s="33"/>
      <c r="Z131" s="33"/>
      <c r="AA131" s="33"/>
      <c r="AB131" s="33"/>
    </row>
    <row r="132">
      <c r="A132" s="33"/>
      <c r="B132" s="33"/>
      <c r="C132" s="33"/>
      <c r="D132" s="33"/>
      <c r="E132" s="33"/>
      <c r="F132" s="33"/>
      <c r="G132" s="33"/>
      <c r="H132" s="36" t="s">
        <v>919</v>
      </c>
      <c r="I132" s="33"/>
      <c r="J132" s="33"/>
      <c r="K132" s="33"/>
      <c r="L132" s="33"/>
      <c r="M132" s="33"/>
      <c r="N132" s="33"/>
      <c r="O132" s="33"/>
      <c r="P132" s="33"/>
      <c r="Q132" s="33"/>
      <c r="R132" s="33"/>
      <c r="S132" s="33"/>
      <c r="T132" s="33"/>
      <c r="U132" s="33"/>
      <c r="V132" s="33"/>
      <c r="W132" s="33"/>
      <c r="X132" s="33"/>
      <c r="Y132" s="33"/>
      <c r="Z132" s="33"/>
      <c r="AA132" s="33"/>
      <c r="AB132" s="33"/>
    </row>
    <row r="133">
      <c r="A133" s="33"/>
      <c r="B133" s="33"/>
      <c r="C133" s="33"/>
      <c r="D133" s="33"/>
      <c r="E133" s="33"/>
      <c r="F133" s="33"/>
      <c r="G133" s="33"/>
      <c r="H133" s="36" t="s">
        <v>919</v>
      </c>
      <c r="I133" s="33"/>
      <c r="J133" s="33"/>
      <c r="K133" s="33"/>
      <c r="L133" s="33"/>
      <c r="M133" s="33"/>
      <c r="N133" s="33"/>
      <c r="O133" s="33"/>
      <c r="P133" s="33"/>
      <c r="Q133" s="33"/>
      <c r="R133" s="33"/>
      <c r="S133" s="33"/>
      <c r="T133" s="33"/>
      <c r="U133" s="33"/>
      <c r="V133" s="33"/>
      <c r="W133" s="33"/>
      <c r="X133" s="33"/>
      <c r="Y133" s="33"/>
      <c r="Z133" s="33"/>
      <c r="AA133" s="33"/>
      <c r="AB133" s="33"/>
    </row>
    <row r="134">
      <c r="A134" s="33"/>
      <c r="B134" s="33"/>
      <c r="C134" s="33"/>
      <c r="D134" s="33"/>
      <c r="E134" s="33"/>
      <c r="F134" s="33"/>
      <c r="G134" s="33"/>
      <c r="H134" s="36" t="s">
        <v>912</v>
      </c>
      <c r="I134" s="33"/>
      <c r="J134" s="33"/>
      <c r="K134" s="33"/>
      <c r="L134" s="33"/>
      <c r="M134" s="33"/>
      <c r="N134" s="33"/>
      <c r="O134" s="33"/>
      <c r="P134" s="33"/>
      <c r="Q134" s="33"/>
      <c r="R134" s="33"/>
      <c r="S134" s="33"/>
      <c r="T134" s="33"/>
      <c r="U134" s="33"/>
      <c r="V134" s="33"/>
      <c r="W134" s="33"/>
      <c r="X134" s="33"/>
      <c r="Y134" s="33"/>
      <c r="Z134" s="33"/>
      <c r="AA134" s="33"/>
      <c r="AB134" s="33"/>
    </row>
    <row r="135">
      <c r="A135" s="33"/>
      <c r="B135" s="33"/>
      <c r="C135" s="33"/>
      <c r="D135" s="33"/>
      <c r="E135" s="33"/>
      <c r="F135" s="33"/>
      <c r="G135" s="33"/>
      <c r="H135" s="36" t="s">
        <v>912</v>
      </c>
      <c r="I135" s="33"/>
      <c r="J135" s="33"/>
      <c r="K135" s="33"/>
      <c r="L135" s="33"/>
      <c r="M135" s="33"/>
      <c r="N135" s="33"/>
      <c r="O135" s="33"/>
      <c r="P135" s="33"/>
      <c r="Q135" s="33"/>
      <c r="R135" s="33"/>
      <c r="S135" s="33"/>
      <c r="T135" s="33"/>
      <c r="U135" s="33"/>
      <c r="V135" s="33"/>
      <c r="W135" s="33"/>
      <c r="X135" s="33"/>
      <c r="Y135" s="33"/>
      <c r="Z135" s="33"/>
      <c r="AA135" s="33"/>
      <c r="AB135" s="33"/>
    </row>
    <row r="136">
      <c r="A136" s="33"/>
      <c r="B136" s="33"/>
      <c r="C136" s="33"/>
      <c r="D136" s="33"/>
      <c r="E136" s="33"/>
      <c r="F136" s="33"/>
      <c r="G136" s="33"/>
      <c r="H136" s="36" t="s">
        <v>912</v>
      </c>
      <c r="I136" s="33"/>
      <c r="J136" s="33"/>
      <c r="K136" s="33"/>
      <c r="L136" s="33"/>
      <c r="M136" s="33"/>
      <c r="N136" s="33"/>
      <c r="O136" s="33"/>
      <c r="P136" s="33"/>
      <c r="Q136" s="33"/>
      <c r="R136" s="33"/>
      <c r="S136" s="33"/>
      <c r="T136" s="33"/>
      <c r="U136" s="33"/>
      <c r="V136" s="33"/>
      <c r="W136" s="33"/>
      <c r="X136" s="33"/>
      <c r="Y136" s="33"/>
      <c r="Z136" s="33"/>
      <c r="AA136" s="33"/>
      <c r="AB136" s="33"/>
    </row>
    <row r="137">
      <c r="A137" s="33"/>
      <c r="B137" s="33"/>
      <c r="C137" s="33"/>
      <c r="D137" s="33"/>
      <c r="E137" s="33"/>
      <c r="F137" s="33"/>
      <c r="G137" s="33"/>
      <c r="H137" s="36" t="s">
        <v>912</v>
      </c>
      <c r="I137" s="33"/>
      <c r="J137" s="33"/>
      <c r="K137" s="33"/>
      <c r="L137" s="33"/>
      <c r="M137" s="33"/>
      <c r="N137" s="33"/>
      <c r="O137" s="33"/>
      <c r="P137" s="33"/>
      <c r="Q137" s="33"/>
      <c r="R137" s="33"/>
      <c r="S137" s="33"/>
      <c r="T137" s="33"/>
      <c r="U137" s="33"/>
      <c r="V137" s="33"/>
      <c r="W137" s="33"/>
      <c r="X137" s="33"/>
      <c r="Y137" s="33"/>
      <c r="Z137" s="33"/>
      <c r="AA137" s="33"/>
      <c r="AB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row>
  </sheetData>
  <mergeCells count="1">
    <mergeCell ref="B2:L2"/>
  </mergeCells>
  <conditionalFormatting sqref="C3:C18">
    <cfRule type="colorScale" priority="1">
      <colorScale>
        <cfvo type="min"/>
        <cfvo type="max"/>
        <color rgb="FFE67C73"/>
        <color rgb="FFFFFFFF"/>
      </colorScale>
    </cfRule>
  </conditionalFormatting>
  <conditionalFormatting sqref="E3:G18">
    <cfRule type="colorScale" priority="2">
      <colorScale>
        <cfvo type="min"/>
        <cfvo type="max"/>
        <color rgb="FFE67C73"/>
        <color rgb="FFFFFFFF"/>
      </colorScale>
    </cfRule>
  </conditionalFormatting>
  <dataValidations>
    <dataValidation type="list" allowBlank="1" showErrorMessage="1" sqref="D3:D18">
      <formula1>"Both,Web,App,Any"</formula1>
    </dataValidation>
  </dataValidations>
  <drawing r:id="rId1"/>
</worksheet>
</file>