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wa\Final project\Case study\"/>
    </mc:Choice>
  </mc:AlternateContent>
  <xr:revisionPtr revIDLastSave="0" documentId="13_ncr:1_{5D92F77E-71AA-40D5-BCBF-2F92BAFB0991}" xr6:coauthVersionLast="47" xr6:coauthVersionMax="47" xr10:uidLastSave="{00000000-0000-0000-0000-000000000000}"/>
  <bookViews>
    <workbookView xWindow="-108" yWindow="-108" windowWidth="23256" windowHeight="12456" tabRatio="809" xr2:uid="{294BC895-C9B9-4803-B305-2857B326D9F8}"/>
  </bookViews>
  <sheets>
    <sheet name="Answer Employee_1" sheetId="10" r:id="rId1"/>
    <sheet name="1_Employee_Expense" sheetId="1" r:id="rId2"/>
    <sheet name="Answer_Analyst_Revenue_2 (2)" sheetId="11" r:id="rId3"/>
    <sheet name="Analyst_Revenue_2" sheetId="3" r:id="rId4"/>
    <sheet name="Answer_3_Tgt vs Ach " sheetId="13" r:id="rId5"/>
    <sheet name="3_Tgt vs Ach" sheetId="5" r:id="rId6"/>
    <sheet name="Answer_4_Revenues_Expenses" sheetId="14" r:id="rId7"/>
    <sheet name="4_Revenues_Expenses" sheetId="6" r:id="rId8"/>
  </sheets>
  <definedNames>
    <definedName name="ExternalData_1" localSheetId="0" hidden="1">'Answer Employee_1'!$A$1:$G$13</definedName>
    <definedName name="ExternalData_1" localSheetId="4" hidden="1">'Answer_3_Tgt vs Ach '!$A$1:$D$51</definedName>
    <definedName name="ExternalData_1" localSheetId="6" hidden="1">Answer_4_Revenues_Expenses!$A$1:$E$25</definedName>
    <definedName name="ExternalData_1" localSheetId="2" hidden="1">'Answer_Analyst_Revenue_2 (2)'!$A$1:$G$35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6" l="1"/>
  <c r="H22" i="6"/>
  <c r="G22" i="6"/>
  <c r="F22" i="6"/>
  <c r="E22" i="6"/>
  <c r="D22" i="6"/>
  <c r="H16" i="6"/>
  <c r="G16" i="6"/>
  <c r="E16" i="6"/>
  <c r="D16" i="6"/>
  <c r="I15" i="6"/>
  <c r="I14" i="6"/>
  <c r="I13" i="6"/>
  <c r="F15" i="6"/>
  <c r="F14" i="6"/>
  <c r="F13" i="6"/>
  <c r="I16" i="6" l="1"/>
  <c r="I23" i="6" s="1"/>
  <c r="F16" i="6"/>
  <c r="F23" i="6" s="1"/>
  <c r="G23" i="6"/>
  <c r="D23" i="6"/>
  <c r="H23" i="6"/>
  <c r="E2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BB0F33-325F-49D9-B2EB-8E9364753123}" keepAlive="1" name="Query - 3_Tgt vs Ach" description="Connection to the '3_Tgt vs Ach' query in the workbook." type="5" refreshedVersion="8" background="1" saveData="1">
    <dbPr connection="Provider=Microsoft.Mashup.OleDb.1;Data Source=$Workbook$;Location=&quot;3_Tgt vs Ach&quot;;Extended Properties=&quot;&quot;" command="SELECT * FROM [3_Tgt vs Ach]"/>
  </connection>
  <connection id="2" xr16:uid="{8B48E2F1-87BE-4550-967C-86D231E785D9}" keepAlive="1" name="Query - Analyst_Revenue (2)" description="Connection to the 'Analyst_Revenue (2)' query in the workbook." type="5" refreshedVersion="0" background="1">
    <dbPr connection="Provider=Microsoft.Mashup.OleDb.1;Data Source=$Workbook$;Location=&quot;Analyst_Revenue (2)&quot;;Extended Properties=&quot;&quot;" command="SELECT * FROM [Analyst_Revenue (2)]"/>
  </connection>
  <connection id="3" xr16:uid="{66E2D4B5-FA3C-4995-82CF-50966D154056}" keepAlive="1" name="Query - Analyst_Revenue_2" description="Connection to the 'Analyst_Revenue_2' query in the workbook." type="5" refreshedVersion="8" background="1" saveData="1">
    <dbPr connection="Provider=Microsoft.Mashup.OleDb.1;Data Source=$Workbook$;Location=Analyst_Revenue_2;Extended Properties=&quot;&quot;" command="SELECT * FROM [Analyst_Revenue_2]"/>
  </connection>
  <connection id="4" xr16:uid="{D9BA8F38-5445-4EA9-8011-B495CB4015CB}" keepAlive="1" name="Query - Employee_Allowance" description="Connection to the 'Employee_Allowance' query in the workbook." type="5" refreshedVersion="8" background="1" saveData="1">
    <dbPr connection="Provider=Microsoft.Mashup.OleDb.1;Data Source=$Workbook$;Location=Employee_Allowance;Extended Properties=&quot;&quot;" command="SELECT * FROM [Employee_Allowance]"/>
  </connection>
  <connection id="5" xr16:uid="{61E8601A-1322-425F-AE33-FD69CC29FE68}" keepAlive="1" name="Query - Employee_expense" description="Connection to the 'Employee_expense' query in the workbook." type="5" refreshedVersion="8" background="1" saveData="1">
    <dbPr connection="Provider=Microsoft.Mashup.OleDb.1;Data Source=$Workbook$;Location=Employee_expense;Extended Properties=&quot;&quot;" command="SELECT * FROM [Employee_expense]"/>
  </connection>
  <connection id="6" xr16:uid="{D3406B78-548A-4857-8E9E-08CE9C1E14F8}" keepAlive="1" name="Query - Revenues_Expenses" description="Connection to the 'Revenues_Expenses' query in the workbook." type="5" refreshedVersion="8" background="1" saveData="1">
    <dbPr connection="Provider=Microsoft.Mashup.OleDb.1;Data Source=$Workbook$;Location=Revenues_Expenses;Extended Properties=&quot;&quot;" command="SELECT * FROM [Revenues_Expenses]"/>
  </connection>
  <connection id="7" xr16:uid="{239DE61F-AC99-4346-A4A7-FF810D5AF3D1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<sst xmlns="http://schemas.openxmlformats.org/spreadsheetml/2006/main" count="553" uniqueCount="127">
  <si>
    <t>ID</t>
  </si>
  <si>
    <t>Name</t>
  </si>
  <si>
    <t>Division</t>
  </si>
  <si>
    <t>Grade</t>
  </si>
  <si>
    <t>Actual Expenses</t>
  </si>
  <si>
    <t>Sachin</t>
  </si>
  <si>
    <t>Ravi</t>
  </si>
  <si>
    <t>Akshay</t>
  </si>
  <si>
    <t>Subhash</t>
  </si>
  <si>
    <t>Sanchit</t>
  </si>
  <si>
    <t>Prateek</t>
  </si>
  <si>
    <t>Ajay</t>
  </si>
  <si>
    <t>Sumit</t>
  </si>
  <si>
    <t>Sanjay</t>
  </si>
  <si>
    <t>Sandeep</t>
  </si>
  <si>
    <t>GT</t>
  </si>
  <si>
    <t>MT</t>
  </si>
  <si>
    <t>ET</t>
  </si>
  <si>
    <t>CSD</t>
  </si>
  <si>
    <t>Vineet</t>
  </si>
  <si>
    <t>Supriya</t>
  </si>
  <si>
    <t>A6</t>
  </si>
  <si>
    <t>A4</t>
  </si>
  <si>
    <t>A2</t>
  </si>
  <si>
    <t>A1</t>
  </si>
  <si>
    <t>A3</t>
  </si>
  <si>
    <t>A5</t>
  </si>
  <si>
    <t>Project Name</t>
  </si>
  <si>
    <t>Industry</t>
  </si>
  <si>
    <t>Team Analyst</t>
  </si>
  <si>
    <t>Project Cost (US$)</t>
  </si>
  <si>
    <t>IT</t>
  </si>
  <si>
    <t>FMCG</t>
  </si>
  <si>
    <t>Banking</t>
  </si>
  <si>
    <t>Industrial</t>
  </si>
  <si>
    <t>Project 101</t>
  </si>
  <si>
    <t>Project 102</t>
  </si>
  <si>
    <t>Project 103</t>
  </si>
  <si>
    <t>Project 104</t>
  </si>
  <si>
    <t>Project 105</t>
  </si>
  <si>
    <t>Project 106</t>
  </si>
  <si>
    <t>Project 107</t>
  </si>
  <si>
    <t>Project 108</t>
  </si>
  <si>
    <t>Project 109</t>
  </si>
  <si>
    <t>Project 110</t>
  </si>
  <si>
    <t>Rahul Kumar, Sachin Dev, Akshay Saxena</t>
  </si>
  <si>
    <t>Sachin Dev, Sanjana Kapoor, Manoj Tiwari, Anjali Parmar</t>
  </si>
  <si>
    <t>Sanjana Kapoor, Manoj Tiwari, Anjali Parmar, Akshay Saxena</t>
  </si>
  <si>
    <t>Manoj Tiwari, Anjali Parmar, Sachin Dev, Sanjana Kapoor, Askhay Saxena</t>
  </si>
  <si>
    <t>Rahul Kumar, Sachin Dev, Akshay Saxena, Sanjana Kapoor</t>
  </si>
  <si>
    <t>Sanjana Kapoor, Sachin Dev</t>
  </si>
  <si>
    <t>Sachin Dev, Sanjana Kapoor, Anjali Parmar</t>
  </si>
  <si>
    <t>Anjali Parmar, Akshay Saxena</t>
  </si>
  <si>
    <t>Akshay Saxena, Manoj Tiwari, Sanjana Kapoor</t>
  </si>
  <si>
    <t>Anjali Parmar, Manoj Tiwari, Rahul Kumar, Sanjana Kapoor</t>
  </si>
  <si>
    <t>Actual</t>
  </si>
  <si>
    <t>Budget</t>
  </si>
  <si>
    <t>Target</t>
  </si>
  <si>
    <t>Achievement</t>
  </si>
  <si>
    <t>Sahil</t>
  </si>
  <si>
    <t>Aman</t>
  </si>
  <si>
    <t>Manoj</t>
  </si>
  <si>
    <t>Piyush</t>
  </si>
  <si>
    <t>Anant</t>
  </si>
  <si>
    <t>Revenues</t>
  </si>
  <si>
    <t>Apple iPhone</t>
  </si>
  <si>
    <t>Apple iWatch</t>
  </si>
  <si>
    <t>Apple MacBook</t>
  </si>
  <si>
    <t>Total Revenues</t>
  </si>
  <si>
    <t>Variance ($)</t>
  </si>
  <si>
    <t>Nov'22</t>
  </si>
  <si>
    <t>Dec'22</t>
  </si>
  <si>
    <t>Expenses</t>
  </si>
  <si>
    <t>Cost of Goods Sold (COGS)</t>
  </si>
  <si>
    <t>Employee</t>
  </si>
  <si>
    <t>Other Operations</t>
  </si>
  <si>
    <t>Total Expenses</t>
  </si>
  <si>
    <t>Net Income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</si>
  <si>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</si>
  <si>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</si>
  <si>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</si>
  <si>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</si>
  <si>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</si>
  <si>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</si>
  <si>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</si>
  <si>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</si>
  <si>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Revenue/Expenses</t>
  </si>
  <si>
    <t>Product</t>
  </si>
  <si>
    <t>Month</t>
  </si>
  <si>
    <t>Value</t>
  </si>
  <si>
    <t>Target2</t>
  </si>
  <si>
    <t>Achievement3</t>
  </si>
  <si>
    <t>Target4</t>
  </si>
  <si>
    <t>Achievement5</t>
  </si>
  <si>
    <t>Target6</t>
  </si>
  <si>
    <t>Achievement7</t>
  </si>
  <si>
    <t>Target8</t>
  </si>
  <si>
    <t>Achievement9</t>
  </si>
  <si>
    <t>Allowance</t>
  </si>
  <si>
    <t>Remarks</t>
  </si>
  <si>
    <t>Over Limit</t>
  </si>
  <si>
    <t>Within Limit</t>
  </si>
  <si>
    <t>Number Of Analyst In Project</t>
  </si>
  <si>
    <t>Attribute</t>
  </si>
  <si>
    <t>Analyst</t>
  </si>
  <si>
    <t>Project Value Per Analyst</t>
  </si>
  <si>
    <t>Team Analyst.1</t>
  </si>
  <si>
    <t>Rahul Kumar</t>
  </si>
  <si>
    <t>Team Analyst.2</t>
  </si>
  <si>
    <t>Team Analyst.3</t>
  </si>
  <si>
    <t>Sachin Dev</t>
  </si>
  <si>
    <t>Team Analyst.4</t>
  </si>
  <si>
    <t>Anjali Parmar</t>
  </si>
  <si>
    <t>Sanjana Kapoor</t>
  </si>
  <si>
    <t>Akshay Saxena</t>
  </si>
  <si>
    <t>Manoj Tiwari</t>
  </si>
  <si>
    <t>Team Analyst.5</t>
  </si>
  <si>
    <t>Row Labels</t>
  </si>
  <si>
    <t>Grand Total</t>
  </si>
  <si>
    <t>Sum of Project Value Per Analyst</t>
  </si>
  <si>
    <t>Column Labels</t>
  </si>
  <si>
    <t>Askhay Saxena</t>
  </si>
  <si>
    <t>Salesmen</t>
  </si>
  <si>
    <t>Sum of Value</t>
  </si>
  <si>
    <t>Target / Achievement.1</t>
  </si>
  <si>
    <t>Date</t>
  </si>
  <si>
    <t>actial/budget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</si>
</sst>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&quot;$&quot;#,##0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1" xfId="1" applyNumberFormat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165" fontId="2" fillId="0" borderId="2" xfId="1" applyNumberFormat="1" applyFont="1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0" fontId="2" fillId="2" borderId="3" xfId="0" applyFont="1" applyFill="1" applyBorder="1"/>
    <xf numFmtId="0" fontId="0" fillId="0" borderId="4" xfId="0" applyBorder="1"/>
    <xf numFmtId="0" fontId="0" fillId="3" borderId="5" xfId="0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0" borderId="2" xfId="0" applyBorder="1"/>
    <xf numFmtId="165" fontId="0" fillId="0" borderId="4" xfId="1" applyNumberFormat="1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165" fontId="0" fillId="0" borderId="9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5" borderId="9" xfId="0" applyFill="1" applyBorder="1"/>
    <xf numFmtId="17" fontId="2" fillId="4" borderId="9" xfId="0" applyNumberFormat="1" applyFont="1" applyFill="1" applyBorder="1"/>
    <xf numFmtId="0" fontId="0" fillId="5" borderId="10" xfId="0" applyFill="1" applyBorder="1"/>
    <xf numFmtId="0" fontId="2" fillId="4" borderId="10" xfId="0" applyFont="1" applyFill="1" applyBorder="1"/>
    <xf numFmtId="0" fontId="3" fillId="6" borderId="0" xfId="0" applyFont="1" applyFill="1"/>
    <xf numFmtId="0" fontId="3" fillId="4" borderId="11" xfId="0" applyFont="1" applyFill="1" applyBorder="1"/>
    <xf numFmtId="17" fontId="0" fillId="0" borderId="0" xfId="0" applyNumberFormat="1"/>
  </cellXfs>
  <cellStyles count="2">
    <cellStyle name="Comma" xfId="1" builtinId="3"/>
    <cellStyle name="Normal" xfId="0" builtinId="0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8" tint="0.39997558519241921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indexed="64"/>
          <bgColor theme="8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22" formatCode="mmm\-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5" formatCode="_ * #,##0_ ;_ * \-#,##0_ ;_ * &quot;-&quot;??_ ;_ @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8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study.xlsx]Answer_Analyst_Revenue_2 (2)!PivotTable1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'Answer_Analyst_Revenue_2 (2)'!$J$2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'Answer_Analyst_Revenue_2 (2)'!$I$3:$I$10</c:f>
              <c:strCache>
                <c:ptCount val="7"/>
                <c:pt idx="0">
                  <c:v>Sanjana Kapoor</c:v>
                </c:pt>
                <c:pt idx="1">
                  <c:v>Sachin Dev</c:v>
                </c:pt>
                <c:pt idx="2">
                  <c:v>Anjali Parmar</c:v>
                </c:pt>
                <c:pt idx="3">
                  <c:v>Akshay Saxena</c:v>
                </c:pt>
                <c:pt idx="4">
                  <c:v>Manoj Tiwari</c:v>
                </c:pt>
                <c:pt idx="5">
                  <c:v>Rahul Kumar</c:v>
                </c:pt>
                <c:pt idx="6">
                  <c:v>Askhay Saxena</c:v>
                </c:pt>
              </c:strCache>
            </c:strRef>
          </c:cat>
          <c:val>
            <c:numRef>
              <c:f>'Answer_Analyst_Revenue_2 (2)'!$J$3:$J$10</c:f>
              <c:numCache>
                <c:formatCode>"$"#,##0</c:formatCode>
                <c:ptCount val="7"/>
                <c:pt idx="0">
                  <c:v>340354.01669999998</c:v>
                </c:pt>
                <c:pt idx="1">
                  <c:v>233363.6</c:v>
                </c:pt>
                <c:pt idx="2">
                  <c:v>229775.76670000001</c:v>
                </c:pt>
                <c:pt idx="3">
                  <c:v>221751.0833</c:v>
                </c:pt>
                <c:pt idx="4">
                  <c:v>188027.1</c:v>
                </c:pt>
                <c:pt idx="5">
                  <c:v>140101.8333</c:v>
                </c:pt>
                <c:pt idx="6">
                  <c:v>22231.599999999999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F-42A7-9BAD-D07D8301F0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5065487"/>
        <c:axId val="1695067407"/>
      </c:barChart>
      <c:catAx>
        <c:axId val="169506548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695067407"/>
        <c:crosses val="autoZero"/>
        <c:auto val="1"/>
        <c:lblAlgn val="ctr"/>
        <c:lblOffset val="100"/>
        <c:noMultiLvlLbl val="0"/>
      </c:catAx>
      <c:valAx>
        <c:axId val="1695067407"/>
        <c:scaling>
          <c:orientation val="minMax"/>
        </c:scaling>
        <c:delete val="0"/>
        <c:axPos val="r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69506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0</xdr:row>
      <xdr:rowOff>60960</xdr:rowOff>
    </xdr:from>
    <xdr:to>
      <xdr:col>20</xdr:col>
      <xdr:colOff>144780</xdr:colOff>
      <xdr:row>4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134B66-3882-F140-94C6-9E7F439C76E8}"/>
            </a:ext>
          </a:extLst>
        </xdr:cNvPr>
        <xdr:cNvSpPr txBox="1"/>
      </xdr:nvSpPr>
      <xdr:spPr>
        <a:xfrm>
          <a:off x="441960" y="60960"/>
          <a:ext cx="12763500" cy="662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400" b="1">
              <a:solidFill>
                <a:schemeClr val="accent1"/>
              </a:solidFill>
            </a:rPr>
            <a:t>Sales team are given fixed allowance when they are travelling for work. Second table shows the fixed allowance according to the Division &amp; Grade. First Table shows the actual amount they spend while travelling.</a:t>
          </a:r>
          <a:r>
            <a:rPr lang="en-US" sz="1400" b="1" baseline="0">
              <a:solidFill>
                <a:schemeClr val="accent1"/>
              </a:solidFill>
            </a:rPr>
            <a:t> </a:t>
          </a:r>
          <a:r>
            <a:rPr lang="en-US" sz="1400" b="1">
              <a:solidFill>
                <a:schemeClr val="accent1"/>
              </a:solidFill>
            </a:rPr>
            <a:t>Find out who crossed the allowance limit and who was within the allowance limit. (The results should be automated)</a:t>
          </a:r>
          <a:endParaRPr lang="ar-EG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0</xdr:col>
      <xdr:colOff>464820</xdr:colOff>
      <xdr:row>4</xdr:row>
      <xdr:rowOff>22860</xdr:rowOff>
    </xdr:from>
    <xdr:to>
      <xdr:col>14</xdr:col>
      <xdr:colOff>662940</xdr:colOff>
      <xdr:row>6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92EAFF-BE10-4D8C-B4BB-09ABBC96085F}"/>
            </a:ext>
          </a:extLst>
        </xdr:cNvPr>
        <xdr:cNvSpPr txBox="1"/>
      </xdr:nvSpPr>
      <xdr:spPr>
        <a:xfrm>
          <a:off x="464820" y="723900"/>
          <a:ext cx="9235440" cy="4953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400" b="1">
              <a:solidFill>
                <a:schemeClr val="bg1"/>
              </a:solidFill>
            </a:rPr>
            <a:t>Find out who crossed the allowance limit and who was within the allowance limit. (The results should be automated)</a:t>
          </a:r>
          <a:endParaRPr lang="ar-EG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506730</xdr:colOff>
      <xdr:row>10</xdr:row>
      <xdr:rowOff>106680</xdr:rowOff>
    </xdr:from>
    <xdr:to>
      <xdr:col>11</xdr:col>
      <xdr:colOff>354330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92FA9-34ED-8FA5-72CB-7418285FE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525780</xdr:colOff>
      <xdr:row>3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01E564-F818-BEC4-CC19-426ABD563166}"/>
            </a:ext>
          </a:extLst>
        </xdr:cNvPr>
        <xdr:cNvSpPr txBox="1"/>
      </xdr:nvSpPr>
      <xdr:spPr>
        <a:xfrm>
          <a:off x="0" y="0"/>
          <a:ext cx="10515600" cy="632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600" b="1">
              <a:solidFill>
                <a:schemeClr val="accent1"/>
              </a:solidFill>
            </a:rPr>
            <a:t>There are 6 employees working in various projects simultaneously. Each project has its defined cost. Assuming that each employee is on same profile.</a:t>
          </a:r>
          <a:endParaRPr lang="ar-EG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0</xdr:col>
      <xdr:colOff>175260</xdr:colOff>
      <xdr:row>3</xdr:row>
      <xdr:rowOff>129540</xdr:rowOff>
    </xdr:from>
    <xdr:to>
      <xdr:col>3</xdr:col>
      <xdr:colOff>3992880</xdr:colOff>
      <xdr:row>6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3D24B5-2E6B-49A1-9351-11A25600DEEA}"/>
            </a:ext>
          </a:extLst>
        </xdr:cNvPr>
        <xdr:cNvSpPr txBox="1"/>
      </xdr:nvSpPr>
      <xdr:spPr>
        <a:xfrm>
          <a:off x="175260" y="655320"/>
          <a:ext cx="6332220" cy="4114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400" b="1">
              <a:solidFill>
                <a:schemeClr val="tx1"/>
              </a:solidFill>
            </a:rPr>
            <a:t>Find out which employee is the best performer among all.</a:t>
          </a:r>
          <a:endParaRPr lang="ar-EG" sz="1400" b="1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60960</xdr:rowOff>
    </xdr:from>
    <xdr:to>
      <xdr:col>11</xdr:col>
      <xdr:colOff>982980</xdr:colOff>
      <xdr:row>2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93EBCD-2CE6-488F-8933-A13350C2048A}"/>
            </a:ext>
          </a:extLst>
        </xdr:cNvPr>
        <xdr:cNvSpPr txBox="1"/>
      </xdr:nvSpPr>
      <xdr:spPr>
        <a:xfrm>
          <a:off x="0" y="60960"/>
          <a:ext cx="1046226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600" b="1">
              <a:solidFill>
                <a:schemeClr val="accent1"/>
              </a:solidFill>
            </a:rPr>
            <a:t>There are 5 Salesmen with their Target and achievement for the months of Apr-22, May-22, Jun-22, Jul-22, and Aug-22.</a:t>
          </a:r>
          <a:endParaRPr lang="ar-EG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647700</xdr:colOff>
      <xdr:row>5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6A8D1D-AB20-4416-908B-BBC55E85EAEE}"/>
            </a:ext>
          </a:extLst>
        </xdr:cNvPr>
        <xdr:cNvSpPr txBox="1"/>
      </xdr:nvSpPr>
      <xdr:spPr>
        <a:xfrm>
          <a:off x="0" y="525780"/>
          <a:ext cx="4526280" cy="4114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600" b="1" baseline="0">
              <a:solidFill>
                <a:schemeClr val="tx1"/>
              </a:solidFill>
            </a:rPr>
            <a:t>  </a:t>
          </a:r>
          <a:r>
            <a:rPr lang="en-US" sz="1600" b="1">
              <a:solidFill>
                <a:schemeClr val="tx1"/>
              </a:solidFill>
            </a:rPr>
            <a:t>Create a Flat File to analyse the data.</a:t>
          </a:r>
          <a:endParaRPr lang="ar-EG" sz="1600" b="1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12</xdr:col>
      <xdr:colOff>53340</xdr:colOff>
      <xdr:row>2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5FC864-A099-4492-9879-F088FABDEF6C}"/>
            </a:ext>
          </a:extLst>
        </xdr:cNvPr>
        <xdr:cNvSpPr txBox="1"/>
      </xdr:nvSpPr>
      <xdr:spPr>
        <a:xfrm>
          <a:off x="0" y="45720"/>
          <a:ext cx="1029462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600" b="1">
              <a:solidFill>
                <a:schemeClr val="accent1"/>
              </a:solidFill>
            </a:rPr>
            <a:t>There is a summarized data showing the Revenue and Expenses for the month of Nov'22 &amp; Dec'22.</a:t>
          </a:r>
          <a:endParaRPr lang="ar-EG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0</xdr:col>
      <xdr:colOff>0</xdr:colOff>
      <xdr:row>2</xdr:row>
      <xdr:rowOff>76200</xdr:rowOff>
    </xdr:from>
    <xdr:to>
      <xdr:col>7</xdr:col>
      <xdr:colOff>586740</xdr:colOff>
      <xdr:row>6</xdr:row>
      <xdr:rowOff>22860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50680E-4B0D-436A-BAAF-C3B802613B4F}"/>
            </a:ext>
          </a:extLst>
        </xdr:cNvPr>
        <xdr:cNvSpPr txBox="1"/>
      </xdr:nvSpPr>
      <xdr:spPr>
        <a:xfrm>
          <a:off x="0" y="426720"/>
          <a:ext cx="7231380" cy="6477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600" b="1" baseline="0">
              <a:solidFill>
                <a:schemeClr val="tx1"/>
              </a:solidFill>
            </a:rPr>
            <a:t>Create a flat file using Automation so that we can perform the analysis using</a:t>
          </a:r>
        </a:p>
        <a:p>
          <a:r>
            <a:rPr lang="en-US" sz="1600" b="1" baseline="0">
              <a:solidFill>
                <a:schemeClr val="tx1"/>
              </a:solidFill>
            </a:rPr>
            <a:t>Charts &amp; Graphs.</a:t>
          </a:r>
          <a:endParaRPr lang="ar-EG" sz="1600" b="1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wan Ehab" refreshedDate="45787.056644560187" createdVersion="8" refreshedVersion="8" minRefreshableVersion="3" recordCount="50" xr:uid="{2A66C71D-5C8D-4632-9355-A0AA6EC926D9}">
  <cacheSource type="worksheet">
    <worksheetSource name="_3_Tgt_vs_Ach"/>
  </cacheSource>
  <cacheFields count="4">
    <cacheField name="Target / Achievement.1" numFmtId="0">
      <sharedItems count="2">
        <s v="Target"/>
        <s v="Achievement"/>
      </sharedItems>
    </cacheField>
    <cacheField name="Month" numFmtId="17">
      <sharedItems containsSemiMixedTypes="0" containsNonDate="0" containsDate="1" containsString="0" minDate="2022-04-01T00:00:00" maxDate="2022-08-02T00:00:00"/>
    </cacheField>
    <cacheField name="Salesmen" numFmtId="0">
      <sharedItems count="5">
        <s v="Sahil"/>
        <s v="Aman"/>
        <s v="Manoj"/>
        <s v="Piyush"/>
        <s v="Anant"/>
      </sharedItems>
    </cacheField>
    <cacheField name="Value" numFmtId="0">
      <sharedItems containsSemiMixedTypes="0" containsString="0" containsNumber="1" containsInteger="1" minValue="89" maxValue="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wan Ehab" refreshedDate="45787.05664490741" createdVersion="8" refreshedVersion="8" minRefreshableVersion="3" recordCount="34" xr:uid="{6B3DA08B-E708-4D12-AF81-CEABD95A7627}">
  <cacheSource type="worksheet">
    <worksheetSource name="Analyst_Revenue_2_1"/>
  </cacheSource>
  <cacheFields count="7">
    <cacheField name="Project Name" numFmtId="0">
      <sharedItems/>
    </cacheField>
    <cacheField name="Industry" numFmtId="0">
      <sharedItems/>
    </cacheField>
    <cacheField name="Project Cost (US$)" numFmtId="0">
      <sharedItems containsSemiMixedTypes="0" containsString="0" containsNumber="1" containsInteger="1" minValue="76976" maxValue="232553"/>
    </cacheField>
    <cacheField name="Attribute" numFmtId="0">
      <sharedItems/>
    </cacheField>
    <cacheField name="Analyst" numFmtId="0">
      <sharedItems count="14">
        <s v="Rahul Kumar"/>
        <s v="Sachin Dev"/>
        <s v="Akshay Saxena"/>
        <s v="Sanjana Kapoor"/>
        <s v="Manoj Tiwari"/>
        <s v="Anjali Parmar"/>
        <s v="Askhay Saxena"/>
        <s v=" Sachin Dev" u="1"/>
        <s v=" Akshay Saxena" u="1"/>
        <s v=" Sanjana Kapoor" u="1"/>
        <s v=" Manoj Tiwari" u="1"/>
        <s v=" Anjali Parmar" u="1"/>
        <s v=" Rahul Kumar" u="1"/>
        <s v=" Askhay Saxena" u="1"/>
      </sharedItems>
    </cacheField>
    <cacheField name="Number Of Analyst In Project" numFmtId="0">
      <sharedItems containsSemiMixedTypes="0" containsString="0" containsNumber="1" containsInteger="1" minValue="2" maxValue="5"/>
    </cacheField>
    <cacheField name="Project Value Per Analyst" numFmtId="0">
      <sharedItems containsSemiMixedTypes="0" containsString="0" containsNumber="1" minValue="22231.599999999999" maxValue="685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d v="2022-04-01T00:00:00"/>
    <x v="0"/>
    <n v="258"/>
  </r>
  <r>
    <x v="0"/>
    <d v="2022-04-01T00:00:00"/>
    <x v="1"/>
    <n v="243"/>
  </r>
  <r>
    <x v="0"/>
    <d v="2022-04-01T00:00:00"/>
    <x v="2"/>
    <n v="261"/>
  </r>
  <r>
    <x v="0"/>
    <d v="2022-04-01T00:00:00"/>
    <x v="3"/>
    <n v="167"/>
  </r>
  <r>
    <x v="0"/>
    <d v="2022-04-01T00:00:00"/>
    <x v="4"/>
    <n v="113"/>
  </r>
  <r>
    <x v="1"/>
    <d v="2022-04-01T00:00:00"/>
    <x v="0"/>
    <n v="89"/>
  </r>
  <r>
    <x v="1"/>
    <d v="2022-04-01T00:00:00"/>
    <x v="1"/>
    <n v="151"/>
  </r>
  <r>
    <x v="1"/>
    <d v="2022-04-01T00:00:00"/>
    <x v="2"/>
    <n v="248"/>
  </r>
  <r>
    <x v="1"/>
    <d v="2022-04-01T00:00:00"/>
    <x v="3"/>
    <n v="177"/>
  </r>
  <r>
    <x v="1"/>
    <d v="2022-04-01T00:00:00"/>
    <x v="4"/>
    <n v="107"/>
  </r>
  <r>
    <x v="0"/>
    <d v="2022-05-01T00:00:00"/>
    <x v="0"/>
    <n v="271"/>
  </r>
  <r>
    <x v="0"/>
    <d v="2022-05-01T00:00:00"/>
    <x v="1"/>
    <n v="163"/>
  </r>
  <r>
    <x v="0"/>
    <d v="2022-05-01T00:00:00"/>
    <x v="2"/>
    <n v="239"/>
  </r>
  <r>
    <x v="0"/>
    <d v="2022-05-01T00:00:00"/>
    <x v="3"/>
    <n v="97"/>
  </r>
  <r>
    <x v="0"/>
    <d v="2022-05-01T00:00:00"/>
    <x v="4"/>
    <n v="289"/>
  </r>
  <r>
    <x v="1"/>
    <d v="2022-05-01T00:00:00"/>
    <x v="0"/>
    <n v="101"/>
  </r>
  <r>
    <x v="1"/>
    <d v="2022-05-01T00:00:00"/>
    <x v="1"/>
    <n v="104"/>
  </r>
  <r>
    <x v="1"/>
    <d v="2022-05-01T00:00:00"/>
    <x v="2"/>
    <n v="158"/>
  </r>
  <r>
    <x v="1"/>
    <d v="2022-05-01T00:00:00"/>
    <x v="3"/>
    <n v="230"/>
  </r>
  <r>
    <x v="1"/>
    <d v="2022-05-01T00:00:00"/>
    <x v="4"/>
    <n v="236"/>
  </r>
  <r>
    <x v="0"/>
    <d v="2022-06-01T00:00:00"/>
    <x v="0"/>
    <n v="98"/>
  </r>
  <r>
    <x v="0"/>
    <d v="2022-06-01T00:00:00"/>
    <x v="1"/>
    <n v="152"/>
  </r>
  <r>
    <x v="0"/>
    <d v="2022-06-01T00:00:00"/>
    <x v="2"/>
    <n v="125"/>
  </r>
  <r>
    <x v="0"/>
    <d v="2022-06-01T00:00:00"/>
    <x v="3"/>
    <n v="263"/>
  </r>
  <r>
    <x v="0"/>
    <d v="2022-06-01T00:00:00"/>
    <x v="4"/>
    <n v="126"/>
  </r>
  <r>
    <x v="1"/>
    <d v="2022-06-01T00:00:00"/>
    <x v="0"/>
    <n v="291"/>
  </r>
  <r>
    <x v="1"/>
    <d v="2022-06-01T00:00:00"/>
    <x v="1"/>
    <n v="281"/>
  </r>
  <r>
    <x v="1"/>
    <d v="2022-06-01T00:00:00"/>
    <x v="2"/>
    <n v="197"/>
  </r>
  <r>
    <x v="1"/>
    <d v="2022-06-01T00:00:00"/>
    <x v="3"/>
    <n v="206"/>
  </r>
  <r>
    <x v="1"/>
    <d v="2022-06-01T00:00:00"/>
    <x v="4"/>
    <n v="112"/>
  </r>
  <r>
    <x v="0"/>
    <d v="2022-07-01T00:00:00"/>
    <x v="0"/>
    <n v="100"/>
  </r>
  <r>
    <x v="0"/>
    <d v="2022-07-01T00:00:00"/>
    <x v="1"/>
    <n v="276"/>
  </r>
  <r>
    <x v="0"/>
    <d v="2022-07-01T00:00:00"/>
    <x v="2"/>
    <n v="233"/>
  </r>
  <r>
    <x v="0"/>
    <d v="2022-07-01T00:00:00"/>
    <x v="3"/>
    <n v="260"/>
  </r>
  <r>
    <x v="0"/>
    <d v="2022-07-01T00:00:00"/>
    <x v="4"/>
    <n v="167"/>
  </r>
  <r>
    <x v="1"/>
    <d v="2022-07-01T00:00:00"/>
    <x v="0"/>
    <n v="96"/>
  </r>
  <r>
    <x v="1"/>
    <d v="2022-07-01T00:00:00"/>
    <x v="1"/>
    <n v="260"/>
  </r>
  <r>
    <x v="1"/>
    <d v="2022-07-01T00:00:00"/>
    <x v="2"/>
    <n v="137"/>
  </r>
  <r>
    <x v="1"/>
    <d v="2022-07-01T00:00:00"/>
    <x v="3"/>
    <n v="235"/>
  </r>
  <r>
    <x v="1"/>
    <d v="2022-07-01T00:00:00"/>
    <x v="4"/>
    <n v="129"/>
  </r>
  <r>
    <x v="0"/>
    <d v="2022-08-01T00:00:00"/>
    <x v="0"/>
    <n v="153"/>
  </r>
  <r>
    <x v="0"/>
    <d v="2022-08-01T00:00:00"/>
    <x v="1"/>
    <n v="176"/>
  </r>
  <r>
    <x v="0"/>
    <d v="2022-08-01T00:00:00"/>
    <x v="2"/>
    <n v="269"/>
  </r>
  <r>
    <x v="0"/>
    <d v="2022-08-01T00:00:00"/>
    <x v="3"/>
    <n v="211"/>
  </r>
  <r>
    <x v="0"/>
    <d v="2022-08-01T00:00:00"/>
    <x v="4"/>
    <n v="269"/>
  </r>
  <r>
    <x v="1"/>
    <d v="2022-08-01T00:00:00"/>
    <x v="0"/>
    <n v="249"/>
  </r>
  <r>
    <x v="1"/>
    <d v="2022-08-01T00:00:00"/>
    <x v="1"/>
    <n v="138"/>
  </r>
  <r>
    <x v="1"/>
    <d v="2022-08-01T00:00:00"/>
    <x v="2"/>
    <n v="131"/>
  </r>
  <r>
    <x v="1"/>
    <d v="2022-08-01T00:00:00"/>
    <x v="3"/>
    <n v="114"/>
  </r>
  <r>
    <x v="1"/>
    <d v="2022-08-01T00:00:00"/>
    <x v="4"/>
    <n v="1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Project 101"/>
    <s v="IT"/>
    <n v="77578"/>
    <s v="Team Analyst.1"/>
    <x v="0"/>
    <n v="3"/>
    <n v="25859.333299999998"/>
  </r>
  <r>
    <s v="Project 101"/>
    <s v="IT"/>
    <n v="77578"/>
    <s v="Team Analyst.2"/>
    <x v="1"/>
    <n v="3"/>
    <n v="25859.333299999998"/>
  </r>
  <r>
    <s v="Project 101"/>
    <s v="IT"/>
    <n v="77578"/>
    <s v="Team Analyst.3"/>
    <x v="2"/>
    <n v="3"/>
    <n v="25859.333299999998"/>
  </r>
  <r>
    <s v="Project 102"/>
    <s v="FMCG"/>
    <n v="131783"/>
    <s v="Team Analyst.1"/>
    <x v="1"/>
    <n v="4"/>
    <n v="32945.75"/>
  </r>
  <r>
    <s v="Project 102"/>
    <s v="FMCG"/>
    <n v="131783"/>
    <s v="Team Analyst.2"/>
    <x v="3"/>
    <n v="4"/>
    <n v="32945.75"/>
  </r>
  <r>
    <s v="Project 102"/>
    <s v="FMCG"/>
    <n v="131783"/>
    <s v="Team Analyst.3"/>
    <x v="4"/>
    <n v="4"/>
    <n v="32945.75"/>
  </r>
  <r>
    <s v="Project 102"/>
    <s v="FMCG"/>
    <n v="131783"/>
    <s v="Team Analyst.4"/>
    <x v="5"/>
    <n v="4"/>
    <n v="32945.75"/>
  </r>
  <r>
    <s v="Project 103"/>
    <s v="Banking"/>
    <n v="224417"/>
    <s v="Team Analyst.1"/>
    <x v="5"/>
    <n v="4"/>
    <n v="56104.25"/>
  </r>
  <r>
    <s v="Project 103"/>
    <s v="Banking"/>
    <n v="224417"/>
    <s v="Team Analyst.2"/>
    <x v="4"/>
    <n v="4"/>
    <n v="56104.25"/>
  </r>
  <r>
    <s v="Project 103"/>
    <s v="Banking"/>
    <n v="224417"/>
    <s v="Team Analyst.3"/>
    <x v="0"/>
    <n v="4"/>
    <n v="56104.25"/>
  </r>
  <r>
    <s v="Project 103"/>
    <s v="Banking"/>
    <n v="224417"/>
    <s v="Team Analyst.4"/>
    <x v="3"/>
    <n v="4"/>
    <n v="56104.25"/>
  </r>
  <r>
    <s v="Project 104"/>
    <s v="Banking"/>
    <n v="137060"/>
    <s v="Team Analyst.1"/>
    <x v="3"/>
    <n v="2"/>
    <n v="68530"/>
  </r>
  <r>
    <s v="Project 104"/>
    <s v="Banking"/>
    <n v="137060"/>
    <s v="Team Analyst.2"/>
    <x v="1"/>
    <n v="2"/>
    <n v="68530"/>
  </r>
  <r>
    <s v="Project 105"/>
    <s v="Industrial"/>
    <n v="76976"/>
    <s v="Team Analyst.1"/>
    <x v="1"/>
    <n v="3"/>
    <n v="25658.666700000002"/>
  </r>
  <r>
    <s v="Project 105"/>
    <s v="Industrial"/>
    <n v="76976"/>
    <s v="Team Analyst.2"/>
    <x v="3"/>
    <n v="3"/>
    <n v="25658.666700000002"/>
  </r>
  <r>
    <s v="Project 105"/>
    <s v="Industrial"/>
    <n v="76976"/>
    <s v="Team Analyst.3"/>
    <x v="5"/>
    <n v="3"/>
    <n v="25658.666700000002"/>
  </r>
  <r>
    <s v="Project 106"/>
    <s v="Banking"/>
    <n v="127310"/>
    <s v="Team Analyst.1"/>
    <x v="3"/>
    <n v="4"/>
    <n v="31827.5"/>
  </r>
  <r>
    <s v="Project 106"/>
    <s v="Banking"/>
    <n v="127310"/>
    <s v="Team Analyst.2"/>
    <x v="4"/>
    <n v="4"/>
    <n v="31827.5"/>
  </r>
  <r>
    <s v="Project 106"/>
    <s v="Banking"/>
    <n v="127310"/>
    <s v="Team Analyst.3"/>
    <x v="5"/>
    <n v="4"/>
    <n v="31827.5"/>
  </r>
  <r>
    <s v="Project 106"/>
    <s v="Banking"/>
    <n v="127310"/>
    <s v="Team Analyst.4"/>
    <x v="2"/>
    <n v="4"/>
    <n v="31827.5"/>
  </r>
  <r>
    <s v="Project 107"/>
    <s v="Industrial"/>
    <n v="232553"/>
    <s v="Team Analyst.1"/>
    <x v="0"/>
    <n v="4"/>
    <n v="58138.25"/>
  </r>
  <r>
    <s v="Project 107"/>
    <s v="Industrial"/>
    <n v="232553"/>
    <s v="Team Analyst.2"/>
    <x v="1"/>
    <n v="4"/>
    <n v="58138.25"/>
  </r>
  <r>
    <s v="Project 107"/>
    <s v="Industrial"/>
    <n v="232553"/>
    <s v="Team Analyst.3"/>
    <x v="2"/>
    <n v="4"/>
    <n v="58138.25"/>
  </r>
  <r>
    <s v="Project 107"/>
    <s v="Industrial"/>
    <n v="232553"/>
    <s v="Team Analyst.4"/>
    <x v="3"/>
    <n v="4"/>
    <n v="58138.25"/>
  </r>
  <r>
    <s v="Project 108"/>
    <s v="FMCG"/>
    <n v="134754"/>
    <s v="Team Analyst.1"/>
    <x v="2"/>
    <n v="3"/>
    <n v="44918"/>
  </r>
  <r>
    <s v="Project 108"/>
    <s v="FMCG"/>
    <n v="134754"/>
    <s v="Team Analyst.2"/>
    <x v="4"/>
    <n v="3"/>
    <n v="44918"/>
  </r>
  <r>
    <s v="Project 108"/>
    <s v="FMCG"/>
    <n v="134754"/>
    <s v="Team Analyst.3"/>
    <x v="3"/>
    <n v="3"/>
    <n v="44918"/>
  </r>
  <r>
    <s v="Project 109"/>
    <s v="FMCG"/>
    <n v="122016"/>
    <s v="Team Analyst.1"/>
    <x v="5"/>
    <n v="2"/>
    <n v="61008"/>
  </r>
  <r>
    <s v="Project 109"/>
    <s v="FMCG"/>
    <n v="122016"/>
    <s v="Team Analyst.2"/>
    <x v="2"/>
    <n v="2"/>
    <n v="61008"/>
  </r>
  <r>
    <s v="Project 110"/>
    <s v="IT"/>
    <n v="111158"/>
    <s v="Team Analyst.1"/>
    <x v="4"/>
    <n v="5"/>
    <n v="22231.599999999999"/>
  </r>
  <r>
    <s v="Project 110"/>
    <s v="IT"/>
    <n v="111158"/>
    <s v="Team Analyst.2"/>
    <x v="5"/>
    <n v="5"/>
    <n v="22231.599999999999"/>
  </r>
  <r>
    <s v="Project 110"/>
    <s v="IT"/>
    <n v="111158"/>
    <s v="Team Analyst.3"/>
    <x v="1"/>
    <n v="5"/>
    <n v="22231.599999999999"/>
  </r>
  <r>
    <s v="Project 110"/>
    <s v="IT"/>
    <n v="111158"/>
    <s v="Team Analyst.4"/>
    <x v="3"/>
    <n v="5"/>
    <n v="22231.599999999999"/>
  </r>
  <r>
    <s v="Project 110"/>
    <s v="IT"/>
    <n v="111158"/>
    <s v="Team Analyst.5"/>
    <x v="6"/>
    <n v="5"/>
    <n v="22231.5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B1DDA-E9EB-4022-8905-A9038126B0B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2:J10" firstHeaderRow="1" firstDataRow="1" firstDataCol="1"/>
  <pivotFields count="7">
    <pivotField showAll="0"/>
    <pivotField showAll="0"/>
    <pivotField showAll="0"/>
    <pivotField showAll="0"/>
    <pivotField axis="axisRow" showAll="0" sortType="descending">
      <items count="15">
        <item m="1" x="8"/>
        <item m="1" x="11"/>
        <item m="1" x="13"/>
        <item m="1" x="10"/>
        <item m="1" x="12"/>
        <item m="1" x="7"/>
        <item m="1" x="9"/>
        <item x="2"/>
        <item x="5"/>
        <item x="4"/>
        <item x="0"/>
        <item x="1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4"/>
  </rowFields>
  <rowItems count="8">
    <i>
      <x v="12"/>
    </i>
    <i>
      <x v="11"/>
    </i>
    <i>
      <x v="8"/>
    </i>
    <i>
      <x v="7"/>
    </i>
    <i>
      <x v="9"/>
    </i>
    <i>
      <x v="10"/>
    </i>
    <i>
      <x v="13"/>
    </i>
    <i t="grand">
      <x/>
    </i>
  </rowItems>
  <colItems count="1">
    <i/>
  </colItems>
  <dataFields count="1">
    <dataField name="Sum of Project Value Per Analyst" fld="6" baseField="4" baseItem="1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14997-626A-4A23-A9A1-E2CDE0A09796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F2:H9" firstHeaderRow="1" firstDataRow="2" firstDataCol="1"/>
  <pivotFields count="4">
    <pivotField axis="axisCol" showAll="0">
      <items count="3">
        <item x="1"/>
        <item x="0"/>
        <item t="default"/>
      </items>
    </pivotField>
    <pivotField numFmtId="17" showAll="0"/>
    <pivotField axis="axisRow" showAll="0">
      <items count="6">
        <item x="1"/>
        <item x="4"/>
        <item x="2"/>
        <item x="3"/>
        <item x="0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/>
    </i>
    <i>
      <x v="1"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BF7382B-DB23-49E0-B599-130E2ABC9CBC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Division" tableColumnId="3"/>
      <queryTableField id="4" name="Grade" tableColumnId="4"/>
      <queryTableField id="5" name="Actual Expenses" tableColumnId="5"/>
      <queryTableField id="6" name="Allowance" tableColumnId="6"/>
      <queryTableField id="7" name="Remark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44AFF08-9333-436E-BAB2-30A9DB392E09}" autoFormatId="16" applyNumberFormats="0" applyBorderFormats="0" applyFontFormats="0" applyPatternFormats="0" applyAlignmentFormats="0" applyWidthHeightFormats="0">
  <queryTableRefresh nextId="8">
    <queryTableFields count="7">
      <queryTableField id="1" name="Project Name" tableColumnId="1"/>
      <queryTableField id="2" name="Industry" tableColumnId="2"/>
      <queryTableField id="3" name="Project Cost (US$)" tableColumnId="3"/>
      <queryTableField id="4" name="Attribute" tableColumnId="4"/>
      <queryTableField id="5" name="Analyst" tableColumnId="5"/>
      <queryTableField id="6" name="Number Of Analyst In Project" tableColumnId="6"/>
      <queryTableField id="7" name="Project Value Per Analyst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22D6E1-8F87-4CB9-9EA6-FAFBF79B6B02}" autoFormatId="16" applyNumberFormats="0" applyBorderFormats="0" applyFontFormats="0" applyPatternFormats="0" applyAlignmentFormats="0" applyWidthHeightFormats="0">
  <queryTableRefresh nextId="7">
    <queryTableFields count="4">
      <queryTableField id="5" name="Target / Achievement.1" tableColumnId="5"/>
      <queryTableField id="2" name="Month" tableColumnId="2"/>
      <queryTableField id="3" name="Salesmen" tableColumnId="3"/>
      <queryTableField id="4" name="Valu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F1A414D-9A50-4B41-9D24-20E2D3E9AAC7}" autoFormatId="16" applyNumberFormats="0" applyBorderFormats="0" applyFontFormats="0" applyPatternFormats="0" applyAlignmentFormats="0" applyWidthHeightFormats="0">
  <queryTableRefresh nextId="6">
    <queryTableFields count="5">
      <queryTableField id="1" name="Revenue/Expenses" tableColumnId="1"/>
      <queryTableField id="2" name="Product" tableColumnId="2"/>
      <queryTableField id="3" name="Date" tableColumnId="3"/>
      <queryTableField id="4" name="actial/budget" tableColumnId="4"/>
      <queryTableField id="5" name="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5ECD26-5CC0-439D-861C-96FB3552A0AD}" name="Employee_expense_1" displayName="Employee_expense_1" ref="A1:G13" tableType="queryTable" totalsRowShown="0">
  <autoFilter ref="A1:G13" xr:uid="{215ECD26-5CC0-439D-861C-96FB3552A0AD}"/>
  <tableColumns count="7">
    <tableColumn id="1" xr3:uid="{8F2943EC-1BCD-492B-B77D-A0F4B13F5B68}" uniqueName="1" name="ID" queryTableFieldId="1"/>
    <tableColumn id="2" xr3:uid="{B9D570C7-26E3-40A7-9D3C-B599F8FA4D36}" uniqueName="2" name="Name" queryTableFieldId="2" dataDxfId="68"/>
    <tableColumn id="3" xr3:uid="{187233B0-FD09-498E-BAF4-904C86C9EED5}" uniqueName="3" name="Division" queryTableFieldId="3" dataDxfId="67"/>
    <tableColumn id="4" xr3:uid="{5BE4B575-27E8-48F9-9595-0988E556E4DB}" uniqueName="4" name="Grade" queryTableFieldId="4" dataDxfId="66"/>
    <tableColumn id="5" xr3:uid="{506484F1-C13F-4FE2-8DC8-FB4E2B4926BF}" uniqueName="5" name="Actual Expenses" queryTableFieldId="5"/>
    <tableColumn id="6" xr3:uid="{149A6D51-6606-4951-A305-572A5D9FB053}" uniqueName="6" name="Allowance" queryTableFieldId="6"/>
    <tableColumn id="7" xr3:uid="{2153D8F3-E2FC-4115-8632-7C4ECC76EABB}" uniqueName="7" name="Remark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00A649-F5AA-457A-BA25-B1E922A74FDA}" name="Employee_expense" displayName="Employee_expense" ref="B9:F21" totalsRowShown="0" headerRowDxfId="65" dataDxfId="63" headerRowBorderDxfId="64" tableBorderDxfId="62" totalsRowBorderDxfId="61">
  <autoFilter ref="B9:F21" xr:uid="{1600A649-F5AA-457A-BA25-B1E922A74FDA}"/>
  <tableColumns count="5">
    <tableColumn id="1" xr3:uid="{FB0DC3B6-AB25-4FD5-B2A7-309FA95F6DD7}" name="ID" dataDxfId="60"/>
    <tableColumn id="2" xr3:uid="{57884BBD-0E35-45D4-A261-B7FAFC83F06F}" name="Name" dataDxfId="59"/>
    <tableColumn id="3" xr3:uid="{FDE07417-70A2-408E-A2F3-C2F30DB39926}" name="Division" dataDxfId="58"/>
    <tableColumn id="4" xr3:uid="{4CA29C23-E220-4CE7-A588-B2EE5EC910E0}" name="Grade" dataDxfId="57"/>
    <tableColumn id="5" xr3:uid="{7E033E38-ED4C-45EB-872D-B940471F6190}" name="Actual Expenses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14C500-3D1F-4D74-8E88-14DFA50F3140}" name="Employee_Allowance" displayName="Employee_Allowance" ref="J10:P14" totalsRowShown="0" headerRowDxfId="55" headerRowBorderDxfId="54" tableBorderDxfId="53" totalsRowBorderDxfId="52">
  <autoFilter ref="J10:P14" xr:uid="{8F14C500-3D1F-4D74-8E88-14DFA50F3140}"/>
  <tableColumns count="7">
    <tableColumn id="1" xr3:uid="{BDDBA255-5C62-4C97-86B7-FC90EA695C36}" name="Division" dataDxfId="51"/>
    <tableColumn id="2" xr3:uid="{CFC37045-AF56-42E3-8072-9B427961B9FF}" name="A1" dataDxfId="50"/>
    <tableColumn id="3" xr3:uid="{83A947E2-584C-4195-8B20-7F2A1E44F995}" name="A2" dataDxfId="49"/>
    <tableColumn id="4" xr3:uid="{8B11FF23-82C1-4462-8AB9-9F38AD02FA54}" name="A3" dataDxfId="48"/>
    <tableColumn id="5" xr3:uid="{507D6B1B-B2EE-4766-9B49-D9749723319D}" name="A4" dataDxfId="47"/>
    <tableColumn id="6" xr3:uid="{86CA2F10-0ED6-4CF8-9653-A071D4E67011}" name="A5" dataDxfId="46"/>
    <tableColumn id="7" xr3:uid="{0E61B7A3-7B6C-45CC-A0CE-6D345324B42E}" name="A6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32DD0F-166B-48A3-942A-7A0DCAC12995}" name="Analyst_Revenue_2_1" displayName="Analyst_Revenue_2_1" ref="A1:G35" tableType="queryTable" totalsRowShown="0">
  <autoFilter ref="A1:G35" xr:uid="{E132DD0F-166B-48A3-942A-7A0DCAC12995}"/>
  <tableColumns count="7">
    <tableColumn id="1" xr3:uid="{C177BAD4-5028-47C1-9F77-BA98B30C673A}" uniqueName="1" name="Project Name" queryTableFieldId="1" dataDxfId="44"/>
    <tableColumn id="2" xr3:uid="{EFEC1CB1-4563-4698-98E8-EF1D053CFA32}" uniqueName="2" name="Industry" queryTableFieldId="2" dataDxfId="43"/>
    <tableColumn id="3" xr3:uid="{F13D8DAF-E1F9-463E-B20E-AC5FCE0C55F2}" uniqueName="3" name="Project Cost (US$)" queryTableFieldId="3"/>
    <tableColumn id="4" xr3:uid="{0848DEFA-924B-4F10-A2D0-61C0454CCB0D}" uniqueName="4" name="Attribute" queryTableFieldId="4" dataDxfId="42"/>
    <tableColumn id="5" xr3:uid="{6C6F0640-7794-4C10-952D-1385877D1D46}" uniqueName="5" name="Analyst" queryTableFieldId="5" dataDxfId="41"/>
    <tableColumn id="6" xr3:uid="{76990C14-FDC1-4255-AB20-A2BC7A8EE755}" uniqueName="6" name="Number Of Analyst In Project" queryTableFieldId="6"/>
    <tableColumn id="7" xr3:uid="{D4FCD6C8-2BB8-41E8-9327-8ED347D57A0D}" uniqueName="7" name="Project Value Per Analyst" queryTableFieldId="7" dataDxfId="4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2A9AD2-4EB8-4F70-9A27-218C507D3672}" name="Analyst_Revenue_2" displayName="Analyst_Revenue_2" ref="B8:E18" totalsRowShown="0" headerRowDxfId="39" headerRowBorderDxfId="38" tableBorderDxfId="37" totalsRowBorderDxfId="36">
  <autoFilter ref="B8:E18" xr:uid="{152A9AD2-4EB8-4F70-9A27-218C507D3672}"/>
  <tableColumns count="4">
    <tableColumn id="1" xr3:uid="{97A3746A-1379-4A05-B0B4-DC5B4A73EB1E}" name="Project Name" dataDxfId="35"/>
    <tableColumn id="2" xr3:uid="{78276D38-9013-4CFC-A711-65AB39DEB502}" name="Industry" dataDxfId="34"/>
    <tableColumn id="3" xr3:uid="{3737B7AA-5CA4-4C81-A060-2C1C46E6BB28}" name="Team Analyst" dataDxfId="33"/>
    <tableColumn id="4" xr3:uid="{56B279E5-B2DB-4DCF-9E87-F4C5AFC25BE0}" name="Project Cost (US$)" dataDxfId="32" dataCellStyle="Com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9ECB3AF-B762-45C4-913C-9469CBE971D4}" name="_3_Tgt_vs_Ach" displayName="_3_Tgt_vs_Ach" ref="A1:D51" tableType="queryTable" totalsRowShown="0">
  <autoFilter ref="A1:D51" xr:uid="{39ECB3AF-B762-45C4-913C-9469CBE971D4}"/>
  <tableColumns count="4">
    <tableColumn id="5" xr3:uid="{83A02490-0F50-4AAF-B308-A76CDDC8BD38}" uniqueName="5" name="Target / Achievement.1" queryTableFieldId="5" dataDxfId="31"/>
    <tableColumn id="2" xr3:uid="{62472C7F-B0E8-4EBF-8968-6C3F159AD083}" uniqueName="2" name="Month" queryTableFieldId="2" dataDxfId="30"/>
    <tableColumn id="3" xr3:uid="{70571C15-C964-4A83-8D51-546C2D929E9B}" uniqueName="3" name="Salesmen" queryTableFieldId="3" dataDxfId="29"/>
    <tableColumn id="4" xr3:uid="{7BAEF3A2-8DC1-44C4-A502-C284BBFC9DC3}" uniqueName="4" name="Value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0976D5-6AE8-421D-BBA0-A5CFE6D203E8}" name="Table10" displayName="Table10" ref="B8:L14" totalsRowShown="0" headerRowDxfId="28" dataDxfId="27" tableBorderDxfId="26">
  <autoFilter ref="B8:L14" xr:uid="{4B0976D5-6AE8-421D-BBA0-A5CFE6D203E8}"/>
  <tableColumns count="11">
    <tableColumn id="1" xr3:uid="{664EE17B-E4D8-43EA-AB0E-F90AEB85937B}" name="Column1" dataDxfId="25"/>
    <tableColumn id="2" xr3:uid="{592CE6CB-EFA2-4931-B6FC-0C237CE5741A}" name="Target" dataDxfId="24"/>
    <tableColumn id="3" xr3:uid="{6334FF92-14AD-4E9E-9272-41096C335AD8}" name="Achievement" dataDxfId="23"/>
    <tableColumn id="4" xr3:uid="{D3202FF7-EF39-43F7-A554-2AFAEE7CFE06}" name="Target2" dataDxfId="22"/>
    <tableColumn id="5" xr3:uid="{76F43DAA-E778-405F-9C80-FE518430D0CE}" name="Achievement3" dataDxfId="21"/>
    <tableColumn id="6" xr3:uid="{714761CD-758B-4623-BA13-93118D4D406D}" name="Target4" dataDxfId="20"/>
    <tableColumn id="7" xr3:uid="{FE06A511-F70C-4619-9BDB-4CE533F6EB8E}" name="Achievement5" dataDxfId="19"/>
    <tableColumn id="8" xr3:uid="{949EFC8D-7852-48CC-A8AE-C0CC7115644D}" name="Target6" dataDxfId="18"/>
    <tableColumn id="9" xr3:uid="{71A368DF-887C-496D-B0E7-29643F153D90}" name="Achievement7" dataDxfId="17"/>
    <tableColumn id="10" xr3:uid="{9E430754-D754-434C-9DDF-FD0295DA7F0D}" name="Target8" dataDxfId="16"/>
    <tableColumn id="11" xr3:uid="{62B97E7C-0B69-40E2-9CDE-DB96F6DC9877}" name="Achievement9" data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AE71258-929A-44C5-A321-33E30D1D920A}" name="Revenues_Expenses_" displayName="Revenues_Expenses_" ref="A1:E25" tableType="queryTable" totalsRowShown="0">
  <autoFilter ref="A1:E25" xr:uid="{8AE71258-929A-44C5-A321-33E30D1D920A}"/>
  <tableColumns count="5">
    <tableColumn id="1" xr3:uid="{EC97F14D-F6F6-4D5C-AC11-F9A832F0D6F1}" uniqueName="1" name="Revenue/Expenses" queryTableFieldId="1" dataDxfId="14"/>
    <tableColumn id="2" xr3:uid="{A02F9577-6381-4643-9372-F3DF40B05ACB}" uniqueName="2" name="Product" queryTableFieldId="2" dataDxfId="13"/>
    <tableColumn id="3" xr3:uid="{138CAA9B-D725-45AE-A0EC-0D8A4904D7B3}" uniqueName="3" name="Date" queryTableFieldId="3" dataDxfId="12"/>
    <tableColumn id="4" xr3:uid="{92E02A91-8588-42DA-8236-983C17EDC21D}" uniqueName="4" name="actial/budget" queryTableFieldId="4" dataDxfId="11"/>
    <tableColumn id="5" xr3:uid="{C85206DA-977B-4743-8707-FC348C2F9905}" uniqueName="5" name="Value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0471F4-2F93-4826-8ABF-2DE2CE2A433C}" name="Revenues_Expenses" displayName="Revenues_Expenses" ref="B9:I23" totalsRowShown="0" headerRowDxfId="10" dataDxfId="9" tableBorderDxfId="8" dataCellStyle="Comma">
  <autoFilter ref="B9:I23" xr:uid="{C30471F4-2F93-4826-8ABF-2DE2CE2A433C}"/>
  <tableColumns count="8">
    <tableColumn id="1" xr3:uid="{167AFDF8-4745-449F-B5F7-DAEDC8349033}" name="Column1" dataDxfId="7"/>
    <tableColumn id="2" xr3:uid="{F4931073-CB43-4F53-BC65-FFDFBEBCBD6F}" name="Column2" dataDxfId="6"/>
    <tableColumn id="3" xr3:uid="{B944F373-7CAE-4BB7-A595-C48F43BBCDF2}" name="Column3" dataDxfId="5" dataCellStyle="Comma"/>
    <tableColumn id="4" xr3:uid="{650FB950-80BC-4436-B461-90057B42B6AD}" name="Column4" dataDxfId="4" dataCellStyle="Comma"/>
    <tableColumn id="5" xr3:uid="{73F197CA-54B4-49AB-8DC5-D0A4F6569223}" name="Column5" dataDxfId="3" dataCellStyle="Comma"/>
    <tableColumn id="6" xr3:uid="{DF87DFC6-51C6-4881-9AC3-3B21966B32C7}" name="Column6" dataDxfId="2" dataCellStyle="Comma"/>
    <tableColumn id="7" xr3:uid="{F96CC3B0-4ECC-4ED4-A450-84FB1C9ED2F5}" name="Column7" dataDxfId="1" dataCellStyle="Comma"/>
    <tableColumn id="8" xr3:uid="{AC7816B2-3A12-4FCC-8F6A-AE0CDC4CC88A}" name="Column8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50BE-E3A0-45EE-991B-001161291406}">
  <sheetPr>
    <tabColor theme="4" tint="-0.499984740745262"/>
  </sheetPr>
  <dimension ref="A1:G13"/>
  <sheetViews>
    <sheetView tabSelected="1" workbookViewId="0">
      <selection activeCell="E8" sqref="E8"/>
    </sheetView>
  </sheetViews>
  <sheetFormatPr defaultRowHeight="13.8" x14ac:dyDescent="0.25"/>
  <cols>
    <col min="1" max="1" width="4.69921875" bestFit="1" customWidth="1"/>
    <col min="2" max="2" width="8.09765625" bestFit="1" customWidth="1"/>
    <col min="3" max="3" width="10" bestFit="1" customWidth="1"/>
    <col min="4" max="4" width="8.19921875" bestFit="1" customWidth="1"/>
    <col min="5" max="5" width="17.69921875" bestFit="1" customWidth="1"/>
    <col min="6" max="6" width="12" bestFit="1" customWidth="1"/>
    <col min="7" max="7" width="10.69921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98</v>
      </c>
      <c r="G1" t="s">
        <v>99</v>
      </c>
    </row>
    <row r="2" spans="1:7" x14ac:dyDescent="0.25">
      <c r="A2">
        <v>101</v>
      </c>
      <c r="B2" t="s">
        <v>5</v>
      </c>
      <c r="C2" t="s">
        <v>15</v>
      </c>
      <c r="D2" t="s">
        <v>21</v>
      </c>
      <c r="E2">
        <v>2571</v>
      </c>
      <c r="F2">
        <v>2000</v>
      </c>
      <c r="G2" t="s">
        <v>100</v>
      </c>
    </row>
    <row r="3" spans="1:7" x14ac:dyDescent="0.25">
      <c r="A3">
        <v>104</v>
      </c>
      <c r="B3" t="s">
        <v>8</v>
      </c>
      <c r="C3" t="s">
        <v>15</v>
      </c>
      <c r="D3" t="s">
        <v>24</v>
      </c>
      <c r="E3">
        <v>2958</v>
      </c>
      <c r="F3">
        <v>2500</v>
      </c>
      <c r="G3" t="s">
        <v>100</v>
      </c>
    </row>
    <row r="4" spans="1:7" x14ac:dyDescent="0.25">
      <c r="A4">
        <v>102</v>
      </c>
      <c r="B4" t="s">
        <v>6</v>
      </c>
      <c r="C4" t="s">
        <v>16</v>
      </c>
      <c r="D4" t="s">
        <v>22</v>
      </c>
      <c r="E4">
        <v>2444</v>
      </c>
      <c r="F4">
        <v>1750</v>
      </c>
      <c r="G4" t="s">
        <v>100</v>
      </c>
    </row>
    <row r="5" spans="1:7" x14ac:dyDescent="0.25">
      <c r="A5">
        <v>103</v>
      </c>
      <c r="B5" t="s">
        <v>7</v>
      </c>
      <c r="C5" t="s">
        <v>15</v>
      </c>
      <c r="D5" t="s">
        <v>23</v>
      </c>
      <c r="E5">
        <v>2796</v>
      </c>
      <c r="F5">
        <v>2400</v>
      </c>
      <c r="G5" t="s">
        <v>100</v>
      </c>
    </row>
    <row r="6" spans="1:7" x14ac:dyDescent="0.25">
      <c r="A6">
        <v>107</v>
      </c>
      <c r="B6" t="s">
        <v>11</v>
      </c>
      <c r="C6" t="s">
        <v>15</v>
      </c>
      <c r="D6" t="s">
        <v>22</v>
      </c>
      <c r="E6">
        <v>2209</v>
      </c>
      <c r="F6">
        <v>2200</v>
      </c>
      <c r="G6" t="s">
        <v>100</v>
      </c>
    </row>
    <row r="7" spans="1:7" x14ac:dyDescent="0.25">
      <c r="A7">
        <v>109</v>
      </c>
      <c r="B7" t="s">
        <v>13</v>
      </c>
      <c r="C7" t="s">
        <v>17</v>
      </c>
      <c r="D7" t="s">
        <v>24</v>
      </c>
      <c r="E7">
        <v>730</v>
      </c>
      <c r="F7">
        <v>2000</v>
      </c>
      <c r="G7" t="s">
        <v>101</v>
      </c>
    </row>
    <row r="8" spans="1:7" x14ac:dyDescent="0.25">
      <c r="A8">
        <v>111</v>
      </c>
      <c r="B8" t="s">
        <v>19</v>
      </c>
      <c r="C8" t="s">
        <v>16</v>
      </c>
      <c r="D8" t="s">
        <v>21</v>
      </c>
      <c r="E8">
        <v>859</v>
      </c>
      <c r="F8">
        <v>1300</v>
      </c>
      <c r="G8" t="s">
        <v>101</v>
      </c>
    </row>
    <row r="9" spans="1:7" x14ac:dyDescent="0.25">
      <c r="A9">
        <v>112</v>
      </c>
      <c r="B9" t="s">
        <v>20</v>
      </c>
      <c r="C9" t="s">
        <v>16</v>
      </c>
      <c r="D9" t="s">
        <v>26</v>
      </c>
      <c r="E9">
        <v>1707</v>
      </c>
      <c r="F9">
        <v>1500</v>
      </c>
      <c r="G9" t="s">
        <v>100</v>
      </c>
    </row>
    <row r="10" spans="1:7" x14ac:dyDescent="0.25">
      <c r="A10">
        <v>110</v>
      </c>
      <c r="B10" t="s">
        <v>14</v>
      </c>
      <c r="C10" t="s">
        <v>17</v>
      </c>
      <c r="D10" t="s">
        <v>23</v>
      </c>
      <c r="E10">
        <v>829</v>
      </c>
      <c r="F10">
        <v>1750</v>
      </c>
      <c r="G10" t="s">
        <v>101</v>
      </c>
    </row>
    <row r="11" spans="1:7" x14ac:dyDescent="0.25">
      <c r="A11">
        <v>105</v>
      </c>
      <c r="B11" t="s">
        <v>9</v>
      </c>
      <c r="C11" t="s">
        <v>17</v>
      </c>
      <c r="D11" t="s">
        <v>25</v>
      </c>
      <c r="E11">
        <v>606</v>
      </c>
      <c r="F11">
        <v>1500</v>
      </c>
      <c r="G11" t="s">
        <v>101</v>
      </c>
    </row>
    <row r="12" spans="1:7" x14ac:dyDescent="0.25">
      <c r="A12">
        <v>106</v>
      </c>
      <c r="B12" t="s">
        <v>10</v>
      </c>
      <c r="C12" t="s">
        <v>18</v>
      </c>
      <c r="D12" t="s">
        <v>25</v>
      </c>
      <c r="E12">
        <v>593</v>
      </c>
      <c r="F12">
        <v>1000</v>
      </c>
      <c r="G12" t="s">
        <v>101</v>
      </c>
    </row>
    <row r="13" spans="1:7" x14ac:dyDescent="0.25">
      <c r="A13">
        <v>108</v>
      </c>
      <c r="B13" t="s">
        <v>12</v>
      </c>
      <c r="C13" t="s">
        <v>18</v>
      </c>
      <c r="D13" t="s">
        <v>21</v>
      </c>
      <c r="E13">
        <v>740</v>
      </c>
      <c r="F13">
        <v>300</v>
      </c>
      <c r="G13" t="s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A9A4-DDBB-4E17-AB93-92EC138218EF}">
  <sheetPr>
    <tabColor theme="4" tint="-0.499984740745262"/>
  </sheetPr>
  <dimension ref="B9:P21"/>
  <sheetViews>
    <sheetView showGridLines="0" workbookViewId="0">
      <selection activeCell="F18" sqref="F18"/>
    </sheetView>
  </sheetViews>
  <sheetFormatPr defaultRowHeight="13.8" x14ac:dyDescent="0.25"/>
  <cols>
    <col min="2" max="2" width="4.3984375" customWidth="1"/>
    <col min="3" max="3" width="8" bestFit="1" customWidth="1"/>
    <col min="4" max="4" width="11.8984375" customWidth="1"/>
    <col min="5" max="5" width="11.3984375" customWidth="1"/>
    <col min="6" max="6" width="17.296875" customWidth="1"/>
    <col min="10" max="10" width="10.3984375" customWidth="1"/>
  </cols>
  <sheetData>
    <row r="9" spans="2:16" x14ac:dyDescent="0.25">
      <c r="B9" s="15" t="s">
        <v>0</v>
      </c>
      <c r="C9" s="16" t="s">
        <v>1</v>
      </c>
      <c r="D9" s="16" t="s">
        <v>2</v>
      </c>
      <c r="E9" s="16" t="s">
        <v>3</v>
      </c>
      <c r="F9" s="17" t="s">
        <v>4</v>
      </c>
    </row>
    <row r="10" spans="2:16" x14ac:dyDescent="0.25">
      <c r="B10" s="13">
        <v>101</v>
      </c>
      <c r="C10" s="2" t="s">
        <v>5</v>
      </c>
      <c r="D10" s="2" t="s">
        <v>15</v>
      </c>
      <c r="E10" s="2" t="s">
        <v>21</v>
      </c>
      <c r="F10" s="14">
        <v>2571</v>
      </c>
      <c r="J10" s="25" t="s">
        <v>2</v>
      </c>
      <c r="K10" s="26" t="s">
        <v>24</v>
      </c>
      <c r="L10" s="26" t="s">
        <v>23</v>
      </c>
      <c r="M10" s="26" t="s">
        <v>25</v>
      </c>
      <c r="N10" s="26" t="s">
        <v>22</v>
      </c>
      <c r="O10" s="26" t="s">
        <v>26</v>
      </c>
      <c r="P10" s="27" t="s">
        <v>21</v>
      </c>
    </row>
    <row r="11" spans="2:16" x14ac:dyDescent="0.25">
      <c r="B11" s="13">
        <v>102</v>
      </c>
      <c r="C11" s="2" t="s">
        <v>6</v>
      </c>
      <c r="D11" s="2" t="s">
        <v>16</v>
      </c>
      <c r="E11" s="2" t="s">
        <v>22</v>
      </c>
      <c r="F11" s="14">
        <v>2444</v>
      </c>
      <c r="J11" s="23" t="s">
        <v>15</v>
      </c>
      <c r="K11" s="1">
        <v>2500</v>
      </c>
      <c r="L11" s="1">
        <v>2400</v>
      </c>
      <c r="M11" s="1">
        <v>2300</v>
      </c>
      <c r="N11" s="1">
        <v>2200</v>
      </c>
      <c r="O11" s="1">
        <v>2100</v>
      </c>
      <c r="P11" s="24">
        <v>2000</v>
      </c>
    </row>
    <row r="12" spans="2:16" x14ac:dyDescent="0.25">
      <c r="B12" s="13">
        <v>103</v>
      </c>
      <c r="C12" s="2" t="s">
        <v>7</v>
      </c>
      <c r="D12" s="2" t="s">
        <v>15</v>
      </c>
      <c r="E12" s="2" t="s">
        <v>23</v>
      </c>
      <c r="F12" s="14">
        <v>2796</v>
      </c>
      <c r="J12" s="23" t="s">
        <v>16</v>
      </c>
      <c r="K12" s="1">
        <v>2250</v>
      </c>
      <c r="L12" s="1">
        <v>2100</v>
      </c>
      <c r="M12" s="1">
        <v>2000</v>
      </c>
      <c r="N12" s="1">
        <v>1750</v>
      </c>
      <c r="O12" s="1">
        <v>1500</v>
      </c>
      <c r="P12" s="24">
        <v>1300</v>
      </c>
    </row>
    <row r="13" spans="2:16" x14ac:dyDescent="0.25">
      <c r="B13" s="13">
        <v>104</v>
      </c>
      <c r="C13" s="2" t="s">
        <v>8</v>
      </c>
      <c r="D13" s="2" t="s">
        <v>15</v>
      </c>
      <c r="E13" s="2" t="s">
        <v>24</v>
      </c>
      <c r="F13" s="14">
        <v>2958</v>
      </c>
      <c r="J13" s="23" t="s">
        <v>17</v>
      </c>
      <c r="K13" s="1">
        <v>2000</v>
      </c>
      <c r="L13" s="1">
        <v>1750</v>
      </c>
      <c r="M13" s="1">
        <v>1500</v>
      </c>
      <c r="N13" s="1">
        <v>1250</v>
      </c>
      <c r="O13" s="1">
        <v>1000</v>
      </c>
      <c r="P13" s="24">
        <v>750</v>
      </c>
    </row>
    <row r="14" spans="2:16" x14ac:dyDescent="0.25">
      <c r="B14" s="13">
        <v>105</v>
      </c>
      <c r="C14" s="2" t="s">
        <v>9</v>
      </c>
      <c r="D14" s="2" t="s">
        <v>17</v>
      </c>
      <c r="E14" s="2" t="s">
        <v>25</v>
      </c>
      <c r="F14" s="14">
        <v>606</v>
      </c>
      <c r="J14" s="28" t="s">
        <v>18</v>
      </c>
      <c r="K14" s="29">
        <v>1500</v>
      </c>
      <c r="L14" s="29">
        <v>1200</v>
      </c>
      <c r="M14" s="29">
        <v>1000</v>
      </c>
      <c r="N14" s="29">
        <v>750</v>
      </c>
      <c r="O14" s="29">
        <v>500</v>
      </c>
      <c r="P14" s="21">
        <v>300</v>
      </c>
    </row>
    <row r="15" spans="2:16" x14ac:dyDescent="0.25">
      <c r="B15" s="13">
        <v>106</v>
      </c>
      <c r="C15" s="2" t="s">
        <v>10</v>
      </c>
      <c r="D15" s="2" t="s">
        <v>18</v>
      </c>
      <c r="E15" s="2" t="s">
        <v>25</v>
      </c>
      <c r="F15" s="14">
        <v>593</v>
      </c>
    </row>
    <row r="16" spans="2:16" x14ac:dyDescent="0.25">
      <c r="B16" s="13">
        <v>107</v>
      </c>
      <c r="C16" s="2" t="s">
        <v>11</v>
      </c>
      <c r="D16" s="2" t="s">
        <v>15</v>
      </c>
      <c r="E16" s="2" t="s">
        <v>22</v>
      </c>
      <c r="F16" s="14">
        <v>2209</v>
      </c>
    </row>
    <row r="17" spans="2:6" x14ac:dyDescent="0.25">
      <c r="B17" s="13">
        <v>108</v>
      </c>
      <c r="C17" s="2" t="s">
        <v>12</v>
      </c>
      <c r="D17" s="2" t="s">
        <v>18</v>
      </c>
      <c r="E17" s="2" t="s">
        <v>21</v>
      </c>
      <c r="F17" s="14">
        <v>740</v>
      </c>
    </row>
    <row r="18" spans="2:6" x14ac:dyDescent="0.25">
      <c r="B18" s="13">
        <v>109</v>
      </c>
      <c r="C18" s="2" t="s">
        <v>13</v>
      </c>
      <c r="D18" s="2" t="s">
        <v>17</v>
      </c>
      <c r="E18" s="2" t="s">
        <v>24</v>
      </c>
      <c r="F18" s="14">
        <v>730</v>
      </c>
    </row>
    <row r="19" spans="2:6" x14ac:dyDescent="0.25">
      <c r="B19" s="13">
        <v>110</v>
      </c>
      <c r="C19" s="2" t="s">
        <v>14</v>
      </c>
      <c r="D19" s="2" t="s">
        <v>17</v>
      </c>
      <c r="E19" s="2" t="s">
        <v>23</v>
      </c>
      <c r="F19" s="14">
        <v>829</v>
      </c>
    </row>
    <row r="20" spans="2:6" x14ac:dyDescent="0.25">
      <c r="B20" s="13">
        <v>111</v>
      </c>
      <c r="C20" s="2" t="s">
        <v>19</v>
      </c>
      <c r="D20" s="2" t="s">
        <v>16</v>
      </c>
      <c r="E20" s="2" t="s">
        <v>21</v>
      </c>
      <c r="F20" s="14">
        <v>859</v>
      </c>
    </row>
    <row r="21" spans="2:6" x14ac:dyDescent="0.25">
      <c r="B21" s="18">
        <v>112</v>
      </c>
      <c r="C21" s="19" t="s">
        <v>20</v>
      </c>
      <c r="D21" s="19" t="s">
        <v>16</v>
      </c>
      <c r="E21" s="19" t="s">
        <v>26</v>
      </c>
      <c r="F21" s="20">
        <v>1707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6A62-941B-4A38-B2E2-8788E3C751EC}">
  <sheetPr>
    <tabColor theme="7" tint="0.39997558519241921"/>
  </sheetPr>
  <dimension ref="A1:J35"/>
  <sheetViews>
    <sheetView workbookViewId="0">
      <selection activeCell="N12" sqref="N12"/>
    </sheetView>
  </sheetViews>
  <sheetFormatPr defaultRowHeight="13.8" x14ac:dyDescent="0.25"/>
  <cols>
    <col min="1" max="1" width="14.69921875" bestFit="1" customWidth="1"/>
    <col min="2" max="2" width="10.09765625" bestFit="1" customWidth="1"/>
    <col min="3" max="3" width="18.8984375" bestFit="1" customWidth="1"/>
    <col min="4" max="4" width="13.3984375" bestFit="1" customWidth="1"/>
    <col min="5" max="5" width="13.8984375" bestFit="1" customWidth="1"/>
    <col min="6" max="6" width="28.69921875" bestFit="1" customWidth="1"/>
    <col min="7" max="7" width="25.5" bestFit="1" customWidth="1"/>
    <col min="9" max="9" width="13.8984375" bestFit="1" customWidth="1"/>
    <col min="10" max="10" width="30.3984375" bestFit="1" customWidth="1"/>
    <col min="11" max="11" width="8.8984375" bestFit="1" customWidth="1"/>
    <col min="12" max="14" width="11.8984375" bestFit="1" customWidth="1"/>
  </cols>
  <sheetData>
    <row r="1" spans="1:10" x14ac:dyDescent="0.25">
      <c r="A1" t="s">
        <v>27</v>
      </c>
      <c r="B1" t="s">
        <v>28</v>
      </c>
      <c r="C1" t="s">
        <v>30</v>
      </c>
      <c r="D1" t="s">
        <v>103</v>
      </c>
      <c r="E1" t="s">
        <v>104</v>
      </c>
      <c r="F1" t="s">
        <v>102</v>
      </c>
      <c r="G1" t="s">
        <v>105</v>
      </c>
    </row>
    <row r="2" spans="1:10" x14ac:dyDescent="0.25">
      <c r="A2" t="s">
        <v>35</v>
      </c>
      <c r="B2" t="s">
        <v>31</v>
      </c>
      <c r="C2">
        <v>77578</v>
      </c>
      <c r="D2" t="s">
        <v>106</v>
      </c>
      <c r="E2" t="s">
        <v>107</v>
      </c>
      <c r="F2">
        <v>3</v>
      </c>
      <c r="G2">
        <v>25859.333299999998</v>
      </c>
      <c r="I2" s="35" t="s">
        <v>117</v>
      </c>
      <c r="J2" t="s">
        <v>119</v>
      </c>
    </row>
    <row r="3" spans="1:10" x14ac:dyDescent="0.25">
      <c r="A3" t="s">
        <v>35</v>
      </c>
      <c r="B3" t="s">
        <v>31</v>
      </c>
      <c r="C3">
        <v>77578</v>
      </c>
      <c r="D3" t="s">
        <v>108</v>
      </c>
      <c r="E3" t="s">
        <v>110</v>
      </c>
      <c r="F3">
        <v>3</v>
      </c>
      <c r="G3">
        <v>25859.333299999998</v>
      </c>
      <c r="I3" s="36" t="s">
        <v>113</v>
      </c>
      <c r="J3" s="37">
        <v>340354.01669999998</v>
      </c>
    </row>
    <row r="4" spans="1:10" x14ac:dyDescent="0.25">
      <c r="A4" t="s">
        <v>35</v>
      </c>
      <c r="B4" t="s">
        <v>31</v>
      </c>
      <c r="C4">
        <v>77578</v>
      </c>
      <c r="D4" t="s">
        <v>109</v>
      </c>
      <c r="E4" t="s">
        <v>114</v>
      </c>
      <c r="F4">
        <v>3</v>
      </c>
      <c r="G4">
        <v>25859.333299999998</v>
      </c>
      <c r="I4" s="36" t="s">
        <v>110</v>
      </c>
      <c r="J4" s="37">
        <v>233363.6</v>
      </c>
    </row>
    <row r="5" spans="1:10" x14ac:dyDescent="0.25">
      <c r="A5" t="s">
        <v>36</v>
      </c>
      <c r="B5" t="s">
        <v>32</v>
      </c>
      <c r="C5">
        <v>131783</v>
      </c>
      <c r="D5" t="s">
        <v>106</v>
      </c>
      <c r="E5" t="s">
        <v>110</v>
      </c>
      <c r="F5">
        <v>4</v>
      </c>
      <c r="G5">
        <v>32945.75</v>
      </c>
      <c r="I5" s="36" t="s">
        <v>112</v>
      </c>
      <c r="J5" s="37">
        <v>229775.76670000001</v>
      </c>
    </row>
    <row r="6" spans="1:10" x14ac:dyDescent="0.25">
      <c r="A6" t="s">
        <v>36</v>
      </c>
      <c r="B6" t="s">
        <v>32</v>
      </c>
      <c r="C6">
        <v>131783</v>
      </c>
      <c r="D6" t="s">
        <v>108</v>
      </c>
      <c r="E6" t="s">
        <v>113</v>
      </c>
      <c r="F6">
        <v>4</v>
      </c>
      <c r="G6">
        <v>32945.75</v>
      </c>
      <c r="I6" s="36" t="s">
        <v>114</v>
      </c>
      <c r="J6" s="37">
        <v>221751.0833</v>
      </c>
    </row>
    <row r="7" spans="1:10" x14ac:dyDescent="0.25">
      <c r="A7" t="s">
        <v>36</v>
      </c>
      <c r="B7" t="s">
        <v>32</v>
      </c>
      <c r="C7">
        <v>131783</v>
      </c>
      <c r="D7" t="s">
        <v>109</v>
      </c>
      <c r="E7" t="s">
        <v>115</v>
      </c>
      <c r="F7">
        <v>4</v>
      </c>
      <c r="G7">
        <v>32945.75</v>
      </c>
      <c r="I7" s="36" t="s">
        <v>115</v>
      </c>
      <c r="J7" s="37">
        <v>188027.1</v>
      </c>
    </row>
    <row r="8" spans="1:10" x14ac:dyDescent="0.25">
      <c r="A8" t="s">
        <v>36</v>
      </c>
      <c r="B8" t="s">
        <v>32</v>
      </c>
      <c r="C8">
        <v>131783</v>
      </c>
      <c r="D8" t="s">
        <v>111</v>
      </c>
      <c r="E8" t="s">
        <v>112</v>
      </c>
      <c r="F8">
        <v>4</v>
      </c>
      <c r="G8">
        <v>32945.75</v>
      </c>
      <c r="I8" s="36" t="s">
        <v>107</v>
      </c>
      <c r="J8" s="37">
        <v>140101.8333</v>
      </c>
    </row>
    <row r="9" spans="1:10" x14ac:dyDescent="0.25">
      <c r="A9" t="s">
        <v>37</v>
      </c>
      <c r="B9" t="s">
        <v>33</v>
      </c>
      <c r="C9">
        <v>224417</v>
      </c>
      <c r="D9" t="s">
        <v>106</v>
      </c>
      <c r="E9" t="s">
        <v>112</v>
      </c>
      <c r="F9">
        <v>4</v>
      </c>
      <c r="G9">
        <v>56104.25</v>
      </c>
      <c r="I9" s="36" t="s">
        <v>121</v>
      </c>
      <c r="J9" s="37">
        <v>22231.599999999999</v>
      </c>
    </row>
    <row r="10" spans="1:10" x14ac:dyDescent="0.25">
      <c r="A10" t="s">
        <v>37</v>
      </c>
      <c r="B10" t="s">
        <v>33</v>
      </c>
      <c r="C10">
        <v>224417</v>
      </c>
      <c r="D10" t="s">
        <v>108</v>
      </c>
      <c r="E10" t="s">
        <v>115</v>
      </c>
      <c r="F10">
        <v>4</v>
      </c>
      <c r="G10">
        <v>56104.25</v>
      </c>
      <c r="I10" s="36" t="s">
        <v>118</v>
      </c>
      <c r="J10" s="37">
        <v>1375605</v>
      </c>
    </row>
    <row r="11" spans="1:10" x14ac:dyDescent="0.25">
      <c r="A11" t="s">
        <v>37</v>
      </c>
      <c r="B11" t="s">
        <v>33</v>
      </c>
      <c r="C11">
        <v>224417</v>
      </c>
      <c r="D11" t="s">
        <v>109</v>
      </c>
      <c r="E11" t="s">
        <v>107</v>
      </c>
      <c r="F11">
        <v>4</v>
      </c>
      <c r="G11">
        <v>56104.25</v>
      </c>
    </row>
    <row r="12" spans="1:10" x14ac:dyDescent="0.25">
      <c r="A12" t="s">
        <v>37</v>
      </c>
      <c r="B12" t="s">
        <v>33</v>
      </c>
      <c r="C12">
        <v>224417</v>
      </c>
      <c r="D12" t="s">
        <v>111</v>
      </c>
      <c r="E12" t="s">
        <v>113</v>
      </c>
      <c r="F12">
        <v>4</v>
      </c>
      <c r="G12">
        <v>56104.25</v>
      </c>
    </row>
    <row r="13" spans="1:10" x14ac:dyDescent="0.25">
      <c r="A13" t="s">
        <v>38</v>
      </c>
      <c r="B13" t="s">
        <v>33</v>
      </c>
      <c r="C13">
        <v>137060</v>
      </c>
      <c r="D13" t="s">
        <v>106</v>
      </c>
      <c r="E13" t="s">
        <v>113</v>
      </c>
      <c r="F13">
        <v>2</v>
      </c>
      <c r="G13">
        <v>68530</v>
      </c>
    </row>
    <row r="14" spans="1:10" x14ac:dyDescent="0.25">
      <c r="A14" t="s">
        <v>38</v>
      </c>
      <c r="B14" t="s">
        <v>33</v>
      </c>
      <c r="C14">
        <v>137060</v>
      </c>
      <c r="D14" t="s">
        <v>108</v>
      </c>
      <c r="E14" t="s">
        <v>110</v>
      </c>
      <c r="F14">
        <v>2</v>
      </c>
      <c r="G14">
        <v>68530</v>
      </c>
    </row>
    <row r="15" spans="1:10" x14ac:dyDescent="0.25">
      <c r="A15" t="s">
        <v>39</v>
      </c>
      <c r="B15" t="s">
        <v>34</v>
      </c>
      <c r="C15">
        <v>76976</v>
      </c>
      <c r="D15" t="s">
        <v>106</v>
      </c>
      <c r="E15" t="s">
        <v>110</v>
      </c>
      <c r="F15">
        <v>3</v>
      </c>
      <c r="G15">
        <v>25658.666700000002</v>
      </c>
    </row>
    <row r="16" spans="1:10" x14ac:dyDescent="0.25">
      <c r="A16" t="s">
        <v>39</v>
      </c>
      <c r="B16" t="s">
        <v>34</v>
      </c>
      <c r="C16">
        <v>76976</v>
      </c>
      <c r="D16" t="s">
        <v>108</v>
      </c>
      <c r="E16" t="s">
        <v>113</v>
      </c>
      <c r="F16">
        <v>3</v>
      </c>
      <c r="G16">
        <v>25658.666700000002</v>
      </c>
    </row>
    <row r="17" spans="1:7" x14ac:dyDescent="0.25">
      <c r="A17" t="s">
        <v>39</v>
      </c>
      <c r="B17" t="s">
        <v>34</v>
      </c>
      <c r="C17">
        <v>76976</v>
      </c>
      <c r="D17" t="s">
        <v>109</v>
      </c>
      <c r="E17" t="s">
        <v>112</v>
      </c>
      <c r="F17">
        <v>3</v>
      </c>
      <c r="G17">
        <v>25658.666700000002</v>
      </c>
    </row>
    <row r="18" spans="1:7" x14ac:dyDescent="0.25">
      <c r="A18" t="s">
        <v>40</v>
      </c>
      <c r="B18" t="s">
        <v>33</v>
      </c>
      <c r="C18">
        <v>127310</v>
      </c>
      <c r="D18" t="s">
        <v>106</v>
      </c>
      <c r="E18" t="s">
        <v>113</v>
      </c>
      <c r="F18">
        <v>4</v>
      </c>
      <c r="G18">
        <v>31827.5</v>
      </c>
    </row>
    <row r="19" spans="1:7" x14ac:dyDescent="0.25">
      <c r="A19" t="s">
        <v>40</v>
      </c>
      <c r="B19" t="s">
        <v>33</v>
      </c>
      <c r="C19">
        <v>127310</v>
      </c>
      <c r="D19" t="s">
        <v>108</v>
      </c>
      <c r="E19" t="s">
        <v>115</v>
      </c>
      <c r="F19">
        <v>4</v>
      </c>
      <c r="G19">
        <v>31827.5</v>
      </c>
    </row>
    <row r="20" spans="1:7" x14ac:dyDescent="0.25">
      <c r="A20" t="s">
        <v>40</v>
      </c>
      <c r="B20" t="s">
        <v>33</v>
      </c>
      <c r="C20">
        <v>127310</v>
      </c>
      <c r="D20" t="s">
        <v>109</v>
      </c>
      <c r="E20" t="s">
        <v>112</v>
      </c>
      <c r="F20">
        <v>4</v>
      </c>
      <c r="G20">
        <v>31827.5</v>
      </c>
    </row>
    <row r="21" spans="1:7" x14ac:dyDescent="0.25">
      <c r="A21" t="s">
        <v>40</v>
      </c>
      <c r="B21" t="s">
        <v>33</v>
      </c>
      <c r="C21">
        <v>127310</v>
      </c>
      <c r="D21" t="s">
        <v>111</v>
      </c>
      <c r="E21" t="s">
        <v>114</v>
      </c>
      <c r="F21">
        <v>4</v>
      </c>
      <c r="G21">
        <v>31827.5</v>
      </c>
    </row>
    <row r="22" spans="1:7" x14ac:dyDescent="0.25">
      <c r="A22" t="s">
        <v>41</v>
      </c>
      <c r="B22" t="s">
        <v>34</v>
      </c>
      <c r="C22">
        <v>232553</v>
      </c>
      <c r="D22" t="s">
        <v>106</v>
      </c>
      <c r="E22" t="s">
        <v>107</v>
      </c>
      <c r="F22">
        <v>4</v>
      </c>
      <c r="G22">
        <v>58138.25</v>
      </c>
    </row>
    <row r="23" spans="1:7" x14ac:dyDescent="0.25">
      <c r="A23" t="s">
        <v>41</v>
      </c>
      <c r="B23" t="s">
        <v>34</v>
      </c>
      <c r="C23">
        <v>232553</v>
      </c>
      <c r="D23" t="s">
        <v>108</v>
      </c>
      <c r="E23" t="s">
        <v>110</v>
      </c>
      <c r="F23">
        <v>4</v>
      </c>
      <c r="G23">
        <v>58138.25</v>
      </c>
    </row>
    <row r="24" spans="1:7" x14ac:dyDescent="0.25">
      <c r="A24" t="s">
        <v>41</v>
      </c>
      <c r="B24" t="s">
        <v>34</v>
      </c>
      <c r="C24">
        <v>232553</v>
      </c>
      <c r="D24" t="s">
        <v>109</v>
      </c>
      <c r="E24" t="s">
        <v>114</v>
      </c>
      <c r="F24">
        <v>4</v>
      </c>
      <c r="G24">
        <v>58138.25</v>
      </c>
    </row>
    <row r="25" spans="1:7" x14ac:dyDescent="0.25">
      <c r="A25" t="s">
        <v>41</v>
      </c>
      <c r="B25" t="s">
        <v>34</v>
      </c>
      <c r="C25">
        <v>232553</v>
      </c>
      <c r="D25" t="s">
        <v>111</v>
      </c>
      <c r="E25" t="s">
        <v>113</v>
      </c>
      <c r="F25">
        <v>4</v>
      </c>
      <c r="G25">
        <v>58138.25</v>
      </c>
    </row>
    <row r="26" spans="1:7" x14ac:dyDescent="0.25">
      <c r="A26" t="s">
        <v>42</v>
      </c>
      <c r="B26" t="s">
        <v>32</v>
      </c>
      <c r="C26">
        <v>134754</v>
      </c>
      <c r="D26" t="s">
        <v>106</v>
      </c>
      <c r="E26" t="s">
        <v>114</v>
      </c>
      <c r="F26">
        <v>3</v>
      </c>
      <c r="G26">
        <v>44918</v>
      </c>
    </row>
    <row r="27" spans="1:7" x14ac:dyDescent="0.25">
      <c r="A27" t="s">
        <v>42</v>
      </c>
      <c r="B27" t="s">
        <v>32</v>
      </c>
      <c r="C27">
        <v>134754</v>
      </c>
      <c r="D27" t="s">
        <v>108</v>
      </c>
      <c r="E27" t="s">
        <v>115</v>
      </c>
      <c r="F27">
        <v>3</v>
      </c>
      <c r="G27">
        <v>44918</v>
      </c>
    </row>
    <row r="28" spans="1:7" x14ac:dyDescent="0.25">
      <c r="A28" t="s">
        <v>42</v>
      </c>
      <c r="B28" t="s">
        <v>32</v>
      </c>
      <c r="C28">
        <v>134754</v>
      </c>
      <c r="D28" t="s">
        <v>109</v>
      </c>
      <c r="E28" t="s">
        <v>113</v>
      </c>
      <c r="F28">
        <v>3</v>
      </c>
      <c r="G28">
        <v>44918</v>
      </c>
    </row>
    <row r="29" spans="1:7" x14ac:dyDescent="0.25">
      <c r="A29" t="s">
        <v>43</v>
      </c>
      <c r="B29" t="s">
        <v>32</v>
      </c>
      <c r="C29">
        <v>122016</v>
      </c>
      <c r="D29" t="s">
        <v>106</v>
      </c>
      <c r="E29" t="s">
        <v>112</v>
      </c>
      <c r="F29">
        <v>2</v>
      </c>
      <c r="G29">
        <v>61008</v>
      </c>
    </row>
    <row r="30" spans="1:7" x14ac:dyDescent="0.25">
      <c r="A30" t="s">
        <v>43</v>
      </c>
      <c r="B30" t="s">
        <v>32</v>
      </c>
      <c r="C30">
        <v>122016</v>
      </c>
      <c r="D30" t="s">
        <v>108</v>
      </c>
      <c r="E30" t="s">
        <v>114</v>
      </c>
      <c r="F30">
        <v>2</v>
      </c>
      <c r="G30">
        <v>61008</v>
      </c>
    </row>
    <row r="31" spans="1:7" x14ac:dyDescent="0.25">
      <c r="A31" t="s">
        <v>44</v>
      </c>
      <c r="B31" t="s">
        <v>31</v>
      </c>
      <c r="C31">
        <v>111158</v>
      </c>
      <c r="D31" t="s">
        <v>106</v>
      </c>
      <c r="E31" t="s">
        <v>115</v>
      </c>
      <c r="F31">
        <v>5</v>
      </c>
      <c r="G31">
        <v>22231.599999999999</v>
      </c>
    </row>
    <row r="32" spans="1:7" x14ac:dyDescent="0.25">
      <c r="A32" t="s">
        <v>44</v>
      </c>
      <c r="B32" t="s">
        <v>31</v>
      </c>
      <c r="C32">
        <v>111158</v>
      </c>
      <c r="D32" t="s">
        <v>108</v>
      </c>
      <c r="E32" t="s">
        <v>112</v>
      </c>
      <c r="F32">
        <v>5</v>
      </c>
      <c r="G32">
        <v>22231.599999999999</v>
      </c>
    </row>
    <row r="33" spans="1:7" x14ac:dyDescent="0.25">
      <c r="A33" t="s">
        <v>44</v>
      </c>
      <c r="B33" t="s">
        <v>31</v>
      </c>
      <c r="C33">
        <v>111158</v>
      </c>
      <c r="D33" t="s">
        <v>109</v>
      </c>
      <c r="E33" t="s">
        <v>110</v>
      </c>
      <c r="F33">
        <v>5</v>
      </c>
      <c r="G33">
        <v>22231.599999999999</v>
      </c>
    </row>
    <row r="34" spans="1:7" x14ac:dyDescent="0.25">
      <c r="A34" t="s">
        <v>44</v>
      </c>
      <c r="B34" t="s">
        <v>31</v>
      </c>
      <c r="C34">
        <v>111158</v>
      </c>
      <c r="D34" t="s">
        <v>111</v>
      </c>
      <c r="E34" t="s">
        <v>113</v>
      </c>
      <c r="F34">
        <v>5</v>
      </c>
      <c r="G34">
        <v>22231.599999999999</v>
      </c>
    </row>
    <row r="35" spans="1:7" x14ac:dyDescent="0.25">
      <c r="A35" t="s">
        <v>44</v>
      </c>
      <c r="B35" t="s">
        <v>31</v>
      </c>
      <c r="C35">
        <v>111158</v>
      </c>
      <c r="D35" t="s">
        <v>116</v>
      </c>
      <c r="E35" t="s">
        <v>121</v>
      </c>
      <c r="F35">
        <v>5</v>
      </c>
      <c r="G35">
        <v>22231.599999999999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C144-62E7-44F8-B5F1-29F8D2478234}">
  <sheetPr>
    <tabColor theme="7" tint="0.39997558519241921"/>
  </sheetPr>
  <dimension ref="B8:E18"/>
  <sheetViews>
    <sheetView showGridLines="0" workbookViewId="0">
      <selection activeCell="J10" sqref="J10"/>
    </sheetView>
  </sheetViews>
  <sheetFormatPr defaultRowHeight="13.8" x14ac:dyDescent="0.25"/>
  <cols>
    <col min="2" max="2" width="14.3984375" customWidth="1"/>
    <col min="3" max="3" width="9.796875" customWidth="1"/>
    <col min="4" max="4" width="62" bestFit="1" customWidth="1"/>
    <col min="5" max="5" width="18.5" customWidth="1"/>
  </cols>
  <sheetData>
    <row r="8" spans="2:5" x14ac:dyDescent="0.25">
      <c r="B8" s="31" t="s">
        <v>27</v>
      </c>
      <c r="C8" s="32" t="s">
        <v>28</v>
      </c>
      <c r="D8" s="32" t="s">
        <v>29</v>
      </c>
      <c r="E8" s="33" t="s">
        <v>30</v>
      </c>
    </row>
    <row r="9" spans="2:5" x14ac:dyDescent="0.25">
      <c r="B9" s="12" t="s">
        <v>35</v>
      </c>
      <c r="C9" s="1" t="s">
        <v>31</v>
      </c>
      <c r="D9" s="1" t="s">
        <v>45</v>
      </c>
      <c r="E9" s="30">
        <v>77578</v>
      </c>
    </row>
    <row r="10" spans="2:5" x14ac:dyDescent="0.25">
      <c r="B10" s="12" t="s">
        <v>36</v>
      </c>
      <c r="C10" s="1" t="s">
        <v>32</v>
      </c>
      <c r="D10" s="1" t="s">
        <v>46</v>
      </c>
      <c r="E10" s="30">
        <v>131783</v>
      </c>
    </row>
    <row r="11" spans="2:5" x14ac:dyDescent="0.25">
      <c r="B11" s="12" t="s">
        <v>37</v>
      </c>
      <c r="C11" s="1" t="s">
        <v>33</v>
      </c>
      <c r="D11" s="1" t="s">
        <v>54</v>
      </c>
      <c r="E11" s="30">
        <v>224417</v>
      </c>
    </row>
    <row r="12" spans="2:5" x14ac:dyDescent="0.25">
      <c r="B12" s="12" t="s">
        <v>38</v>
      </c>
      <c r="C12" s="1" t="s">
        <v>33</v>
      </c>
      <c r="D12" s="1" t="s">
        <v>50</v>
      </c>
      <c r="E12" s="30">
        <v>137060</v>
      </c>
    </row>
    <row r="13" spans="2:5" x14ac:dyDescent="0.25">
      <c r="B13" s="12" t="s">
        <v>39</v>
      </c>
      <c r="C13" s="1" t="s">
        <v>34</v>
      </c>
      <c r="D13" s="1" t="s">
        <v>51</v>
      </c>
      <c r="E13" s="30">
        <v>76976</v>
      </c>
    </row>
    <row r="14" spans="2:5" x14ac:dyDescent="0.25">
      <c r="B14" s="12" t="s">
        <v>40</v>
      </c>
      <c r="C14" s="1" t="s">
        <v>33</v>
      </c>
      <c r="D14" s="1" t="s">
        <v>47</v>
      </c>
      <c r="E14" s="30">
        <v>127310</v>
      </c>
    </row>
    <row r="15" spans="2:5" x14ac:dyDescent="0.25">
      <c r="B15" s="12" t="s">
        <v>41</v>
      </c>
      <c r="C15" s="1" t="s">
        <v>34</v>
      </c>
      <c r="D15" s="1" t="s">
        <v>49</v>
      </c>
      <c r="E15" s="30">
        <v>232553</v>
      </c>
    </row>
    <row r="16" spans="2:5" x14ac:dyDescent="0.25">
      <c r="B16" s="12" t="s">
        <v>42</v>
      </c>
      <c r="C16" s="1" t="s">
        <v>32</v>
      </c>
      <c r="D16" s="1" t="s">
        <v>53</v>
      </c>
      <c r="E16" s="30">
        <v>134754</v>
      </c>
    </row>
    <row r="17" spans="2:5" x14ac:dyDescent="0.25">
      <c r="B17" s="12" t="s">
        <v>43</v>
      </c>
      <c r="C17" s="1" t="s">
        <v>32</v>
      </c>
      <c r="D17" s="1" t="s">
        <v>52</v>
      </c>
      <c r="E17" s="30">
        <v>122016</v>
      </c>
    </row>
    <row r="18" spans="2:5" x14ac:dyDescent="0.25">
      <c r="B18" s="22" t="s">
        <v>44</v>
      </c>
      <c r="C18" s="29" t="s">
        <v>31</v>
      </c>
      <c r="D18" s="29" t="s">
        <v>48</v>
      </c>
      <c r="E18" s="34">
        <v>111158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47CA-C926-4C99-9712-60341325FC2D}">
  <sheetPr>
    <tabColor rgb="FFFF0000"/>
  </sheetPr>
  <dimension ref="A1:H51"/>
  <sheetViews>
    <sheetView workbookViewId="0">
      <selection activeCell="I3" sqref="I3"/>
    </sheetView>
  </sheetViews>
  <sheetFormatPr defaultRowHeight="13.8" x14ac:dyDescent="0.25"/>
  <cols>
    <col min="1" max="1" width="23.5" bestFit="1" customWidth="1"/>
    <col min="2" max="2" width="8.296875" style="44" bestFit="1" customWidth="1"/>
    <col min="3" max="3" width="11.59765625" bestFit="1" customWidth="1"/>
    <col min="4" max="5" width="7.8984375" bestFit="1" customWidth="1"/>
    <col min="6" max="6" width="13.09765625" bestFit="1" customWidth="1"/>
    <col min="7" max="7" width="16.09765625" bestFit="1" customWidth="1"/>
    <col min="8" max="8" width="6.5" bestFit="1" customWidth="1"/>
    <col min="9" max="9" width="11" bestFit="1" customWidth="1"/>
    <col min="10" max="11" width="13.69921875" bestFit="1" customWidth="1"/>
    <col min="12" max="12" width="6.5" bestFit="1" customWidth="1"/>
    <col min="13" max="16" width="7.5" bestFit="1" customWidth="1"/>
    <col min="17" max="18" width="11" bestFit="1" customWidth="1"/>
  </cols>
  <sheetData>
    <row r="1" spans="1:8" x14ac:dyDescent="0.25">
      <c r="A1" t="s">
        <v>124</v>
      </c>
      <c r="B1" s="44" t="s">
        <v>88</v>
      </c>
      <c r="C1" t="s">
        <v>122</v>
      </c>
      <c r="D1" t="s">
        <v>89</v>
      </c>
    </row>
    <row r="2" spans="1:8" x14ac:dyDescent="0.25">
      <c r="A2" t="s">
        <v>57</v>
      </c>
      <c r="B2" s="44">
        <v>44652</v>
      </c>
      <c r="C2" t="s">
        <v>59</v>
      </c>
      <c r="D2">
        <v>258</v>
      </c>
      <c r="F2" s="35" t="s">
        <v>123</v>
      </c>
      <c r="G2" s="35" t="s">
        <v>120</v>
      </c>
    </row>
    <row r="3" spans="1:8" x14ac:dyDescent="0.25">
      <c r="A3" t="s">
        <v>57</v>
      </c>
      <c r="B3" s="44">
        <v>44652</v>
      </c>
      <c r="C3" t="s">
        <v>60</v>
      </c>
      <c r="D3">
        <v>243</v>
      </c>
      <c r="F3" s="35" t="s">
        <v>117</v>
      </c>
      <c r="G3" t="s">
        <v>58</v>
      </c>
      <c r="H3" t="s">
        <v>57</v>
      </c>
    </row>
    <row r="4" spans="1:8" x14ac:dyDescent="0.25">
      <c r="A4" t="s">
        <v>57</v>
      </c>
      <c r="B4" s="44">
        <v>44652</v>
      </c>
      <c r="C4" t="s">
        <v>61</v>
      </c>
      <c r="D4">
        <v>261</v>
      </c>
      <c r="F4" s="36" t="s">
        <v>60</v>
      </c>
      <c r="G4">
        <v>934</v>
      </c>
      <c r="H4">
        <v>1010</v>
      </c>
    </row>
    <row r="5" spans="1:8" x14ac:dyDescent="0.25">
      <c r="A5" t="s">
        <v>57</v>
      </c>
      <c r="B5" s="44">
        <v>44652</v>
      </c>
      <c r="C5" t="s">
        <v>62</v>
      </c>
      <c r="D5">
        <v>167</v>
      </c>
      <c r="F5" s="36" t="s">
        <v>63</v>
      </c>
      <c r="G5">
        <v>767</v>
      </c>
      <c r="H5">
        <v>964</v>
      </c>
    </row>
    <row r="6" spans="1:8" x14ac:dyDescent="0.25">
      <c r="A6" t="s">
        <v>57</v>
      </c>
      <c r="B6" s="44">
        <v>44652</v>
      </c>
      <c r="C6" t="s">
        <v>63</v>
      </c>
      <c r="D6">
        <v>113</v>
      </c>
      <c r="F6" s="36" t="s">
        <v>61</v>
      </c>
      <c r="G6">
        <v>871</v>
      </c>
      <c r="H6">
        <v>1127</v>
      </c>
    </row>
    <row r="7" spans="1:8" x14ac:dyDescent="0.25">
      <c r="A7" t="s">
        <v>58</v>
      </c>
      <c r="B7" s="44">
        <v>44652</v>
      </c>
      <c r="C7" t="s">
        <v>59</v>
      </c>
      <c r="D7">
        <v>89</v>
      </c>
      <c r="F7" s="36" t="s">
        <v>62</v>
      </c>
      <c r="G7">
        <v>962</v>
      </c>
      <c r="H7">
        <v>998</v>
      </c>
    </row>
    <row r="8" spans="1:8" x14ac:dyDescent="0.25">
      <c r="A8" t="s">
        <v>58</v>
      </c>
      <c r="B8" s="44">
        <v>44652</v>
      </c>
      <c r="C8" t="s">
        <v>60</v>
      </c>
      <c r="D8">
        <v>151</v>
      </c>
      <c r="F8" s="36" t="s">
        <v>59</v>
      </c>
      <c r="G8">
        <v>826</v>
      </c>
      <c r="H8">
        <v>880</v>
      </c>
    </row>
    <row r="9" spans="1:8" x14ac:dyDescent="0.25">
      <c r="A9" t="s">
        <v>58</v>
      </c>
      <c r="B9" s="44">
        <v>44652</v>
      </c>
      <c r="C9" t="s">
        <v>61</v>
      </c>
      <c r="D9">
        <v>248</v>
      </c>
      <c r="F9" s="36" t="s">
        <v>118</v>
      </c>
      <c r="G9">
        <v>4360</v>
      </c>
      <c r="H9">
        <v>4979</v>
      </c>
    </row>
    <row r="10" spans="1:8" x14ac:dyDescent="0.25">
      <c r="A10" t="s">
        <v>58</v>
      </c>
      <c r="B10" s="44">
        <v>44652</v>
      </c>
      <c r="C10" t="s">
        <v>62</v>
      </c>
      <c r="D10">
        <v>177</v>
      </c>
    </row>
    <row r="11" spans="1:8" x14ac:dyDescent="0.25">
      <c r="A11" t="s">
        <v>58</v>
      </c>
      <c r="B11" s="44">
        <v>44652</v>
      </c>
      <c r="C11" t="s">
        <v>63</v>
      </c>
      <c r="D11">
        <v>107</v>
      </c>
    </row>
    <row r="12" spans="1:8" x14ac:dyDescent="0.25">
      <c r="A12" t="s">
        <v>57</v>
      </c>
      <c r="B12" s="44">
        <v>44682</v>
      </c>
      <c r="C12" t="s">
        <v>59</v>
      </c>
      <c r="D12">
        <v>271</v>
      </c>
    </row>
    <row r="13" spans="1:8" x14ac:dyDescent="0.25">
      <c r="A13" t="s">
        <v>57</v>
      </c>
      <c r="B13" s="44">
        <v>44682</v>
      </c>
      <c r="C13" t="s">
        <v>60</v>
      </c>
      <c r="D13">
        <v>163</v>
      </c>
    </row>
    <row r="14" spans="1:8" x14ac:dyDescent="0.25">
      <c r="A14" t="s">
        <v>57</v>
      </c>
      <c r="B14" s="44">
        <v>44682</v>
      </c>
      <c r="C14" t="s">
        <v>61</v>
      </c>
      <c r="D14">
        <v>239</v>
      </c>
    </row>
    <row r="15" spans="1:8" x14ac:dyDescent="0.25">
      <c r="A15" t="s">
        <v>57</v>
      </c>
      <c r="B15" s="44">
        <v>44682</v>
      </c>
      <c r="C15" t="s">
        <v>62</v>
      </c>
      <c r="D15">
        <v>97</v>
      </c>
    </row>
    <row r="16" spans="1:8" x14ac:dyDescent="0.25">
      <c r="A16" t="s">
        <v>57</v>
      </c>
      <c r="B16" s="44">
        <v>44682</v>
      </c>
      <c r="C16" t="s">
        <v>63</v>
      </c>
      <c r="D16">
        <v>289</v>
      </c>
    </row>
    <row r="17" spans="1:4" x14ac:dyDescent="0.25">
      <c r="A17" t="s">
        <v>58</v>
      </c>
      <c r="B17" s="44">
        <v>44682</v>
      </c>
      <c r="C17" t="s">
        <v>59</v>
      </c>
      <c r="D17">
        <v>101</v>
      </c>
    </row>
    <row r="18" spans="1:4" x14ac:dyDescent="0.25">
      <c r="A18" t="s">
        <v>58</v>
      </c>
      <c r="B18" s="44">
        <v>44682</v>
      </c>
      <c r="C18" t="s">
        <v>60</v>
      </c>
      <c r="D18">
        <v>104</v>
      </c>
    </row>
    <row r="19" spans="1:4" x14ac:dyDescent="0.25">
      <c r="A19" t="s">
        <v>58</v>
      </c>
      <c r="B19" s="44">
        <v>44682</v>
      </c>
      <c r="C19" t="s">
        <v>61</v>
      </c>
      <c r="D19">
        <v>158</v>
      </c>
    </row>
    <row r="20" spans="1:4" x14ac:dyDescent="0.25">
      <c r="A20" t="s">
        <v>58</v>
      </c>
      <c r="B20" s="44">
        <v>44682</v>
      </c>
      <c r="C20" t="s">
        <v>62</v>
      </c>
      <c r="D20">
        <v>230</v>
      </c>
    </row>
    <row r="21" spans="1:4" x14ac:dyDescent="0.25">
      <c r="A21" t="s">
        <v>58</v>
      </c>
      <c r="B21" s="44">
        <v>44682</v>
      </c>
      <c r="C21" t="s">
        <v>63</v>
      </c>
      <c r="D21">
        <v>236</v>
      </c>
    </row>
    <row r="22" spans="1:4" x14ac:dyDescent="0.25">
      <c r="A22" t="s">
        <v>57</v>
      </c>
      <c r="B22" s="44">
        <v>44713</v>
      </c>
      <c r="C22" t="s">
        <v>59</v>
      </c>
      <c r="D22">
        <v>98</v>
      </c>
    </row>
    <row r="23" spans="1:4" x14ac:dyDescent="0.25">
      <c r="A23" t="s">
        <v>57</v>
      </c>
      <c r="B23" s="44">
        <v>44713</v>
      </c>
      <c r="C23" t="s">
        <v>60</v>
      </c>
      <c r="D23">
        <v>152</v>
      </c>
    </row>
    <row r="24" spans="1:4" x14ac:dyDescent="0.25">
      <c r="A24" t="s">
        <v>57</v>
      </c>
      <c r="B24" s="44">
        <v>44713</v>
      </c>
      <c r="C24" t="s">
        <v>61</v>
      </c>
      <c r="D24">
        <v>125</v>
      </c>
    </row>
    <row r="25" spans="1:4" x14ac:dyDescent="0.25">
      <c r="A25" t="s">
        <v>57</v>
      </c>
      <c r="B25" s="44">
        <v>44713</v>
      </c>
      <c r="C25" t="s">
        <v>62</v>
      </c>
      <c r="D25">
        <v>263</v>
      </c>
    </row>
    <row r="26" spans="1:4" x14ac:dyDescent="0.25">
      <c r="A26" t="s">
        <v>57</v>
      </c>
      <c r="B26" s="44">
        <v>44713</v>
      </c>
      <c r="C26" t="s">
        <v>63</v>
      </c>
      <c r="D26">
        <v>126</v>
      </c>
    </row>
    <row r="27" spans="1:4" x14ac:dyDescent="0.25">
      <c r="A27" t="s">
        <v>58</v>
      </c>
      <c r="B27" s="44">
        <v>44713</v>
      </c>
      <c r="C27" t="s">
        <v>59</v>
      </c>
      <c r="D27">
        <v>291</v>
      </c>
    </row>
    <row r="28" spans="1:4" x14ac:dyDescent="0.25">
      <c r="A28" t="s">
        <v>58</v>
      </c>
      <c r="B28" s="44">
        <v>44713</v>
      </c>
      <c r="C28" t="s">
        <v>60</v>
      </c>
      <c r="D28">
        <v>281</v>
      </c>
    </row>
    <row r="29" spans="1:4" x14ac:dyDescent="0.25">
      <c r="A29" t="s">
        <v>58</v>
      </c>
      <c r="B29" s="44">
        <v>44713</v>
      </c>
      <c r="C29" t="s">
        <v>61</v>
      </c>
      <c r="D29">
        <v>197</v>
      </c>
    </row>
    <row r="30" spans="1:4" x14ac:dyDescent="0.25">
      <c r="A30" t="s">
        <v>58</v>
      </c>
      <c r="B30" s="44">
        <v>44713</v>
      </c>
      <c r="C30" t="s">
        <v>62</v>
      </c>
      <c r="D30">
        <v>206</v>
      </c>
    </row>
    <row r="31" spans="1:4" x14ac:dyDescent="0.25">
      <c r="A31" t="s">
        <v>58</v>
      </c>
      <c r="B31" s="44">
        <v>44713</v>
      </c>
      <c r="C31" t="s">
        <v>63</v>
      </c>
      <c r="D31">
        <v>112</v>
      </c>
    </row>
    <row r="32" spans="1:4" x14ac:dyDescent="0.25">
      <c r="A32" t="s">
        <v>57</v>
      </c>
      <c r="B32" s="44">
        <v>44743</v>
      </c>
      <c r="C32" t="s">
        <v>59</v>
      </c>
      <c r="D32">
        <v>100</v>
      </c>
    </row>
    <row r="33" spans="1:4" x14ac:dyDescent="0.25">
      <c r="A33" t="s">
        <v>57</v>
      </c>
      <c r="B33" s="44">
        <v>44743</v>
      </c>
      <c r="C33" t="s">
        <v>60</v>
      </c>
      <c r="D33">
        <v>276</v>
      </c>
    </row>
    <row r="34" spans="1:4" x14ac:dyDescent="0.25">
      <c r="A34" t="s">
        <v>57</v>
      </c>
      <c r="B34" s="44">
        <v>44743</v>
      </c>
      <c r="C34" t="s">
        <v>61</v>
      </c>
      <c r="D34">
        <v>233</v>
      </c>
    </row>
    <row r="35" spans="1:4" x14ac:dyDescent="0.25">
      <c r="A35" t="s">
        <v>57</v>
      </c>
      <c r="B35" s="44">
        <v>44743</v>
      </c>
      <c r="C35" t="s">
        <v>62</v>
      </c>
      <c r="D35">
        <v>260</v>
      </c>
    </row>
    <row r="36" spans="1:4" x14ac:dyDescent="0.25">
      <c r="A36" t="s">
        <v>57</v>
      </c>
      <c r="B36" s="44">
        <v>44743</v>
      </c>
      <c r="C36" t="s">
        <v>63</v>
      </c>
      <c r="D36">
        <v>167</v>
      </c>
    </row>
    <row r="37" spans="1:4" x14ac:dyDescent="0.25">
      <c r="A37" t="s">
        <v>58</v>
      </c>
      <c r="B37" s="44">
        <v>44743</v>
      </c>
      <c r="C37" t="s">
        <v>59</v>
      </c>
      <c r="D37">
        <v>96</v>
      </c>
    </row>
    <row r="38" spans="1:4" x14ac:dyDescent="0.25">
      <c r="A38" t="s">
        <v>58</v>
      </c>
      <c r="B38" s="44">
        <v>44743</v>
      </c>
      <c r="C38" t="s">
        <v>60</v>
      </c>
      <c r="D38">
        <v>260</v>
      </c>
    </row>
    <row r="39" spans="1:4" x14ac:dyDescent="0.25">
      <c r="A39" t="s">
        <v>58</v>
      </c>
      <c r="B39" s="44">
        <v>44743</v>
      </c>
      <c r="C39" t="s">
        <v>61</v>
      </c>
      <c r="D39">
        <v>137</v>
      </c>
    </row>
    <row r="40" spans="1:4" x14ac:dyDescent="0.25">
      <c r="A40" t="s">
        <v>58</v>
      </c>
      <c r="B40" s="44">
        <v>44743</v>
      </c>
      <c r="C40" t="s">
        <v>62</v>
      </c>
      <c r="D40">
        <v>235</v>
      </c>
    </row>
    <row r="41" spans="1:4" x14ac:dyDescent="0.25">
      <c r="A41" t="s">
        <v>58</v>
      </c>
      <c r="B41" s="44">
        <v>44743</v>
      </c>
      <c r="C41" t="s">
        <v>63</v>
      </c>
      <c r="D41">
        <v>129</v>
      </c>
    </row>
    <row r="42" spans="1:4" x14ac:dyDescent="0.25">
      <c r="A42" t="s">
        <v>57</v>
      </c>
      <c r="B42" s="44">
        <v>44774</v>
      </c>
      <c r="C42" t="s">
        <v>59</v>
      </c>
      <c r="D42">
        <v>153</v>
      </c>
    </row>
    <row r="43" spans="1:4" x14ac:dyDescent="0.25">
      <c r="A43" t="s">
        <v>57</v>
      </c>
      <c r="B43" s="44">
        <v>44774</v>
      </c>
      <c r="C43" t="s">
        <v>60</v>
      </c>
      <c r="D43">
        <v>176</v>
      </c>
    </row>
    <row r="44" spans="1:4" x14ac:dyDescent="0.25">
      <c r="A44" t="s">
        <v>57</v>
      </c>
      <c r="B44" s="44">
        <v>44774</v>
      </c>
      <c r="C44" t="s">
        <v>61</v>
      </c>
      <c r="D44">
        <v>269</v>
      </c>
    </row>
    <row r="45" spans="1:4" x14ac:dyDescent="0.25">
      <c r="A45" t="s">
        <v>57</v>
      </c>
      <c r="B45" s="44">
        <v>44774</v>
      </c>
      <c r="C45" t="s">
        <v>62</v>
      </c>
      <c r="D45">
        <v>211</v>
      </c>
    </row>
    <row r="46" spans="1:4" x14ac:dyDescent="0.25">
      <c r="A46" t="s">
        <v>57</v>
      </c>
      <c r="B46" s="44">
        <v>44774</v>
      </c>
      <c r="C46" t="s">
        <v>63</v>
      </c>
      <c r="D46">
        <v>269</v>
      </c>
    </row>
    <row r="47" spans="1:4" x14ac:dyDescent="0.25">
      <c r="A47" t="s">
        <v>58</v>
      </c>
      <c r="B47" s="44">
        <v>44774</v>
      </c>
      <c r="C47" t="s">
        <v>59</v>
      </c>
      <c r="D47">
        <v>249</v>
      </c>
    </row>
    <row r="48" spans="1:4" x14ac:dyDescent="0.25">
      <c r="A48" t="s">
        <v>58</v>
      </c>
      <c r="B48" s="44">
        <v>44774</v>
      </c>
      <c r="C48" t="s">
        <v>60</v>
      </c>
      <c r="D48">
        <v>138</v>
      </c>
    </row>
    <row r="49" spans="1:4" x14ac:dyDescent="0.25">
      <c r="A49" t="s">
        <v>58</v>
      </c>
      <c r="B49" s="44">
        <v>44774</v>
      </c>
      <c r="C49" t="s">
        <v>61</v>
      </c>
      <c r="D49">
        <v>131</v>
      </c>
    </row>
    <row r="50" spans="1:4" x14ac:dyDescent="0.25">
      <c r="A50" t="s">
        <v>58</v>
      </c>
      <c r="B50" s="44">
        <v>44774</v>
      </c>
      <c r="C50" t="s">
        <v>62</v>
      </c>
      <c r="D50">
        <v>114</v>
      </c>
    </row>
    <row r="51" spans="1:4" x14ac:dyDescent="0.25">
      <c r="A51" t="s">
        <v>58</v>
      </c>
      <c r="B51" s="44">
        <v>44774</v>
      </c>
      <c r="C51" t="s">
        <v>63</v>
      </c>
      <c r="D51">
        <v>183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C46F-C041-45E7-A797-9CDC192E9243}">
  <sheetPr>
    <tabColor rgb="FFFF0000"/>
  </sheetPr>
  <dimension ref="B8:L14"/>
  <sheetViews>
    <sheetView showGridLines="0" workbookViewId="0">
      <selection activeCell="G6" sqref="G6"/>
    </sheetView>
  </sheetViews>
  <sheetFormatPr defaultRowHeight="13.8" x14ac:dyDescent="0.25"/>
  <cols>
    <col min="2" max="2" width="10.3984375" customWidth="1"/>
    <col min="3" max="3" width="8.19921875" customWidth="1"/>
    <col min="4" max="4" width="14.296875" customWidth="1"/>
    <col min="5" max="5" width="9.19921875" customWidth="1"/>
    <col min="6" max="6" width="15.296875" customWidth="1"/>
    <col min="7" max="7" width="9.19921875" customWidth="1"/>
    <col min="8" max="8" width="15.296875" customWidth="1"/>
    <col min="9" max="9" width="9.19921875" customWidth="1"/>
    <col min="10" max="10" width="15.296875" customWidth="1"/>
    <col min="11" max="11" width="9.19921875" customWidth="1"/>
    <col min="12" max="12" width="15.296875" customWidth="1"/>
    <col min="13" max="13" width="11.296875" customWidth="1"/>
  </cols>
  <sheetData>
    <row r="8" spans="2:12" x14ac:dyDescent="0.25">
      <c r="B8" s="42" t="s">
        <v>78</v>
      </c>
      <c r="C8" s="43" t="s">
        <v>57</v>
      </c>
      <c r="D8" s="43" t="s">
        <v>58</v>
      </c>
      <c r="E8" s="43" t="s">
        <v>90</v>
      </c>
      <c r="F8" s="43" t="s">
        <v>91</v>
      </c>
      <c r="G8" s="43" t="s">
        <v>92</v>
      </c>
      <c r="H8" s="43" t="s">
        <v>93</v>
      </c>
      <c r="I8" s="43" t="s">
        <v>94</v>
      </c>
      <c r="J8" s="43" t="s">
        <v>95</v>
      </c>
      <c r="K8" s="43" t="s">
        <v>96</v>
      </c>
      <c r="L8" s="43" t="s">
        <v>97</v>
      </c>
    </row>
    <row r="9" spans="2:12" x14ac:dyDescent="0.25">
      <c r="B9" s="40"/>
      <c r="C9" s="39">
        <v>44652</v>
      </c>
      <c r="D9" s="39">
        <v>44652</v>
      </c>
      <c r="E9" s="39">
        <v>44682</v>
      </c>
      <c r="F9" s="39">
        <v>44682</v>
      </c>
      <c r="G9" s="39">
        <v>44713</v>
      </c>
      <c r="H9" s="39">
        <v>44713</v>
      </c>
      <c r="I9" s="39">
        <v>44743</v>
      </c>
      <c r="J9" s="39">
        <v>44743</v>
      </c>
      <c r="K9" s="39">
        <v>44774</v>
      </c>
      <c r="L9" s="39">
        <v>44774</v>
      </c>
    </row>
    <row r="10" spans="2:12" x14ac:dyDescent="0.25">
      <c r="B10" s="41" t="s">
        <v>59</v>
      </c>
      <c r="C10" s="21">
        <v>258</v>
      </c>
      <c r="D10" s="21">
        <v>89</v>
      </c>
      <c r="E10" s="21">
        <v>271</v>
      </c>
      <c r="F10" s="21">
        <v>101</v>
      </c>
      <c r="G10" s="21">
        <v>98</v>
      </c>
      <c r="H10" s="21">
        <v>291</v>
      </c>
      <c r="I10" s="21">
        <v>100</v>
      </c>
      <c r="J10" s="21">
        <v>96</v>
      </c>
      <c r="K10" s="21">
        <v>153</v>
      </c>
      <c r="L10" s="21">
        <v>249</v>
      </c>
    </row>
    <row r="11" spans="2:12" x14ac:dyDescent="0.25">
      <c r="B11" s="41" t="s">
        <v>60</v>
      </c>
      <c r="C11" s="38">
        <v>243</v>
      </c>
      <c r="D11" s="38">
        <v>151</v>
      </c>
      <c r="E11" s="38">
        <v>163</v>
      </c>
      <c r="F11" s="38">
        <v>104</v>
      </c>
      <c r="G11" s="38">
        <v>152</v>
      </c>
      <c r="H11" s="38">
        <v>281</v>
      </c>
      <c r="I11" s="38">
        <v>276</v>
      </c>
      <c r="J11" s="38">
        <v>260</v>
      </c>
      <c r="K11" s="38">
        <v>176</v>
      </c>
      <c r="L11" s="38">
        <v>138</v>
      </c>
    </row>
    <row r="12" spans="2:12" x14ac:dyDescent="0.25">
      <c r="B12" s="41" t="s">
        <v>61</v>
      </c>
      <c r="C12" s="21">
        <v>261</v>
      </c>
      <c r="D12" s="21">
        <v>248</v>
      </c>
      <c r="E12" s="21">
        <v>239</v>
      </c>
      <c r="F12" s="21">
        <v>158</v>
      </c>
      <c r="G12" s="21">
        <v>125</v>
      </c>
      <c r="H12" s="21">
        <v>197</v>
      </c>
      <c r="I12" s="21">
        <v>233</v>
      </c>
      <c r="J12" s="21">
        <v>137</v>
      </c>
      <c r="K12" s="21">
        <v>269</v>
      </c>
      <c r="L12" s="21">
        <v>131</v>
      </c>
    </row>
    <row r="13" spans="2:12" x14ac:dyDescent="0.25">
      <c r="B13" s="41" t="s">
        <v>62</v>
      </c>
      <c r="C13" s="38">
        <v>167</v>
      </c>
      <c r="D13" s="38">
        <v>177</v>
      </c>
      <c r="E13" s="38">
        <v>97</v>
      </c>
      <c r="F13" s="38">
        <v>230</v>
      </c>
      <c r="G13" s="38">
        <v>263</v>
      </c>
      <c r="H13" s="38">
        <v>206</v>
      </c>
      <c r="I13" s="38">
        <v>260</v>
      </c>
      <c r="J13" s="38">
        <v>235</v>
      </c>
      <c r="K13" s="38">
        <v>211</v>
      </c>
      <c r="L13" s="38">
        <v>114</v>
      </c>
    </row>
    <row r="14" spans="2:12" x14ac:dyDescent="0.25">
      <c r="B14" s="41" t="s">
        <v>63</v>
      </c>
      <c r="C14" s="21">
        <v>113</v>
      </c>
      <c r="D14" s="21">
        <v>107</v>
      </c>
      <c r="E14" s="21">
        <v>289</v>
      </c>
      <c r="F14" s="21">
        <v>236</v>
      </c>
      <c r="G14" s="21">
        <v>126</v>
      </c>
      <c r="H14" s="21">
        <v>112</v>
      </c>
      <c r="I14" s="21">
        <v>167</v>
      </c>
      <c r="J14" s="21">
        <v>129</v>
      </c>
      <c r="K14" s="21">
        <v>269</v>
      </c>
      <c r="L14" s="21">
        <v>183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941E-5773-4E2E-A127-5BB686926F20}">
  <sheetPr>
    <tabColor rgb="FF7030A0"/>
  </sheetPr>
  <dimension ref="A1:E25"/>
  <sheetViews>
    <sheetView workbookViewId="0"/>
  </sheetViews>
  <sheetFormatPr defaultRowHeight="13.8" x14ac:dyDescent="0.25"/>
  <cols>
    <col min="1" max="1" width="20.19921875" bestFit="1" customWidth="1"/>
    <col min="2" max="2" width="23.796875" bestFit="1" customWidth="1"/>
    <col min="3" max="3" width="6.8984375" bestFit="1" customWidth="1"/>
    <col min="4" max="4" width="14.09765625" bestFit="1" customWidth="1"/>
    <col min="5" max="5" width="7.8984375" bestFit="1" customWidth="1"/>
  </cols>
  <sheetData>
    <row r="1" spans="1:5" x14ac:dyDescent="0.25">
      <c r="A1" t="s">
        <v>86</v>
      </c>
      <c r="B1" t="s">
        <v>87</v>
      </c>
      <c r="C1" t="s">
        <v>125</v>
      </c>
      <c r="D1" t="s">
        <v>126</v>
      </c>
      <c r="E1" t="s">
        <v>89</v>
      </c>
    </row>
    <row r="2" spans="1:5" x14ac:dyDescent="0.25">
      <c r="A2" t="s">
        <v>64</v>
      </c>
      <c r="B2" t="s">
        <v>65</v>
      </c>
      <c r="C2" t="s">
        <v>70</v>
      </c>
      <c r="D2" t="s">
        <v>55</v>
      </c>
      <c r="E2">
        <v>39084</v>
      </c>
    </row>
    <row r="3" spans="1:5" x14ac:dyDescent="0.25">
      <c r="A3" t="s">
        <v>64</v>
      </c>
      <c r="B3" t="s">
        <v>65</v>
      </c>
      <c r="C3" t="s">
        <v>70</v>
      </c>
      <c r="D3" t="s">
        <v>56</v>
      </c>
      <c r="E3">
        <v>32627</v>
      </c>
    </row>
    <row r="4" spans="1:5" x14ac:dyDescent="0.25">
      <c r="A4" t="s">
        <v>64</v>
      </c>
      <c r="B4" t="s">
        <v>65</v>
      </c>
      <c r="C4" t="s">
        <v>71</v>
      </c>
      <c r="D4" t="s">
        <v>55</v>
      </c>
      <c r="E4">
        <v>31052</v>
      </c>
    </row>
    <row r="5" spans="1:5" x14ac:dyDescent="0.25">
      <c r="A5" t="s">
        <v>64</v>
      </c>
      <c r="B5" t="s">
        <v>65</v>
      </c>
      <c r="C5" t="s">
        <v>71</v>
      </c>
      <c r="D5" t="s">
        <v>56</v>
      </c>
      <c r="E5">
        <v>48303</v>
      </c>
    </row>
    <row r="6" spans="1:5" x14ac:dyDescent="0.25">
      <c r="A6" t="s">
        <v>64</v>
      </c>
      <c r="B6" t="s">
        <v>66</v>
      </c>
      <c r="C6" t="s">
        <v>70</v>
      </c>
      <c r="D6" t="s">
        <v>55</v>
      </c>
      <c r="E6">
        <v>20563</v>
      </c>
    </row>
    <row r="7" spans="1:5" x14ac:dyDescent="0.25">
      <c r="A7" t="s">
        <v>64</v>
      </c>
      <c r="B7" t="s">
        <v>66</v>
      </c>
      <c r="C7" t="s">
        <v>70</v>
      </c>
      <c r="D7" t="s">
        <v>56</v>
      </c>
      <c r="E7">
        <v>39041</v>
      </c>
    </row>
    <row r="8" spans="1:5" x14ac:dyDescent="0.25">
      <c r="A8" t="s">
        <v>64</v>
      </c>
      <c r="B8" t="s">
        <v>66</v>
      </c>
      <c r="C8" t="s">
        <v>71</v>
      </c>
      <c r="D8" t="s">
        <v>55</v>
      </c>
      <c r="E8">
        <v>32949</v>
      </c>
    </row>
    <row r="9" spans="1:5" x14ac:dyDescent="0.25">
      <c r="A9" t="s">
        <v>64</v>
      </c>
      <c r="B9" t="s">
        <v>66</v>
      </c>
      <c r="C9" t="s">
        <v>71</v>
      </c>
      <c r="D9" t="s">
        <v>56</v>
      </c>
      <c r="E9">
        <v>34706</v>
      </c>
    </row>
    <row r="10" spans="1:5" x14ac:dyDescent="0.25">
      <c r="A10" t="s">
        <v>64</v>
      </c>
      <c r="B10" t="s">
        <v>67</v>
      </c>
      <c r="C10" t="s">
        <v>70</v>
      </c>
      <c r="D10" t="s">
        <v>55</v>
      </c>
      <c r="E10">
        <v>36768</v>
      </c>
    </row>
    <row r="11" spans="1:5" x14ac:dyDescent="0.25">
      <c r="A11" t="s">
        <v>64</v>
      </c>
      <c r="B11" t="s">
        <v>67</v>
      </c>
      <c r="C11" t="s">
        <v>70</v>
      </c>
      <c r="D11" t="s">
        <v>56</v>
      </c>
      <c r="E11">
        <v>34250</v>
      </c>
    </row>
    <row r="12" spans="1:5" x14ac:dyDescent="0.25">
      <c r="A12" t="s">
        <v>64</v>
      </c>
      <c r="B12" t="s">
        <v>67</v>
      </c>
      <c r="C12" t="s">
        <v>71</v>
      </c>
      <c r="D12" t="s">
        <v>55</v>
      </c>
      <c r="E12">
        <v>48723</v>
      </c>
    </row>
    <row r="13" spans="1:5" x14ac:dyDescent="0.25">
      <c r="A13" t="s">
        <v>64</v>
      </c>
      <c r="B13" t="s">
        <v>67</v>
      </c>
      <c r="C13" t="s">
        <v>71</v>
      </c>
      <c r="D13" t="s">
        <v>56</v>
      </c>
      <c r="E13">
        <v>40360</v>
      </c>
    </row>
    <row r="14" spans="1:5" x14ac:dyDescent="0.25">
      <c r="A14" t="s">
        <v>72</v>
      </c>
      <c r="B14" t="s">
        <v>73</v>
      </c>
      <c r="C14" t="s">
        <v>70</v>
      </c>
      <c r="D14" t="s">
        <v>55</v>
      </c>
      <c r="E14">
        <v>18603</v>
      </c>
    </row>
    <row r="15" spans="1:5" x14ac:dyDescent="0.25">
      <c r="A15" t="s">
        <v>72</v>
      </c>
      <c r="B15" t="s">
        <v>73</v>
      </c>
      <c r="C15" t="s">
        <v>70</v>
      </c>
      <c r="D15" t="s">
        <v>56</v>
      </c>
      <c r="E15">
        <v>20249</v>
      </c>
    </row>
    <row r="16" spans="1:5" x14ac:dyDescent="0.25">
      <c r="A16" t="s">
        <v>72</v>
      </c>
      <c r="B16" t="s">
        <v>73</v>
      </c>
      <c r="C16" t="s">
        <v>71</v>
      </c>
      <c r="D16" t="s">
        <v>55</v>
      </c>
      <c r="E16">
        <v>22755</v>
      </c>
    </row>
    <row r="17" spans="1:5" x14ac:dyDescent="0.25">
      <c r="A17" t="s">
        <v>72</v>
      </c>
      <c r="B17" t="s">
        <v>73</v>
      </c>
      <c r="C17" t="s">
        <v>71</v>
      </c>
      <c r="D17" t="s">
        <v>56</v>
      </c>
      <c r="E17">
        <v>20856</v>
      </c>
    </row>
    <row r="18" spans="1:5" x14ac:dyDescent="0.25">
      <c r="A18" t="s">
        <v>72</v>
      </c>
      <c r="B18" t="s">
        <v>74</v>
      </c>
      <c r="C18" t="s">
        <v>70</v>
      </c>
      <c r="D18" t="s">
        <v>55</v>
      </c>
      <c r="E18">
        <v>18850</v>
      </c>
    </row>
    <row r="19" spans="1:5" x14ac:dyDescent="0.25">
      <c r="A19" t="s">
        <v>72</v>
      </c>
      <c r="B19" t="s">
        <v>74</v>
      </c>
      <c r="C19" t="s">
        <v>70</v>
      </c>
      <c r="D19" t="s">
        <v>56</v>
      </c>
      <c r="E19">
        <v>16339</v>
      </c>
    </row>
    <row r="20" spans="1:5" x14ac:dyDescent="0.25">
      <c r="A20" t="s">
        <v>72</v>
      </c>
      <c r="B20" t="s">
        <v>74</v>
      </c>
      <c r="C20" t="s">
        <v>71</v>
      </c>
      <c r="D20" t="s">
        <v>55</v>
      </c>
      <c r="E20">
        <v>16453</v>
      </c>
    </row>
    <row r="21" spans="1:5" x14ac:dyDescent="0.25">
      <c r="A21" t="s">
        <v>72</v>
      </c>
      <c r="B21" t="s">
        <v>74</v>
      </c>
      <c r="C21" t="s">
        <v>71</v>
      </c>
      <c r="D21" t="s">
        <v>56</v>
      </c>
      <c r="E21">
        <v>15204</v>
      </c>
    </row>
    <row r="22" spans="1:5" x14ac:dyDescent="0.25">
      <c r="A22" t="s">
        <v>72</v>
      </c>
      <c r="B22" t="s">
        <v>75</v>
      </c>
      <c r="C22" t="s">
        <v>70</v>
      </c>
      <c r="D22" t="s">
        <v>55</v>
      </c>
      <c r="E22">
        <v>16304</v>
      </c>
    </row>
    <row r="23" spans="1:5" x14ac:dyDescent="0.25">
      <c r="A23" t="s">
        <v>72</v>
      </c>
      <c r="B23" t="s">
        <v>75</v>
      </c>
      <c r="C23" t="s">
        <v>70</v>
      </c>
      <c r="D23" t="s">
        <v>56</v>
      </c>
      <c r="E23">
        <v>21896</v>
      </c>
    </row>
    <row r="24" spans="1:5" x14ac:dyDescent="0.25">
      <c r="A24" t="s">
        <v>72</v>
      </c>
      <c r="B24" t="s">
        <v>75</v>
      </c>
      <c r="C24" t="s">
        <v>71</v>
      </c>
      <c r="D24" t="s">
        <v>55</v>
      </c>
      <c r="E24">
        <v>18450</v>
      </c>
    </row>
    <row r="25" spans="1:5" x14ac:dyDescent="0.25">
      <c r="A25" t="s">
        <v>72</v>
      </c>
      <c r="B25" t="s">
        <v>75</v>
      </c>
      <c r="C25" t="s">
        <v>71</v>
      </c>
      <c r="D25" t="s">
        <v>56</v>
      </c>
      <c r="E25">
        <v>16318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386F-D712-45AD-B952-436010FF9157}">
  <sheetPr>
    <tabColor rgb="FF7030A0"/>
  </sheetPr>
  <dimension ref="A9:I23"/>
  <sheetViews>
    <sheetView showGridLines="0" workbookViewId="0">
      <selection activeCell="N17" sqref="N17"/>
    </sheetView>
  </sheetViews>
  <sheetFormatPr defaultColWidth="8.69921875" defaultRowHeight="13.8" x14ac:dyDescent="0.25"/>
  <cols>
    <col min="1" max="1" width="8.796875" customWidth="1"/>
    <col min="2" max="2" width="13.59765625" style="3" bestFit="1" customWidth="1"/>
    <col min="3" max="3" width="23.09765625" style="3" bestFit="1" customWidth="1"/>
    <col min="4" max="5" width="10.296875" style="3" customWidth="1"/>
    <col min="6" max="6" width="10.796875" style="3" bestFit="1" customWidth="1"/>
    <col min="7" max="8" width="10.296875" style="3" customWidth="1"/>
    <col min="9" max="9" width="10.796875" style="3" bestFit="1" customWidth="1"/>
    <col min="10" max="16384" width="8.69921875" style="3"/>
  </cols>
  <sheetData>
    <row r="9" spans="2:9" x14ac:dyDescent="0.25">
      <c r="B9" s="3" t="s">
        <v>78</v>
      </c>
      <c r="C9" s="3" t="s">
        <v>79</v>
      </c>
      <c r="D9" s="5" t="s">
        <v>80</v>
      </c>
      <c r="E9" s="5" t="s">
        <v>81</v>
      </c>
      <c r="F9" s="5" t="s">
        <v>82</v>
      </c>
      <c r="G9" s="5" t="s">
        <v>83</v>
      </c>
      <c r="H9" s="5" t="s">
        <v>84</v>
      </c>
      <c r="I9" s="5" t="s">
        <v>85</v>
      </c>
    </row>
    <row r="10" spans="2:9" x14ac:dyDescent="0.25">
      <c r="D10" s="5" t="s">
        <v>70</v>
      </c>
      <c r="E10" s="5"/>
      <c r="F10" s="5"/>
      <c r="G10" s="5" t="s">
        <v>71</v>
      </c>
      <c r="H10" s="5"/>
      <c r="I10" s="5"/>
    </row>
    <row r="11" spans="2:9" x14ac:dyDescent="0.25">
      <c r="D11" s="4" t="s">
        <v>55</v>
      </c>
      <c r="E11" s="5" t="s">
        <v>56</v>
      </c>
      <c r="F11" s="5" t="s">
        <v>69</v>
      </c>
      <c r="G11" s="5" t="s">
        <v>55</v>
      </c>
      <c r="H11" s="5" t="s">
        <v>56</v>
      </c>
      <c r="I11" s="5" t="s">
        <v>69</v>
      </c>
    </row>
    <row r="12" spans="2:9" x14ac:dyDescent="0.25">
      <c r="B12" s="5" t="s">
        <v>64</v>
      </c>
      <c r="C12" s="6"/>
      <c r="D12" s="6"/>
      <c r="E12" s="6"/>
      <c r="F12" s="6"/>
      <c r="G12" s="6"/>
      <c r="H12" s="6"/>
      <c r="I12" s="6"/>
    </row>
    <row r="13" spans="2:9" x14ac:dyDescent="0.25">
      <c r="B13" s="6"/>
      <c r="C13" s="6" t="s">
        <v>65</v>
      </c>
      <c r="D13" s="7">
        <v>39084</v>
      </c>
      <c r="E13" s="7">
        <v>32627</v>
      </c>
      <c r="F13" s="7">
        <f>D13-E13</f>
        <v>6457</v>
      </c>
      <c r="G13" s="7">
        <v>31052</v>
      </c>
      <c r="H13" s="7">
        <v>48303</v>
      </c>
      <c r="I13" s="7">
        <f>G13-H13</f>
        <v>-17251</v>
      </c>
    </row>
    <row r="14" spans="2:9" x14ac:dyDescent="0.25">
      <c r="B14" s="6"/>
      <c r="C14" s="6" t="s">
        <v>66</v>
      </c>
      <c r="D14" s="7">
        <v>20563</v>
      </c>
      <c r="E14" s="7">
        <v>39041</v>
      </c>
      <c r="F14" s="7">
        <f t="shared" ref="F14:F15" si="0">D14-E14</f>
        <v>-18478</v>
      </c>
      <c r="G14" s="7">
        <v>32949</v>
      </c>
      <c r="H14" s="7">
        <v>34706</v>
      </c>
      <c r="I14" s="7">
        <f t="shared" ref="I14:I15" si="1">G14-H14</f>
        <v>-1757</v>
      </c>
    </row>
    <row r="15" spans="2:9" x14ac:dyDescent="0.25">
      <c r="B15" s="6"/>
      <c r="C15" s="6" t="s">
        <v>67</v>
      </c>
      <c r="D15" s="7">
        <v>36768</v>
      </c>
      <c r="E15" s="7">
        <v>34250</v>
      </c>
      <c r="F15" s="7">
        <f t="shared" si="0"/>
        <v>2518</v>
      </c>
      <c r="G15" s="7">
        <v>48723</v>
      </c>
      <c r="H15" s="7">
        <v>40360</v>
      </c>
      <c r="I15" s="7">
        <f t="shared" si="1"/>
        <v>8363</v>
      </c>
    </row>
    <row r="16" spans="2:9" x14ac:dyDescent="0.25">
      <c r="B16" s="5" t="s">
        <v>68</v>
      </c>
      <c r="C16" s="6"/>
      <c r="D16" s="8">
        <f>SUM(D13:D15)</f>
        <v>96415</v>
      </c>
      <c r="E16" s="8">
        <f t="shared" ref="E16:I16" si="2">SUM(E13:E15)</f>
        <v>105918</v>
      </c>
      <c r="F16" s="8">
        <f t="shared" si="2"/>
        <v>-9503</v>
      </c>
      <c r="G16" s="8">
        <f t="shared" si="2"/>
        <v>112724</v>
      </c>
      <c r="H16" s="8">
        <f t="shared" si="2"/>
        <v>123369</v>
      </c>
      <c r="I16" s="8">
        <f t="shared" si="2"/>
        <v>-10645</v>
      </c>
    </row>
    <row r="17" spans="2:9" x14ac:dyDescent="0.25">
      <c r="D17" s="9"/>
      <c r="E17" s="9"/>
      <c r="F17" s="9"/>
      <c r="G17" s="9"/>
      <c r="H17" s="9"/>
      <c r="I17" s="9"/>
    </row>
    <row r="18" spans="2:9" x14ac:dyDescent="0.25">
      <c r="B18" s="5" t="s">
        <v>72</v>
      </c>
      <c r="C18" s="6"/>
      <c r="D18" s="7"/>
      <c r="E18" s="7"/>
      <c r="F18" s="7"/>
      <c r="G18" s="7"/>
      <c r="H18" s="7"/>
      <c r="I18" s="7"/>
    </row>
    <row r="19" spans="2:9" x14ac:dyDescent="0.25">
      <c r="B19" s="6"/>
      <c r="C19" s="6" t="s">
        <v>73</v>
      </c>
      <c r="D19" s="7">
        <v>18603</v>
      </c>
      <c r="E19" s="7">
        <v>20249</v>
      </c>
      <c r="F19" s="7">
        <v>-1646</v>
      </c>
      <c r="G19" s="7">
        <v>22755</v>
      </c>
      <c r="H19" s="7">
        <v>20856</v>
      </c>
      <c r="I19" s="7">
        <v>1899</v>
      </c>
    </row>
    <row r="20" spans="2:9" x14ac:dyDescent="0.25">
      <c r="B20" s="6"/>
      <c r="C20" s="6" t="s">
        <v>74</v>
      </c>
      <c r="D20" s="7">
        <v>18850</v>
      </c>
      <c r="E20" s="7">
        <v>16339</v>
      </c>
      <c r="F20" s="7">
        <v>2511</v>
      </c>
      <c r="G20" s="7">
        <v>16453</v>
      </c>
      <c r="H20" s="7">
        <v>15204</v>
      </c>
      <c r="I20" s="7">
        <v>1249</v>
      </c>
    </row>
    <row r="21" spans="2:9" x14ac:dyDescent="0.25">
      <c r="B21" s="6"/>
      <c r="C21" s="6" t="s">
        <v>75</v>
      </c>
      <c r="D21" s="7">
        <v>16304</v>
      </c>
      <c r="E21" s="7">
        <v>21896</v>
      </c>
      <c r="F21" s="7">
        <v>-5592</v>
      </c>
      <c r="G21" s="7">
        <v>18450</v>
      </c>
      <c r="H21" s="7">
        <v>16318</v>
      </c>
      <c r="I21" s="7">
        <v>2132</v>
      </c>
    </row>
    <row r="22" spans="2:9" x14ac:dyDescent="0.25">
      <c r="B22" s="5" t="s">
        <v>76</v>
      </c>
      <c r="C22" s="6"/>
      <c r="D22" s="8">
        <f>SUM(D19:D21)</f>
        <v>53757</v>
      </c>
      <c r="E22" s="8">
        <f t="shared" ref="E22:I22" si="3">SUM(E19:E21)</f>
        <v>58484</v>
      </c>
      <c r="F22" s="8">
        <f t="shared" si="3"/>
        <v>-4727</v>
      </c>
      <c r="G22" s="8">
        <f t="shared" si="3"/>
        <v>57658</v>
      </c>
      <c r="H22" s="8">
        <f t="shared" si="3"/>
        <v>52378</v>
      </c>
      <c r="I22" s="8">
        <f t="shared" si="3"/>
        <v>5280</v>
      </c>
    </row>
    <row r="23" spans="2:9" x14ac:dyDescent="0.25">
      <c r="B23" s="4" t="s">
        <v>77</v>
      </c>
      <c r="C23" s="10"/>
      <c r="D23" s="11">
        <f>D16-D22</f>
        <v>42658</v>
      </c>
      <c r="E23" s="11">
        <f t="shared" ref="E23:I23" si="4">E16-E22</f>
        <v>47434</v>
      </c>
      <c r="F23" s="11">
        <f t="shared" si="4"/>
        <v>-4776</v>
      </c>
      <c r="G23" s="11">
        <f t="shared" si="4"/>
        <v>55066</v>
      </c>
      <c r="H23" s="11">
        <f t="shared" si="4"/>
        <v>70991</v>
      </c>
      <c r="I23" s="11">
        <f t="shared" si="4"/>
        <v>-15925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7 8 5 4 d 3 9 - 9 3 8 e - 4 4 c 9 - a 8 5 6 - a 6 e b d 7 b 1 9 6 b 2 "   x m l n s = " h t t p : / / s c h e m a s . m i c r o s o f t . c o m / D a t a M a s h u p " > A A A A A D I J A A B Q S w M E F A A C A A g A C A 6 q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A g O q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I D q p a b v p w c T Q G A A C f I Q A A E w A c A E Z v c m 1 1 b G F z L 1 N l Y 3 R p b 2 4 x L m 0 g o h g A K K A U A A A A A A A A A A A A A A A A A A A A A A A A A A A A 7 V l f b x o 5 E H + P l O 9 g b U 4 6 k B A p J O l d 0 0 s l S t p e 7 9 q k D b R 9 i B A y 4 B S 3 u z b a 9 Z I i l O 9 + 4 7 V h v b Z 3 C T T V v S Q v S W Y 8 M z / P X 9 u b k L G g n K G e + t 1 6 v r + 3 v 5 d M c U w m 6 F U 0 C / m C k G E n D P k t Z m O C z l B I x P 4 e g p 8 e T + O M 8 u r H m I T N b h r H h I k v P P 4 + 4 v x 7 r b 6 8 v s A R O Q t c L c H g 7 r r L m Y D l g 4 Z S d h B 0 p 5 h 9 B a P 9 x Y w E o L W P R y F p 9 m P M k h s e R 1 0 e p h G T z K S m L D e W y + C c z m k C s I M G E s B C g v w Q d w 2 0 D D o t I L 1 l 4 u l x U 8 o o W t t D O / L Q j j 2 0 E w / t a Z F 2 V 1 9 v 5 h O b 0 T k X s J 1 L M S U x U u i T f F 9 6 Q c b V z J r l A 2 l i v T 8 w G H S E i O k o F Z I V f M Z h S o L 6 / h 5 l m 4 x 6 Q 0 p + z A h L f i 6 g W s f D h f P t u e t l a d M J b 2 n c 3 8 R 4 4 i 7 v j E W K Q 9 h X h j c p D d t 7 E k v M H 1 M S U 2 J E 6 4 I k 4 N Z / O G W V Q Y K w K P t g 1 M 1 6 e 2 k e T h l c T 5 U 0 k L T 4 L 2 W T 5 j t y I y 5 h a Z x j h c 1 g N v F W a Q 5 c L c r + V h 6 v O Z s s s 7 3 U K Z Y 5 0 F 3 R 1 N w c 0 B V h E K q J m + u K k W d 5 F X K Z B a X G p N P W K 8 2 4 d S a T z D C b U N n E I N T K W o 4 B V q w d Y A M F t V c k w v F 3 + S f B 4 y m i N + j a y p k B e g G 0 l f U B g g p j K L i c Q 5 2 9 o x E V A S I h l F P w h Y o p Z Z p W K M 9 S k G Z 9 d o C + S M T w i s w J S 8 m w v U u B O k o e r k I / x P w b T A r k r c q 3 b J I m I l 4 4 j D 7 B 0 W p r D n O l s s s T g W q f e r / V S + u z N w u p 0 G 5 D o w U 6 J 6 H 0 M 4 l z / N m S d a i t W r W B Z I t B X E n 1 A d H L x V p n L W j A k o 8 p d N S e W I D q b j K v 2 7 t p t m y 1 z b Z D O X I o x w 7 l x C w l E 3 Z r Q 2 y q v C I j 5 q A t D 0 0 G v Y J 9 V M 0 + r m a f F N j e Y b n D m G w F Z g 7 p t D Q z 0 Z d f Z d N 0 + 1 7 m Y p c + z 9 u V T j V z u / 2 Y R l K 3 T L f S 2 C a + P g W a 8 9 y V 4 k 2 p q 8 S r 9 5 p l B S y O I 8 F N B 3 Y z Q b V 2 3 b u y Z O G 9 R p h P d M s Z V g b z I o 1 G 0 K M v b 1 Z G o L U g j V 3 N N o 9 k s 1 q q N E 9 a 9 x h 6 X q D L H W D A p q t h u g M S a o J H 9 x q K L b N y s n R G H 8 B S n n 7 Z n L w + 8 F X X 4 P C 6 C t j A 3 + f a G / t c Y R P m M P L h U 8 N x v F j N E H M S F 8 2 a 4 9 e f 7 o 8 z + H E G P 8 7 g x x m 8 9 Q x + E / N 0 B t J X / N b A n 1 H v M 3 y X G 8 a X 7 s L a K / y 2 y 1 M m a s O 6 V b p m 6 y s g K n a + o 2 H / q 0 D z B H X G 0 5 1 a X o a j 9 e T h G p 2 i e u o F w / R f N z H M F v q S P 6 X Q b C O w a 7 O U Q L t C 4 s g v c l w h c u I X e V o h 8 o d f 5 M 8 K k W c m z 0 i t c x J l K f 8 3 w R M S G 9 m l G J p s t 9 9 d 2 5 t t r S o 6 i u 4 4 W 5 E d P y u y 4 2 d F d l y s y I 6 L F d n x r i I 7 3 l X k Z 3 4 y 5 K + f 3 i o J R O a x G U + k L 6 U L L V 9 K j t M u c 2 k o 5 Z I 4 a k 4 e S M d Q A 1 3 r R Z 0 w 7 I 1 x i O P k T M Q p 2 f m E 5 a D Z I s 4 T L I i g k X q 0 6 + E p D T 0 v p h F m L v U 9 Z v y b S / 5 A F 2 k y 9 S h h O K v w X / b y 2 g 6 M s M s J s t r p r x h Z R Z R F f + v 2 g A 6 R 2 d s s 5 w f v o d d O 9 V X G B N f D I U l A I q g 6 v c G + Y z y G c w r K U i J 7 m S o 7 y H n e z b w A / W e 6 t a X c U K 0 2 r q O z F 4 h x g d 5 R O J 7 I s Y E p e G g Z P A m a z e C Z 3 N Y 4 O / C t / q / n b b N o t l n q M T h S F a 5 s E Z / 7 Y y Q Z e Y z u 5 a p G C R h p 0 p y 7 t l V z 9 O o r Q j J c v T X u M n w d J b 9 + D F s N w K L / 3 5 3 e C P l r G o a w 6 X N + a + S 2 J E q K c 0 P J N 7 x 1 l z c N e c 2 3 v P b d z u 7 F o B 8 9 n M T t 8 m h E m Z G 5 B Y O N k l a m p e K V u H P z O i 3 e v C 4 4 I / W G B h G U e 8 Y + T G j X W O A f Z A K 2 t h 6 B m 0 8 6 3 h F 4 6 u T 4 6 d C t h w s + / 7 3 d P l U f D j w f s h T 7 Z T p R h 1 c / + z O O a f a l t W b f w b P v R 2 R c Z U K z y 0 x o d r k J f 8 2 0 N x Z N l m X S J U U F k E b O 5 a d H Q r i 6 S F r N M q J v M 7 X r A / D 3 A A S C d S t D P E Y 5 e d X q g v p P j / 0 i y C y w s k q y r W w a 9 l s / h J Q O / a K h D Q 8 i V l m u H k T W G t Q c z P 9 t l z 1 q b D 4 O V j 9 q F C 1 a H 1 w N 8 y V 3 4 4 L r W y U J Y h / L d I Y Y 6 g f o r x c y N k Z K 1 3 c 4 k F l o V k W / y r X D d S o a 1 S 9 7 x S R d P y M X A 3 C O B b E Z 2 X E N j h A U h 4 c j V a N 3 9 j G h i P f 5 f 1 B L A Q I t A B Q A A g A I A A g O q l r c h x l T p Q A A A P Y A A A A S A A A A A A A A A A A A A A A A A A A A A A B D b 2 5 m a W c v U G F j a 2 F n Z S 5 4 b W x Q S w E C L Q A U A A I A C A A I D q p a U 3 I 4 L J s A A A D h A A A A E w A A A A A A A A A A A A A A A A D x A A A A W 0 N v b n R l b n R f V H l w Z X N d L n h t b F B L A Q I t A B Q A A g A I A A g O q l p u + n B x N A Y A A J 8 h A A A T A A A A A A A A A A A A A A A A A N k B A A B G b 3 J t d W x h c y 9 T Z W N 0 a W 9 u M S 5 t U E s F B g A A A A A D A A M A w g A A A F o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x V A A A A A A A A a l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X B s b 3 l l Z V 9 B b G x v d 2 F u Y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W Z m Z m Y 5 O C 1 i M m M 1 L T Q 0 Y j M t Y j M 0 N C 0 y N T l m O G M 0 N G Q w Z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y M j o y M T o z N C 4 x N T Q z M z E w W i I g L z 4 8 R W 5 0 c n k g V H l w Z T 0 i R m l s b E N v b H V t b l R 5 c G V z I i B W Y W x 1 Z T 0 i c 0 J n W U Q i I C 8 + P E V u d H J 5 I F R 5 c G U 9 I k Z p b G x D b 2 x 1 b W 5 O Y W 1 l c y I g V m F s d W U 9 I n N b J n F 1 b 3 Q 7 R G l 2 a X N p b 2 4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V f Q W x s b 3 d h b m N l L 0 F 1 d G 9 S Z W 1 v d m V k Q 2 9 s d W 1 u c z E u e 0 R p d m l z a W 9 u L D B 9 J n F 1 b 3 Q 7 L C Z x d W 9 0 O 1 N l Y 3 R p b 2 4 x L 0 V t c G x v e W V l X 0 F s b G 9 3 Y W 5 j Z S 9 B d X R v U m V t b 3 Z l Z E N v b H V t b n M x L n t B d H R y a W J 1 d G U s M X 0 m c X V v d D s s J n F 1 b 3 Q 7 U 2 V j d G l v b j E v R W 1 w b G 9 5 Z W V f Q W x s b 3 d h b m N l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t c G x v e W V l X 0 F s b G 9 3 Y W 5 j Z S 9 B d X R v U m V t b 3 Z l Z E N v b H V t b n M x L n t E a X Z p c 2 l v b i w w f S Z x d W 9 0 O y w m c X V v d D t T Z W N 0 a W 9 u M S 9 F b X B s b 3 l l Z V 9 B b G x v d 2 F u Y 2 U v Q X V 0 b 1 J l b W 9 2 Z W R D b 2 x 1 b W 5 z M S 5 7 Q X R 0 c m l i d X R l L D F 9 J n F 1 b 3 Q 7 L C Z x d W 9 0 O 1 N l Y 3 R p b 2 4 x L 0 V t c G x v e W V l X 0 F s b G 9 3 Y W 5 j Z S 9 B d X R v U m V t b 3 Z l Z E N v b H V t b n M x L n t W Y W x 1 Z S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X B s b 3 l l Z V 9 B b G x v d 2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f Q W x s b 3 d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f Z X h w Z W 5 z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l Z G U 3 Y m U 4 L W U 2 O G E t N G M 0 O C 0 5 Y j M x L T I 4 M 2 J j Z m I 3 N D M 5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W 1 w b G 9 5 Z W V f Z X h w Z W 5 z Z V 8 x I i A v P j x F b n R y e S B U e X B l P S J G a W x s Z W R D b 2 1 w b G V 0 Z V J l c 3 V s d F R v V 2 9 y a 3 N o Z W V 0 I i B W Y W x 1 Z T 0 i b D E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y M j o y M T o z N y 4 w N j A 3 N T Q 5 W i I g L z 4 8 R W 5 0 c n k g V H l w Z T 0 i R m l s b E N v b H V t b l R 5 c G V z I i B W Y W x 1 Z T 0 i c 0 F 3 W U d C Z 0 1 E Q U E 9 P S I g L z 4 8 R W 5 0 c n k g V H l w Z T 0 i R m l s b E N v b H V t b k 5 h b W V z I i B W Y W x 1 Z T 0 i c 1 s m c X V v d D t J R C Z x d W 9 0 O y w m c X V v d D t O Y W 1 l J n F 1 b 3 Q 7 L C Z x d W 9 0 O 0 R p d m l z a W 9 u J n F 1 b 3 Q 7 L C Z x d W 9 0 O 0 d y Y W R l J n F 1 b 3 Q 7 L C Z x d W 9 0 O 0 F j d H V h b C B F e H B l b n N l c y Z x d W 9 0 O y w m c X V v d D t B b G x v d 2 F u Y 2 U m c X V v d D s s J n F 1 b 3 Q 7 U m V t Y X J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X 2 V 4 c G V u c 2 U v Q X V 0 b 1 J l b W 9 2 Z W R D b 2 x 1 b W 5 z M S 5 7 S U Q s M H 0 m c X V v d D s s J n F 1 b 3 Q 7 U 2 V j d G l v b j E v R W 1 w b G 9 5 Z W V f Z X h w Z W 5 z Z S 9 B d X R v U m V t b 3 Z l Z E N v b H V t b n M x L n t O Y W 1 l L D F 9 J n F 1 b 3 Q 7 L C Z x d W 9 0 O 1 N l Y 3 R p b 2 4 x L 0 V t c G x v e W V l X 2 V 4 c G V u c 2 U v Q X V 0 b 1 J l b W 9 2 Z W R D b 2 x 1 b W 5 z M S 5 7 R G l 2 a X N p b 2 4 s M n 0 m c X V v d D s s J n F 1 b 3 Q 7 U 2 V j d G l v b j E v R W 1 w b G 9 5 Z W V f Z X h w Z W 5 z Z S 9 B d X R v U m V t b 3 Z l Z E N v b H V t b n M x L n t H c m F k Z S w z f S Z x d W 9 0 O y w m c X V v d D t T Z W N 0 a W 9 u M S 9 F b X B s b 3 l l Z V 9 l e H B l b n N l L 0 F 1 d G 9 S Z W 1 v d m V k Q 2 9 s d W 1 u c z E u e 0 F j d H V h b C B F e H B l b n N l c y w 0 f S Z x d W 9 0 O y w m c X V v d D t T Z W N 0 a W 9 u M S 9 F b X B s b 3 l l Z V 9 l e H B l b n N l L 0 F 1 d G 9 S Z W 1 v d m V k Q 2 9 s d W 1 u c z E u e 0 F s b G 9 3 Y W 5 j Z S w 1 f S Z x d W 9 0 O y w m c X V v d D t T Z W N 0 a W 9 u M S 9 F b X B s b 3 l l Z V 9 l e H B l b n N l L 0 F 1 d G 9 S Z W 1 v d m V k Q 2 9 s d W 1 u c z E u e 1 J l b W F y a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W 1 w b G 9 5 Z W V f Z X h w Z W 5 z Z S 9 B d X R v U m V t b 3 Z l Z E N v b H V t b n M x L n t J R C w w f S Z x d W 9 0 O y w m c X V v d D t T Z W N 0 a W 9 u M S 9 F b X B s b 3 l l Z V 9 l e H B l b n N l L 0 F 1 d G 9 S Z W 1 v d m V k Q 2 9 s d W 1 u c z E u e 0 5 h b W U s M X 0 m c X V v d D s s J n F 1 b 3 Q 7 U 2 V j d G l v b j E v R W 1 w b G 9 5 Z W V f Z X h w Z W 5 z Z S 9 B d X R v U m V t b 3 Z l Z E N v b H V t b n M x L n t E a X Z p c 2 l v b i w y f S Z x d W 9 0 O y w m c X V v d D t T Z W N 0 a W 9 u M S 9 F b X B s b 3 l l Z V 9 l e H B l b n N l L 0 F 1 d G 9 S Z W 1 v d m V k Q 2 9 s d W 1 u c z E u e 0 d y Y W R l L D N 9 J n F 1 b 3 Q 7 L C Z x d W 9 0 O 1 N l Y 3 R p b 2 4 x L 0 V t c G x v e W V l X 2 V 4 c G V u c 2 U v Q X V 0 b 1 J l b W 9 2 Z W R D b 2 x 1 b W 5 z M S 5 7 Q W N 0 d W F s I E V 4 c G V u c 2 V z L D R 9 J n F 1 b 3 Q 7 L C Z x d W 9 0 O 1 N l Y 3 R p b 2 4 x L 0 V t c G x v e W V l X 2 V 4 c G V u c 2 U v Q X V 0 b 1 J l b W 9 2 Z W R D b 2 x 1 b W 5 z M S 5 7 Q W x s b 3 d h b m N l L D V 9 J n F 1 b 3 Q 7 L C Z x d W 9 0 O 1 N l Y 3 R p b 2 4 x L 0 V t c G x v e W V l X 2 V 4 c G V u c 2 U v Q X V 0 b 1 J l b W 9 2 Z W R D b 2 x 1 b W 5 z M S 5 7 U m V t Y X J r c y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X B s b 3 l l Z V 9 l e H B l b n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X 2 V 4 c G V u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9 B b G x v d 2 F u Y 2 U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f Z X h w Z W 5 z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f Z X h w Z W 5 z Z S 9 F e H B h b m R l Z C U y M E V t c G x v e W V l X 0 F s b G 9 3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X 2 V 4 c G V u c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9 l e H B l b n N l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0 X 1 J l d m V u d W V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m M T Q y Y z N i L T l j Z D c t N G M y O S 1 i O T A z L T A 1 M m R l Z D N j O T Q 4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5 h b H l z d F 9 S Z X Z l b n V l X z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y M j o y M T o z N C 4 5 N T E x M D A 5 W i I g L z 4 8 R W 5 0 c n k g V H l w Z T 0 i R m l s b E N v b H V t b l R 5 c G V z I i B W Y W x 1 Z T 0 i c 0 J n W U R C Z 1 l E R V E 9 P S I g L z 4 8 R W 5 0 c n k g V H l w Z T 0 i R m l s b E N v b H V t b k 5 h b W V z I i B W Y W x 1 Z T 0 i c 1 s m c X V v d D t Q c m 9 q Z W N 0 I E 5 h b W U m c X V v d D s s J n F 1 b 3 Q 7 S W 5 k d X N 0 c n k m c X V v d D s s J n F 1 b 3 Q 7 U H J v a m V j d C B D b 3 N 0 I C h V U y Q p J n F 1 b 3 Q 7 L C Z x d W 9 0 O 0 F 0 d H J p Y n V 0 Z S Z x d W 9 0 O y w m c X V v d D t B b m F s e X N 0 J n F 1 b 3 Q 7 L C Z x d W 9 0 O 0 5 1 b W J l c i B P Z i B B b m F s e X N 0 I E l u I F B y b 2 p l Y 3 Q m c X V v d D s s J n F 1 b 3 Q 7 U H J v a m V j d C B W Y W x 1 Z S B Q Z X I g Q W 5 h b H l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c 3 R f U m V 2 Z W 5 1 Z V 8 y L 0 F 1 d G 9 S Z W 1 v d m V k Q 2 9 s d W 1 u c z E u e 1 B y b 2 p l Y 3 Q g T m F t Z S w w f S Z x d W 9 0 O y w m c X V v d D t T Z W N 0 a W 9 u M S 9 B b m F s e X N 0 X 1 J l d m V u d W V f M i 9 B d X R v U m V t b 3 Z l Z E N v b H V t b n M x L n t J b m R 1 c 3 R y e S w x f S Z x d W 9 0 O y w m c X V v d D t T Z W N 0 a W 9 u M S 9 B b m F s e X N 0 X 1 J l d m V u d W V f M i 9 B d X R v U m V t b 3 Z l Z E N v b H V t b n M x L n t Q c m 9 q Z W N 0 I E N v c 3 Q g K F V T J C k s M n 0 m c X V v d D s s J n F 1 b 3 Q 7 U 2 V j d G l v b j E v Q W 5 h b H l z d F 9 S Z X Z l b n V l X z I v Q X V 0 b 1 J l b W 9 2 Z W R D b 2 x 1 b W 5 z M S 5 7 Q X R 0 c m l i d X R l L D N 9 J n F 1 b 3 Q 7 L C Z x d W 9 0 O 1 N l Y 3 R p b 2 4 x L 0 F u Y W x 5 c 3 R f U m V 2 Z W 5 1 Z V 8 y L 0 F 1 d G 9 S Z W 1 v d m V k Q 2 9 s d W 1 u c z E u e 0 F u Y W x 5 c 3 Q s N H 0 m c X V v d D s s J n F 1 b 3 Q 7 U 2 V j d G l v b j E v Q W 5 h b H l z d F 9 S Z X Z l b n V l X z I v Q X V 0 b 1 J l b W 9 2 Z W R D b 2 x 1 b W 5 z M S 5 7 T n V t Y m V y I E 9 m I E F u Y W x 5 c 3 Q g S W 4 g U H J v a m V j d C w 1 f S Z x d W 9 0 O y w m c X V v d D t T Z W N 0 a W 9 u M S 9 B b m F s e X N 0 X 1 J l d m V u d W V f M i 9 B d X R v U m V t b 3 Z l Z E N v b H V t b n M x L n t Q c m 9 q Z W N 0 I F Z h b H V l I F B l c i B B b m F s e X N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u Y W x 5 c 3 R f U m V 2 Z W 5 1 Z V 8 y L 0 F 1 d G 9 S Z W 1 v d m V k Q 2 9 s d W 1 u c z E u e 1 B y b 2 p l Y 3 Q g T m F t Z S w w f S Z x d W 9 0 O y w m c X V v d D t T Z W N 0 a W 9 u M S 9 B b m F s e X N 0 X 1 J l d m V u d W V f M i 9 B d X R v U m V t b 3 Z l Z E N v b H V t b n M x L n t J b m R 1 c 3 R y e S w x f S Z x d W 9 0 O y w m c X V v d D t T Z W N 0 a W 9 u M S 9 B b m F s e X N 0 X 1 J l d m V u d W V f M i 9 B d X R v U m V t b 3 Z l Z E N v b H V t b n M x L n t Q c m 9 q Z W N 0 I E N v c 3 Q g K F V T J C k s M n 0 m c X V v d D s s J n F 1 b 3 Q 7 U 2 V j d G l v b j E v Q W 5 h b H l z d F 9 S Z X Z l b n V l X z I v Q X V 0 b 1 J l b W 9 2 Z W R D b 2 x 1 b W 5 z M S 5 7 Q X R 0 c m l i d X R l L D N 9 J n F 1 b 3 Q 7 L C Z x d W 9 0 O 1 N l Y 3 R p b 2 4 x L 0 F u Y W x 5 c 3 R f U m V 2 Z W 5 1 Z V 8 y L 0 F 1 d G 9 S Z W 1 v d m V k Q 2 9 s d W 1 u c z E u e 0 F u Y W x 5 c 3 Q s N H 0 m c X V v d D s s J n F 1 b 3 Q 7 U 2 V j d G l v b j E v Q W 5 h b H l z d F 9 S Z X Z l b n V l X z I v Q X V 0 b 1 J l b W 9 2 Z W R D b 2 x 1 b W 5 z M S 5 7 T n V t Y m V y I E 9 m I E F u Y W x 5 c 3 Q g S W 4 g U H J v a m V j d C w 1 f S Z x d W 9 0 O y w m c X V v d D t T Z W N 0 a W 9 u M S 9 B b m F s e X N 0 X 1 J l d m V u d W V f M i 9 B d X R v U m V t b 3 Z l Z E N v b H V t b n M x L n t Q c m 9 q Z W N 0 I F Z h b H V l I F B l c i B B b m F s e X N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0 X 1 J l d m V u d W V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0 X 1 J l d m V u d W V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3 R f U m V 2 Z W 5 1 Z V 8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0 X 1 J l d m V u d W V f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0 X 1 J l d m V u d W V f M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d F 9 S Z X Z l b n V l X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0 X 1 J l d m V u d W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2 U z N 2 Q 1 Z S 1 j Z D A x L T Q 3 Y j I t O T F j O S 1 m M z Y 4 Y T Q z M z U 4 Z D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5 V D I y O j I x O j M 0 L j E 2 M T M z M D Z a I i A v P j x F b n R y e S B U e X B l P S J G a W x s Q 2 9 s d W 1 u V H l w Z X M i I F Z h b H V l P S J z Q m d N P S I g L z 4 8 R W 5 0 c n k g V H l w Z T 0 i R m l s b E N v b H V t b k 5 h b W V z I i B W Y W x 1 Z T 0 i c 1 s m c X V v d D t Q c m 9 q Z W N 0 I E 5 h b W U m c X V v d D s s J n F 1 b 3 Q 7 T n V t Y m V y I E 9 m I E F u Y W x 5 c 3 Q g S W 4 g U H J v a m V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c 3 R f U m V 2 Z W 5 1 Z S A o M i k v Q X V 0 b 1 J l b W 9 2 Z W R D b 2 x 1 b W 5 z M S 5 7 U H J v a m V j d C B O Y W 1 l L D B 9 J n F 1 b 3 Q 7 L C Z x d W 9 0 O 1 N l Y 3 R p b 2 4 x L 0 F u Y W x 5 c 3 R f U m V 2 Z W 5 1 Z S A o M i k v Q X V 0 b 1 J l b W 9 2 Z W R D b 2 x 1 b W 5 z M S 5 7 T n V t Y m V y I E 9 m I E F u Y W x 5 c 3 Q g S W 4 g U H J v a m V j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m F s e X N 0 X 1 J l d m V u d W U g K D I p L 0 F 1 d G 9 S Z W 1 v d m V k Q 2 9 s d W 1 u c z E u e 1 B y b 2 p l Y 3 Q g T m F t Z S w w f S Z x d W 9 0 O y w m c X V v d D t T Z W N 0 a W 9 u M S 9 B b m F s e X N 0 X 1 J l d m V u d W U g K D I p L 0 F 1 d G 9 S Z W 1 v d m V k Q 2 9 s d W 1 u c z E u e 0 5 1 b W J l c i B P Z i B B b m F s e X N 0 I E l u I F B y b 2 p l Y 3 Q s M X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5 h b H l z d F 9 S Z X Z l b n V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3 R f U m V 2 Z W 5 1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3 R f U m V 2 Z W 5 1 Z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d F 9 S Z X Z l b n V l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3 R f U m V 2 Z W 5 1 Z S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d F 9 S Z X Z l b n V l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d F 9 S Z X Z l b n V l J T I w K D I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d F 9 S Z X Z l b n V l X z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3 R f U m V 2 Z W 5 1 Z V 8 y L 0 V 4 c G F u Z G V k J T I w Q W 5 h b H l z d F 9 S Z X Z l b n V l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d F 9 S Z X Z l b n V l X z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d F 9 S Z X Z l b n V l X z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0 X 1 J l d m V u d W V f M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0 X 1 J l d m V u d W U l M j A o M i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0 X 1 J l d m V u d W V f M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V G d 0 J T I w d n M l M j B B Y 2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J k M z E x O C 1 k O T g x L T Q 0 Y T k t O T N m Z S 1 k Y z c x M G E 3 Z G U z Z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z X 1 R n d F 9 2 c 1 9 B Y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l U M j I 6 M j E 6 M z Q u O T k 2 M T A w N 1 o i I C 8 + P E V u d H J 5 I F R 5 c G U 9 I k Z p b G x D b 2 x 1 b W 5 U e X B l c y I g V m F s d W U 9 I n N C Z 2 N H Q X c 9 P S I g L z 4 8 R W 5 0 c n k g V H l w Z T 0 i R m l s b E N v b H V t b k 5 h b W V z I i B W Y W x 1 Z T 0 i c 1 s m c X V v d D t U Y X J n Z X Q g L y B B Y 2 h p Z X Z l b W V u d C 4 x J n F 1 b 3 Q 7 L C Z x d W 9 0 O 0 1 v b n R o J n F 1 b 3 Q 7 L C Z x d W 9 0 O 1 N h b G V z b W V u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1 9 U Z 3 Q g d n M g Q W N o L 0 F 1 d G 9 S Z W 1 v d m V k Q 2 9 s d W 1 u c z E u e 1 R h c m d l d C A v I E F j a G l l d m V t Z W 5 0 L j E s M H 0 m c X V v d D s s J n F 1 b 3 Q 7 U 2 V j d G l v b j E v M 1 9 U Z 3 Q g d n M g Q W N o L 0 F 1 d G 9 S Z W 1 v d m V k Q 2 9 s d W 1 u c z E u e 0 1 v b n R o L D F 9 J n F 1 b 3 Q 7 L C Z x d W 9 0 O 1 N l Y 3 R p b 2 4 x L z N f V G d 0 I H Z z I E F j a C 9 B d X R v U m V t b 3 Z l Z E N v b H V t b n M x L n t T Y W x l c 2 1 l b i w y f S Z x d W 9 0 O y w m c X V v d D t T Z W N 0 a W 9 u M S 8 z X 1 R n d C B 2 c y B B Y 2 g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1 9 U Z 3 Q g d n M g Q W N o L 0 F 1 d G 9 S Z W 1 v d m V k Q 2 9 s d W 1 u c z E u e 1 R h c m d l d C A v I E F j a G l l d m V t Z W 5 0 L j E s M H 0 m c X V v d D s s J n F 1 b 3 Q 7 U 2 V j d G l v b j E v M 1 9 U Z 3 Q g d n M g Q W N o L 0 F 1 d G 9 S Z W 1 v d m V k Q 2 9 s d W 1 u c z E u e 0 1 v b n R o L D F 9 J n F 1 b 3 Q 7 L C Z x d W 9 0 O 1 N l Y 3 R p b 2 4 x L z N f V G d 0 I H Z z I E F j a C 9 B d X R v U m V t b 3 Z l Z E N v b H V t b n M x L n t T Y W x l c 2 1 l b i w y f S Z x d W 9 0 O y w m c X V v d D t T Z W N 0 a W 9 u M S 8 z X 1 R n d C B 2 c y B B Y 2 g v Q X V 0 b 1 J l b W 9 2 Z W R D b 2 x 1 b W 5 z M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N f V G d 0 J T I w d n M l M j B B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9 U Z 3 Q l M j B 2 c y U y M E F j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V G d 0 J T I w d n M l M j B B Y 2 g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1 R n d C U y M H Z z J T I w Q W N o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V G d 0 J T I w d n M l M j B B Y 2 g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9 U Z 3 Q l M j B 2 c y U y M E F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1 R n d C U y M H Z z J T I w Q W N o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V G d 0 J T I w d n M l M j B B Y 2 g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9 U Z 3 Q l M j B 2 c y U y M E F j a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V G d 0 J T I w d n M l M j B B Y 2 g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1 R n d C U y M H Z z J T I w Q W N o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X N f R X h w Z W 5 z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z U w N z E 4 N S 0 2 N T R m L T Q x Y j I t Y T k 2 Y S 0 y Y m F m Y W V j M T J l M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d m V u d W V z X 0 V 4 c G V u c 2 V z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y M j o 0 O D o x N i 4 5 M D g 5 M j c z W i I g L z 4 8 R W 5 0 c n k g V H l w Z T 0 i R m l s b E N v b H V t b l R 5 c G V z I i B W Y W x 1 Z T 0 i c 0 J n W U d C Z 0 0 9 I i A v P j x F b n R y e S B U e X B l P S J G a W x s Q 2 9 s d W 1 u T m F t Z X M i I F Z h b H V l P S J z W y Z x d W 9 0 O 1 J l d m V u d W U v R X h w Z W 5 z Z X M m c X V v d D s s J n F 1 b 3 Q 7 U H J v Z H V j d C Z x d W 9 0 O y w m c X V v d D t E Y X R l J n F 1 b 3 Q 7 L C Z x d W 9 0 O 2 F j d G l h b C 9 i d W R n Z X Q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Z l b n V l c 1 9 F e H B l b n N l c y 9 B d X R v U m V t b 3 Z l Z E N v b H V t b n M x L n t S Z X Z l b n V l L 0 V 4 c G V u c 2 V z L D B 9 J n F 1 b 3 Q 7 L C Z x d W 9 0 O 1 N l Y 3 R p b 2 4 x L 1 J l d m V u d W V z X 0 V 4 c G V u c 2 V z L 0 F 1 d G 9 S Z W 1 v d m V k Q 2 9 s d W 1 u c z E u e 1 B y b 2 R 1 Y 3 Q s M X 0 m c X V v d D s s J n F 1 b 3 Q 7 U 2 V j d G l v b j E v U m V 2 Z W 5 1 Z X N f R X h w Z W 5 z Z X M v Q X V 0 b 1 J l b W 9 2 Z W R D b 2 x 1 b W 5 z M S 5 7 R G F 0 Z S w y f S Z x d W 9 0 O y w m c X V v d D t T Z W N 0 a W 9 u M S 9 S Z X Z l b n V l c 1 9 F e H B l b n N l c y 9 B d X R v U m V t b 3 Z l Z E N v b H V t b n M x L n t h Y 3 R p Y W w v Y n V k Z 2 V 0 L D N 9 J n F 1 b 3 Q 7 L C Z x d W 9 0 O 1 N l Y 3 R p b 2 4 x L 1 J l d m V u d W V z X 0 V 4 c G V u c 2 V z L 0 F 1 d G 9 S Z W 1 v d m V k Q 2 9 s d W 1 u c z E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d m V u d W V z X 0 V 4 c G V u c 2 V z L 0 F 1 d G 9 S Z W 1 v d m V k Q 2 9 s d W 1 u c z E u e 1 J l d m V u d W U v R X h w Z W 5 z Z X M s M H 0 m c X V v d D s s J n F 1 b 3 Q 7 U 2 V j d G l v b j E v U m V 2 Z W 5 1 Z X N f R X h w Z W 5 z Z X M v Q X V 0 b 1 J l b W 9 2 Z W R D b 2 x 1 b W 5 z M S 5 7 U H J v Z H V j d C w x f S Z x d W 9 0 O y w m c X V v d D t T Z W N 0 a W 9 u M S 9 S Z X Z l b n V l c 1 9 F e H B l b n N l c y 9 B d X R v U m V t b 3 Z l Z E N v b H V t b n M x L n t E Y X R l L D J 9 J n F 1 b 3 Q 7 L C Z x d W 9 0 O 1 N l Y 3 R p b 2 4 x L 1 J l d m V u d W V z X 0 V 4 c G V u c 2 V z L 0 F 1 d G 9 S Z W 1 v d m V k Q 2 9 s d W 1 u c z E u e 2 F j d G l h b C 9 i d W R n Z X Q s M 3 0 m c X V v d D s s J n F 1 b 3 Q 7 U 2 V j d G l v b j E v U m V 2 Z W 5 1 Z X N f R X h w Z W 5 z Z X M v Q X V 0 b 1 J l b W 9 2 Z W R D b 2 x 1 b W 5 z M S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m V u d W V z X 0 V 4 c G V u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V z X 0 V 4 c G V u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X N f R X h w Z W 5 z Z X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V z X 0 V 4 c G V u c 2 V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V z X 0 V 4 c G V u c 2 V z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X N f R X h w Z W 5 z Z X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V z X 0 V 4 c G V u c 2 V z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1 9 F e H B l b n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1 9 F e H B l b n N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1 9 F e H B l b n N l c y 9 G a W x s Z W Q l M j B E b 3 d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V z X 0 V 4 c G V u c 2 V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V z X 0 V 4 c G V u c 2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V z X 0 V 4 c G V u c 2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1 9 F e H B l b n N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1 9 F e H B l b n N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X N f R X h w Z W 5 z Z X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5 8 Z B h r G R k y D F 9 M M Y w K k X w A A A A A C A A A A A A A Q Z g A A A A E A A C A A A A C 9 z t 1 M 9 a h 9 Q T O J e T F w G x Q Z C y y A u b a T y F I / D k m K C v R M H A A A A A A O g A A A A A I A A C A A A A B p l i u T x T / r t Y 0 C l E N C z 1 M 4 e u g R B b a 2 z R O c B 8 l 7 V W Y W Q 1 A A A A C Z R Y t t 0 r e s R d h 5 M P x 5 P 4 H k S U m T 3 A 7 k m m j 7 h G I i 4 F H W c N R C Q m v D u 4 c o Y d x O W 0 + Y 1 6 6 4 P t n R o I v M Q e 8 t + 2 D U Q x T o u C M O 1 V F Z 9 w T F Y S q w p Q n y p U A A A A C e m W f i g f 1 X w 3 Y G N O n 3 H g S G C Y 1 K 7 9 Y j f C t C D t z i e 9 l P H Z B F + R b x J T V X C R J I r 9 z X j r G D f K 6 Y G 7 J x n y 4 Y s C 0 V i V e P < / D a t a M a s h u p > 
</file>

<file path=customXml/itemProps1.xml><?xml version="1.0" encoding="utf-8"?>
<ds:datastoreItem xmlns:ds="http://schemas.openxmlformats.org/officeDocument/2006/customXml" ds:itemID="{583EF8B3-5309-4185-8433-172CD3179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Answer Employee_1</vt:lpstr>
      <vt:lpstr>1_Employee_Expense</vt:lpstr>
      <vt:lpstr>Answer_Analyst_Revenue_2 (2)</vt:lpstr>
      <vt:lpstr>Analyst_Revenue_2</vt:lpstr>
      <vt:lpstr>Answer_3_Tgt vs Ach </vt:lpstr>
      <vt:lpstr>3_Tgt vs Ach</vt:lpstr>
      <vt:lpstr>Answer_4_Revenues_Expenses</vt:lpstr>
      <vt:lpstr>4_Revenues_Expenses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Marwan Ehab</cp:lastModifiedBy>
  <dcterms:created xsi:type="dcterms:W3CDTF">2023-01-27T12:21:01Z</dcterms:created>
  <dcterms:modified xsi:type="dcterms:W3CDTF">2025-05-24T13:29:39Z</dcterms:modified>
</cp:coreProperties>
</file>