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slicers/slicer2.xml" ContentType="application/vnd.ms-excel.slicer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f526545ef5051ab/Bureau/BI PROJECTS/Freelance/"/>
    </mc:Choice>
  </mc:AlternateContent>
  <xr:revisionPtr revIDLastSave="0" documentId="8_{5454EAC8-27B5-4904-936B-62DDD3900692}" xr6:coauthVersionLast="46" xr6:coauthVersionMax="46" xr10:uidLastSave="{00000000-0000-0000-0000-000000000000}"/>
  <bookViews>
    <workbookView xWindow="-108" yWindow="-108" windowWidth="23256" windowHeight="12576" activeTab="2" xr2:uid="{93306554-C028-4271-A1E4-ADDBC016A212}"/>
  </bookViews>
  <sheets>
    <sheet name="SNAnalysis" sheetId="14" r:id="rId1"/>
    <sheet name="Data" sheetId="1" r:id="rId2"/>
    <sheet name="Dashboard" sheetId="7" r:id="rId3"/>
  </sheets>
  <definedNames>
    <definedName name="Segment_Annee">#N/A</definedName>
    <definedName name="Segment_categorie">#N/A</definedName>
    <definedName name="Segment_Mois">#N/A</definedName>
    <definedName name="Segment_Secteur">#N/A</definedName>
  </definedNames>
  <calcPr calcId="191029"/>
  <pivotCaches>
    <pivotCache cacheId="151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54" i="1" l="1"/>
  <c r="E554" i="1"/>
  <c r="B554" i="1"/>
  <c r="F553" i="1"/>
  <c r="E553" i="1"/>
  <c r="B553" i="1"/>
  <c r="F552" i="1"/>
  <c r="E552" i="1"/>
  <c r="B552" i="1"/>
  <c r="F551" i="1"/>
  <c r="E551" i="1"/>
  <c r="B551" i="1"/>
  <c r="F550" i="1"/>
  <c r="E550" i="1"/>
  <c r="B550" i="1"/>
  <c r="F549" i="1"/>
  <c r="E549" i="1"/>
  <c r="B549" i="1"/>
  <c r="F548" i="1"/>
  <c r="E548" i="1"/>
  <c r="B548" i="1"/>
  <c r="F547" i="1"/>
  <c r="E547" i="1"/>
  <c r="B547" i="1"/>
  <c r="F546" i="1"/>
  <c r="E546" i="1"/>
  <c r="B546" i="1"/>
  <c r="F545" i="1"/>
  <c r="E545" i="1"/>
  <c r="B545" i="1"/>
  <c r="F544" i="1"/>
  <c r="E544" i="1"/>
  <c r="B544" i="1"/>
  <c r="F543" i="1"/>
  <c r="E543" i="1"/>
  <c r="B543" i="1"/>
  <c r="F542" i="1"/>
  <c r="E542" i="1"/>
  <c r="B542" i="1"/>
  <c r="F541" i="1"/>
  <c r="E541" i="1"/>
  <c r="B541" i="1"/>
  <c r="F540" i="1"/>
  <c r="E540" i="1"/>
  <c r="B540" i="1"/>
  <c r="F539" i="1"/>
  <c r="E539" i="1"/>
  <c r="B539" i="1"/>
  <c r="F538" i="1"/>
  <c r="E538" i="1"/>
  <c r="B538" i="1"/>
  <c r="F537" i="1"/>
  <c r="E537" i="1"/>
  <c r="B537" i="1"/>
  <c r="F536" i="1"/>
  <c r="E536" i="1"/>
  <c r="B536" i="1"/>
  <c r="F535" i="1"/>
  <c r="E535" i="1"/>
  <c r="B535" i="1"/>
  <c r="F534" i="1"/>
  <c r="E534" i="1"/>
  <c r="B534" i="1"/>
  <c r="F533" i="1"/>
  <c r="E533" i="1"/>
  <c r="B533" i="1"/>
  <c r="F532" i="1"/>
  <c r="E532" i="1"/>
  <c r="B532" i="1"/>
  <c r="F531" i="1"/>
  <c r="E531" i="1"/>
  <c r="B531" i="1"/>
  <c r="F530" i="1"/>
  <c r="E530" i="1"/>
  <c r="B530" i="1"/>
  <c r="F529" i="1"/>
  <c r="E529" i="1"/>
  <c r="B529" i="1"/>
  <c r="F528" i="1"/>
  <c r="E528" i="1"/>
  <c r="B528" i="1"/>
  <c r="F527" i="1"/>
  <c r="E527" i="1"/>
  <c r="B527" i="1"/>
  <c r="F526" i="1"/>
  <c r="E526" i="1"/>
  <c r="B526" i="1"/>
  <c r="F525" i="1"/>
  <c r="E525" i="1"/>
  <c r="B525" i="1"/>
  <c r="F524" i="1"/>
  <c r="E524" i="1"/>
  <c r="B524" i="1"/>
  <c r="F523" i="1"/>
  <c r="E523" i="1"/>
  <c r="B523" i="1"/>
  <c r="F522" i="1"/>
  <c r="E522" i="1"/>
  <c r="B522" i="1"/>
  <c r="F521" i="1"/>
  <c r="E521" i="1"/>
  <c r="B521" i="1"/>
  <c r="F520" i="1"/>
  <c r="E520" i="1"/>
  <c r="B520" i="1"/>
  <c r="F519" i="1"/>
  <c r="E519" i="1"/>
  <c r="B519" i="1"/>
  <c r="F518" i="1"/>
  <c r="E518" i="1"/>
  <c r="B518" i="1"/>
  <c r="F517" i="1"/>
  <c r="E517" i="1"/>
  <c r="B517" i="1"/>
  <c r="F516" i="1"/>
  <c r="E516" i="1"/>
  <c r="B516" i="1"/>
  <c r="F515" i="1"/>
  <c r="E515" i="1"/>
  <c r="B515" i="1"/>
  <c r="F514" i="1"/>
  <c r="E514" i="1"/>
  <c r="B514" i="1"/>
  <c r="F513" i="1"/>
  <c r="E513" i="1"/>
  <c r="B513" i="1"/>
  <c r="F512" i="1"/>
  <c r="E512" i="1"/>
  <c r="B512" i="1"/>
  <c r="F511" i="1"/>
  <c r="E511" i="1"/>
  <c r="B511" i="1"/>
  <c r="F510" i="1"/>
  <c r="E510" i="1"/>
  <c r="B510" i="1"/>
  <c r="F509" i="1"/>
  <c r="E509" i="1"/>
  <c r="B509" i="1"/>
  <c r="F508" i="1"/>
  <c r="E508" i="1"/>
  <c r="B508" i="1"/>
  <c r="F507" i="1"/>
  <c r="E507" i="1"/>
  <c r="B507" i="1"/>
  <c r="D507" i="1" s="1"/>
  <c r="F506" i="1"/>
  <c r="E506" i="1"/>
  <c r="B506" i="1"/>
  <c r="F505" i="1"/>
  <c r="E505" i="1"/>
  <c r="B505" i="1"/>
  <c r="F504" i="1"/>
  <c r="E504" i="1"/>
  <c r="B504" i="1"/>
  <c r="F503" i="1"/>
  <c r="E503" i="1"/>
  <c r="B503" i="1"/>
  <c r="F502" i="1"/>
  <c r="E502" i="1"/>
  <c r="B502" i="1"/>
  <c r="F501" i="1"/>
  <c r="E501" i="1"/>
  <c r="B501" i="1"/>
  <c r="F500" i="1"/>
  <c r="E500" i="1"/>
  <c r="B500" i="1"/>
  <c r="F499" i="1"/>
  <c r="E499" i="1"/>
  <c r="B499" i="1"/>
  <c r="D499" i="1" s="1"/>
  <c r="F498" i="1"/>
  <c r="E498" i="1"/>
  <c r="B498" i="1"/>
  <c r="F497" i="1"/>
  <c r="E497" i="1"/>
  <c r="B497" i="1"/>
  <c r="F496" i="1"/>
  <c r="E496" i="1"/>
  <c r="B496" i="1"/>
  <c r="F495" i="1"/>
  <c r="E495" i="1"/>
  <c r="B495" i="1"/>
  <c r="F494" i="1"/>
  <c r="E494" i="1"/>
  <c r="B494" i="1"/>
  <c r="F493" i="1"/>
  <c r="E493" i="1"/>
  <c r="B493" i="1"/>
  <c r="F492" i="1"/>
  <c r="E492" i="1"/>
  <c r="B492" i="1"/>
  <c r="F491" i="1"/>
  <c r="E491" i="1"/>
  <c r="B491" i="1"/>
  <c r="D491" i="1" s="1"/>
  <c r="F490" i="1"/>
  <c r="E490" i="1"/>
  <c r="B490" i="1"/>
  <c r="F489" i="1"/>
  <c r="E489" i="1"/>
  <c r="B489" i="1"/>
  <c r="F488" i="1"/>
  <c r="E488" i="1"/>
  <c r="B488" i="1"/>
  <c r="F487" i="1"/>
  <c r="E487" i="1"/>
  <c r="B487" i="1"/>
  <c r="F486" i="1"/>
  <c r="E486" i="1"/>
  <c r="B486" i="1"/>
  <c r="F485" i="1"/>
  <c r="E485" i="1"/>
  <c r="B485" i="1"/>
  <c r="F484" i="1"/>
  <c r="E484" i="1"/>
  <c r="B484" i="1"/>
  <c r="F483" i="1"/>
  <c r="E483" i="1"/>
  <c r="B483" i="1"/>
  <c r="D483" i="1" s="1"/>
  <c r="F482" i="1"/>
  <c r="E482" i="1"/>
  <c r="B482" i="1"/>
  <c r="F481" i="1"/>
  <c r="E481" i="1"/>
  <c r="B481" i="1"/>
  <c r="F480" i="1"/>
  <c r="E480" i="1"/>
  <c r="B480" i="1"/>
  <c r="F479" i="1"/>
  <c r="E479" i="1"/>
  <c r="B479" i="1"/>
  <c r="F478" i="1"/>
  <c r="E478" i="1"/>
  <c r="B478" i="1"/>
  <c r="D478" i="1" s="1"/>
  <c r="F477" i="1"/>
  <c r="E477" i="1"/>
  <c r="B477" i="1"/>
  <c r="F476" i="1"/>
  <c r="E476" i="1"/>
  <c r="B476" i="1"/>
  <c r="F475" i="1"/>
  <c r="E475" i="1"/>
  <c r="B475" i="1"/>
  <c r="F474" i="1"/>
  <c r="E474" i="1"/>
  <c r="B474" i="1"/>
  <c r="F473" i="1"/>
  <c r="E473" i="1"/>
  <c r="B473" i="1"/>
  <c r="F472" i="1"/>
  <c r="E472" i="1"/>
  <c r="B472" i="1"/>
  <c r="F471" i="1"/>
  <c r="E471" i="1"/>
  <c r="B471" i="1"/>
  <c r="F470" i="1"/>
  <c r="E470" i="1"/>
  <c r="B470" i="1"/>
  <c r="D470" i="1" s="1"/>
  <c r="F469" i="1"/>
  <c r="E469" i="1"/>
  <c r="B469" i="1"/>
  <c r="F468" i="1"/>
  <c r="E468" i="1"/>
  <c r="B468" i="1"/>
  <c r="F467" i="1"/>
  <c r="E467" i="1"/>
  <c r="B467" i="1"/>
  <c r="F466" i="1"/>
  <c r="E466" i="1"/>
  <c r="B466" i="1"/>
  <c r="F465" i="1"/>
  <c r="E465" i="1"/>
  <c r="B465" i="1"/>
  <c r="F464" i="1"/>
  <c r="E464" i="1"/>
  <c r="B464" i="1"/>
  <c r="F463" i="1"/>
  <c r="E463" i="1"/>
  <c r="B463" i="1"/>
  <c r="F462" i="1"/>
  <c r="E462" i="1"/>
  <c r="B462" i="1"/>
  <c r="D462" i="1" s="1"/>
  <c r="F461" i="1"/>
  <c r="E461" i="1"/>
  <c r="B461" i="1"/>
  <c r="F460" i="1"/>
  <c r="E460" i="1"/>
  <c r="B460" i="1"/>
  <c r="F459" i="1"/>
  <c r="E459" i="1"/>
  <c r="B459" i="1"/>
  <c r="F458" i="1"/>
  <c r="E458" i="1"/>
  <c r="B458" i="1"/>
  <c r="F457" i="1"/>
  <c r="E457" i="1"/>
  <c r="B457" i="1"/>
  <c r="C457" i="1" s="1"/>
  <c r="F456" i="1"/>
  <c r="E456" i="1"/>
  <c r="B456" i="1"/>
  <c r="F455" i="1"/>
  <c r="E455" i="1"/>
  <c r="B455" i="1"/>
  <c r="F454" i="1"/>
  <c r="E454" i="1"/>
  <c r="B454" i="1"/>
  <c r="D454" i="1" s="1"/>
  <c r="F453" i="1"/>
  <c r="E453" i="1"/>
  <c r="B453" i="1"/>
  <c r="F452" i="1"/>
  <c r="E452" i="1"/>
  <c r="B452" i="1"/>
  <c r="F451" i="1"/>
  <c r="E451" i="1"/>
  <c r="B451" i="1"/>
  <c r="F450" i="1"/>
  <c r="E450" i="1"/>
  <c r="B450" i="1"/>
  <c r="F449" i="1"/>
  <c r="E449" i="1"/>
  <c r="B449" i="1"/>
  <c r="C449" i="1" s="1"/>
  <c r="F448" i="1"/>
  <c r="E448" i="1"/>
  <c r="B448" i="1"/>
  <c r="F447" i="1"/>
  <c r="E447" i="1"/>
  <c r="B447" i="1"/>
  <c r="F446" i="1"/>
  <c r="E446" i="1"/>
  <c r="B446" i="1"/>
  <c r="C446" i="1" s="1"/>
  <c r="F445" i="1"/>
  <c r="E445" i="1"/>
  <c r="B445" i="1"/>
  <c r="F444" i="1"/>
  <c r="E444" i="1"/>
  <c r="B444" i="1"/>
  <c r="F443" i="1"/>
  <c r="E443" i="1"/>
  <c r="B443" i="1"/>
  <c r="F442" i="1"/>
  <c r="E442" i="1"/>
  <c r="B442" i="1"/>
  <c r="F441" i="1"/>
  <c r="E441" i="1"/>
  <c r="B441" i="1"/>
  <c r="F440" i="1"/>
  <c r="E440" i="1"/>
  <c r="B440" i="1"/>
  <c r="F439" i="1"/>
  <c r="E439" i="1"/>
  <c r="B439" i="1"/>
  <c r="F438" i="1"/>
  <c r="E438" i="1"/>
  <c r="B438" i="1"/>
  <c r="C438" i="1" s="1"/>
  <c r="F437" i="1"/>
  <c r="E437" i="1"/>
  <c r="B437" i="1"/>
  <c r="F436" i="1"/>
  <c r="E436" i="1"/>
  <c r="B436" i="1"/>
  <c r="F435" i="1"/>
  <c r="E435" i="1"/>
  <c r="B435" i="1"/>
  <c r="F434" i="1"/>
  <c r="E434" i="1"/>
  <c r="B434" i="1"/>
  <c r="F433" i="1"/>
  <c r="E433" i="1"/>
  <c r="B433" i="1"/>
  <c r="F432" i="1"/>
  <c r="E432" i="1"/>
  <c r="B432" i="1"/>
  <c r="F431" i="1"/>
  <c r="E431" i="1"/>
  <c r="B431" i="1"/>
  <c r="F430" i="1"/>
  <c r="E430" i="1"/>
  <c r="B430" i="1"/>
  <c r="C430" i="1" s="1"/>
  <c r="F429" i="1"/>
  <c r="E429" i="1"/>
  <c r="B429" i="1"/>
  <c r="F428" i="1"/>
  <c r="E428" i="1"/>
  <c r="B428" i="1"/>
  <c r="F427" i="1"/>
  <c r="E427" i="1"/>
  <c r="B427" i="1"/>
  <c r="F426" i="1"/>
  <c r="E426" i="1"/>
  <c r="B426" i="1"/>
  <c r="F425" i="1"/>
  <c r="E425" i="1"/>
  <c r="B425" i="1"/>
  <c r="F424" i="1"/>
  <c r="E424" i="1"/>
  <c r="B424" i="1"/>
  <c r="F423" i="1"/>
  <c r="E423" i="1"/>
  <c r="B423" i="1"/>
  <c r="F422" i="1"/>
  <c r="E422" i="1"/>
  <c r="B422" i="1"/>
  <c r="C422" i="1" s="1"/>
  <c r="F421" i="1"/>
  <c r="E421" i="1"/>
  <c r="B421" i="1"/>
  <c r="F420" i="1"/>
  <c r="E420" i="1"/>
  <c r="B420" i="1"/>
  <c r="F419" i="1"/>
  <c r="E419" i="1"/>
  <c r="B419" i="1"/>
  <c r="F418" i="1"/>
  <c r="E418" i="1"/>
  <c r="B418" i="1"/>
  <c r="F417" i="1"/>
  <c r="E417" i="1"/>
  <c r="B417" i="1"/>
  <c r="F416" i="1"/>
  <c r="E416" i="1"/>
  <c r="B416" i="1"/>
  <c r="F415" i="1"/>
  <c r="E415" i="1"/>
  <c r="B415" i="1"/>
  <c r="F414" i="1"/>
  <c r="E414" i="1"/>
  <c r="B414" i="1"/>
  <c r="C414" i="1" s="1"/>
  <c r="F413" i="1"/>
  <c r="E413" i="1"/>
  <c r="B413" i="1"/>
  <c r="F412" i="1"/>
  <c r="E412" i="1"/>
  <c r="B412" i="1"/>
  <c r="F411" i="1"/>
  <c r="E411" i="1"/>
  <c r="B411" i="1"/>
  <c r="F410" i="1"/>
  <c r="E410" i="1"/>
  <c r="B410" i="1"/>
  <c r="F409" i="1"/>
  <c r="E409" i="1"/>
  <c r="B409" i="1"/>
  <c r="F408" i="1"/>
  <c r="E408" i="1"/>
  <c r="B408" i="1"/>
  <c r="F407" i="1"/>
  <c r="E407" i="1"/>
  <c r="B407" i="1"/>
  <c r="F406" i="1"/>
  <c r="E406" i="1"/>
  <c r="B406" i="1"/>
  <c r="C406" i="1" s="1"/>
  <c r="F405" i="1"/>
  <c r="E405" i="1"/>
  <c r="B405" i="1"/>
  <c r="F404" i="1"/>
  <c r="E404" i="1"/>
  <c r="B404" i="1"/>
  <c r="F403" i="1"/>
  <c r="E403" i="1"/>
  <c r="B403" i="1"/>
  <c r="F402" i="1"/>
  <c r="E402" i="1"/>
  <c r="B402" i="1"/>
  <c r="F401" i="1"/>
  <c r="E401" i="1"/>
  <c r="B401" i="1"/>
  <c r="F400" i="1"/>
  <c r="E400" i="1"/>
  <c r="B400" i="1"/>
  <c r="F399" i="1"/>
  <c r="E399" i="1"/>
  <c r="B399" i="1"/>
  <c r="F398" i="1"/>
  <c r="E398" i="1"/>
  <c r="B398" i="1"/>
  <c r="F397" i="1"/>
  <c r="E397" i="1"/>
  <c r="B397" i="1"/>
  <c r="F396" i="1"/>
  <c r="E396" i="1"/>
  <c r="B396" i="1"/>
  <c r="F395" i="1"/>
  <c r="E395" i="1"/>
  <c r="B395" i="1"/>
  <c r="F394" i="1"/>
  <c r="E394" i="1"/>
  <c r="B394" i="1"/>
  <c r="F393" i="1"/>
  <c r="E393" i="1"/>
  <c r="B393" i="1"/>
  <c r="F392" i="1"/>
  <c r="E392" i="1"/>
  <c r="B392" i="1"/>
  <c r="F391" i="1"/>
  <c r="E391" i="1"/>
  <c r="B391" i="1"/>
  <c r="F390" i="1"/>
  <c r="E390" i="1"/>
  <c r="B390" i="1"/>
  <c r="F389" i="1"/>
  <c r="E389" i="1"/>
  <c r="B389" i="1"/>
  <c r="F388" i="1"/>
  <c r="E388" i="1"/>
  <c r="B388" i="1"/>
  <c r="F387" i="1"/>
  <c r="E387" i="1"/>
  <c r="B387" i="1"/>
  <c r="F386" i="1"/>
  <c r="E386" i="1"/>
  <c r="B386" i="1"/>
  <c r="F385" i="1"/>
  <c r="E385" i="1"/>
  <c r="B385" i="1"/>
  <c r="F384" i="1"/>
  <c r="E384" i="1"/>
  <c r="B384" i="1"/>
  <c r="F383" i="1"/>
  <c r="E383" i="1"/>
  <c r="B383" i="1"/>
  <c r="F382" i="1"/>
  <c r="E382" i="1"/>
  <c r="B382" i="1"/>
  <c r="C382" i="1" s="1"/>
  <c r="F381" i="1"/>
  <c r="E381" i="1"/>
  <c r="B381" i="1"/>
  <c r="F380" i="1"/>
  <c r="E380" i="1"/>
  <c r="B380" i="1"/>
  <c r="F379" i="1"/>
  <c r="E379" i="1"/>
  <c r="B379" i="1"/>
  <c r="F378" i="1"/>
  <c r="E378" i="1"/>
  <c r="B378" i="1"/>
  <c r="F377" i="1"/>
  <c r="E377" i="1"/>
  <c r="B377" i="1"/>
  <c r="F376" i="1"/>
  <c r="E376" i="1"/>
  <c r="B376" i="1"/>
  <c r="F375" i="1"/>
  <c r="E375" i="1"/>
  <c r="B375" i="1"/>
  <c r="F374" i="1"/>
  <c r="E374" i="1"/>
  <c r="B374" i="1"/>
  <c r="C374" i="1" s="1"/>
  <c r="F373" i="1"/>
  <c r="E373" i="1"/>
  <c r="B373" i="1"/>
  <c r="F372" i="1"/>
  <c r="E372" i="1"/>
  <c r="B372" i="1"/>
  <c r="F371" i="1"/>
  <c r="E371" i="1"/>
  <c r="B371" i="1"/>
  <c r="F370" i="1"/>
  <c r="E370" i="1"/>
  <c r="B370" i="1"/>
  <c r="F369" i="1"/>
  <c r="E369" i="1"/>
  <c r="B369" i="1"/>
  <c r="F368" i="1"/>
  <c r="E368" i="1"/>
  <c r="B368" i="1"/>
  <c r="F367" i="1"/>
  <c r="E367" i="1"/>
  <c r="B367" i="1"/>
  <c r="F366" i="1"/>
  <c r="E366" i="1"/>
  <c r="B366" i="1"/>
  <c r="C366" i="1" s="1"/>
  <c r="F365" i="1"/>
  <c r="E365" i="1"/>
  <c r="B365" i="1"/>
  <c r="F364" i="1"/>
  <c r="E364" i="1"/>
  <c r="B364" i="1"/>
  <c r="F363" i="1"/>
  <c r="E363" i="1"/>
  <c r="B363" i="1"/>
  <c r="F362" i="1"/>
  <c r="E362" i="1"/>
  <c r="B362" i="1"/>
  <c r="F361" i="1"/>
  <c r="E361" i="1"/>
  <c r="B361" i="1"/>
  <c r="F360" i="1"/>
  <c r="E360" i="1"/>
  <c r="B360" i="1"/>
  <c r="F359" i="1"/>
  <c r="E359" i="1"/>
  <c r="B359" i="1"/>
  <c r="F358" i="1"/>
  <c r="E358" i="1"/>
  <c r="B358" i="1"/>
  <c r="C358" i="1" s="1"/>
  <c r="F357" i="1"/>
  <c r="E357" i="1"/>
  <c r="B357" i="1"/>
  <c r="F356" i="1"/>
  <c r="E356" i="1"/>
  <c r="B356" i="1"/>
  <c r="F355" i="1"/>
  <c r="E355" i="1"/>
  <c r="B355" i="1"/>
  <c r="F354" i="1"/>
  <c r="E354" i="1"/>
  <c r="B354" i="1"/>
  <c r="F353" i="1"/>
  <c r="E353" i="1"/>
  <c r="B353" i="1"/>
  <c r="F352" i="1"/>
  <c r="E352" i="1"/>
  <c r="B352" i="1"/>
  <c r="F351" i="1"/>
  <c r="E351" i="1"/>
  <c r="B351" i="1"/>
  <c r="F350" i="1"/>
  <c r="E350" i="1"/>
  <c r="B350" i="1"/>
  <c r="D350" i="1" s="1"/>
  <c r="F349" i="1"/>
  <c r="E349" i="1"/>
  <c r="B349" i="1"/>
  <c r="F348" i="1"/>
  <c r="E348" i="1"/>
  <c r="B348" i="1"/>
  <c r="F347" i="1"/>
  <c r="E347" i="1"/>
  <c r="B347" i="1"/>
  <c r="F346" i="1"/>
  <c r="E346" i="1"/>
  <c r="B346" i="1"/>
  <c r="F345" i="1"/>
  <c r="E345" i="1"/>
  <c r="B345" i="1"/>
  <c r="F344" i="1"/>
  <c r="E344" i="1"/>
  <c r="B344" i="1"/>
  <c r="F343" i="1"/>
  <c r="E343" i="1"/>
  <c r="B343" i="1"/>
  <c r="F342" i="1"/>
  <c r="E342" i="1"/>
  <c r="B342" i="1"/>
  <c r="F341" i="1"/>
  <c r="E341" i="1"/>
  <c r="B341" i="1"/>
  <c r="F340" i="1"/>
  <c r="E340" i="1"/>
  <c r="B340" i="1"/>
  <c r="F339" i="1"/>
  <c r="E339" i="1"/>
  <c r="B339" i="1"/>
  <c r="F338" i="1"/>
  <c r="E338" i="1"/>
  <c r="B338" i="1"/>
  <c r="F337" i="1"/>
  <c r="E337" i="1"/>
  <c r="B337" i="1"/>
  <c r="C337" i="1" s="1"/>
  <c r="F336" i="1"/>
  <c r="E336" i="1"/>
  <c r="B336" i="1"/>
  <c r="F335" i="1"/>
  <c r="E335" i="1"/>
  <c r="B335" i="1"/>
  <c r="F334" i="1"/>
  <c r="E334" i="1"/>
  <c r="B334" i="1"/>
  <c r="F333" i="1"/>
  <c r="E333" i="1"/>
  <c r="B333" i="1"/>
  <c r="F332" i="1"/>
  <c r="E332" i="1"/>
  <c r="B332" i="1"/>
  <c r="F331" i="1"/>
  <c r="E331" i="1"/>
  <c r="B331" i="1"/>
  <c r="F330" i="1"/>
  <c r="E330" i="1"/>
  <c r="B330" i="1"/>
  <c r="F329" i="1"/>
  <c r="E329" i="1"/>
  <c r="B329" i="1"/>
  <c r="C329" i="1" s="1"/>
  <c r="F328" i="1"/>
  <c r="E328" i="1"/>
  <c r="B328" i="1"/>
  <c r="F327" i="1"/>
  <c r="E327" i="1"/>
  <c r="B327" i="1"/>
  <c r="F326" i="1"/>
  <c r="E326" i="1"/>
  <c r="B326" i="1"/>
  <c r="F325" i="1"/>
  <c r="E325" i="1"/>
  <c r="B325" i="1"/>
  <c r="F324" i="1"/>
  <c r="E324" i="1"/>
  <c r="B324" i="1"/>
  <c r="F323" i="1"/>
  <c r="E323" i="1"/>
  <c r="B323" i="1"/>
  <c r="F322" i="1"/>
  <c r="E322" i="1"/>
  <c r="B322" i="1"/>
  <c r="F321" i="1"/>
  <c r="E321" i="1"/>
  <c r="B321" i="1"/>
  <c r="C321" i="1" s="1"/>
  <c r="F320" i="1"/>
  <c r="E320" i="1"/>
  <c r="B320" i="1"/>
  <c r="F319" i="1"/>
  <c r="E319" i="1"/>
  <c r="B319" i="1"/>
  <c r="F318" i="1"/>
  <c r="E318" i="1"/>
  <c r="B318" i="1"/>
  <c r="F317" i="1"/>
  <c r="E317" i="1"/>
  <c r="B317" i="1"/>
  <c r="F316" i="1"/>
  <c r="E316" i="1"/>
  <c r="B316" i="1"/>
  <c r="F315" i="1"/>
  <c r="E315" i="1"/>
  <c r="B315" i="1"/>
  <c r="F314" i="1"/>
  <c r="E314" i="1"/>
  <c r="B314" i="1"/>
  <c r="F313" i="1"/>
  <c r="E313" i="1"/>
  <c r="B313" i="1"/>
  <c r="C313" i="1" s="1"/>
  <c r="F312" i="1"/>
  <c r="E312" i="1"/>
  <c r="B312" i="1"/>
  <c r="F311" i="1"/>
  <c r="E311" i="1"/>
  <c r="B311" i="1"/>
  <c r="F310" i="1"/>
  <c r="E310" i="1"/>
  <c r="B310" i="1"/>
  <c r="F309" i="1"/>
  <c r="E309" i="1"/>
  <c r="B309" i="1"/>
  <c r="F308" i="1"/>
  <c r="E308" i="1"/>
  <c r="B308" i="1"/>
  <c r="F307" i="1"/>
  <c r="E307" i="1"/>
  <c r="B307" i="1"/>
  <c r="F306" i="1"/>
  <c r="E306" i="1"/>
  <c r="B306" i="1"/>
  <c r="F305" i="1"/>
  <c r="E305" i="1"/>
  <c r="B305" i="1"/>
  <c r="C305" i="1" s="1"/>
  <c r="F304" i="1"/>
  <c r="E304" i="1"/>
  <c r="B304" i="1"/>
  <c r="F303" i="1"/>
  <c r="E303" i="1"/>
  <c r="B303" i="1"/>
  <c r="F302" i="1"/>
  <c r="E302" i="1"/>
  <c r="B302" i="1"/>
  <c r="F301" i="1"/>
  <c r="E301" i="1"/>
  <c r="B301" i="1"/>
  <c r="F300" i="1"/>
  <c r="E300" i="1"/>
  <c r="B300" i="1"/>
  <c r="F299" i="1"/>
  <c r="E299" i="1"/>
  <c r="B299" i="1"/>
  <c r="F298" i="1"/>
  <c r="E298" i="1"/>
  <c r="B298" i="1"/>
  <c r="F297" i="1"/>
  <c r="E297" i="1"/>
  <c r="B297" i="1"/>
  <c r="C297" i="1" s="1"/>
  <c r="F296" i="1"/>
  <c r="E296" i="1"/>
  <c r="B296" i="1"/>
  <c r="F295" i="1"/>
  <c r="E295" i="1"/>
  <c r="B295" i="1"/>
  <c r="F294" i="1"/>
  <c r="E294" i="1"/>
  <c r="B294" i="1"/>
  <c r="F293" i="1"/>
  <c r="E293" i="1"/>
  <c r="B293" i="1"/>
  <c r="F292" i="1"/>
  <c r="E292" i="1"/>
  <c r="B292" i="1"/>
  <c r="F291" i="1"/>
  <c r="E291" i="1"/>
  <c r="B291" i="1"/>
  <c r="F290" i="1"/>
  <c r="E290" i="1"/>
  <c r="B290" i="1"/>
  <c r="F289" i="1"/>
  <c r="E289" i="1"/>
  <c r="B289" i="1"/>
  <c r="C289" i="1" s="1"/>
  <c r="F288" i="1"/>
  <c r="E288" i="1"/>
  <c r="B288" i="1"/>
  <c r="F287" i="1"/>
  <c r="E287" i="1"/>
  <c r="B287" i="1"/>
  <c r="F286" i="1"/>
  <c r="E286" i="1"/>
  <c r="B286" i="1"/>
  <c r="F285" i="1"/>
  <c r="E285" i="1"/>
  <c r="B285" i="1"/>
  <c r="F284" i="1"/>
  <c r="E284" i="1"/>
  <c r="B284" i="1"/>
  <c r="F283" i="1"/>
  <c r="E283" i="1"/>
  <c r="B283" i="1"/>
  <c r="F282" i="1"/>
  <c r="E282" i="1"/>
  <c r="B282" i="1"/>
  <c r="F281" i="1"/>
  <c r="E281" i="1"/>
  <c r="B281" i="1"/>
  <c r="F280" i="1"/>
  <c r="E280" i="1"/>
  <c r="B280" i="1"/>
  <c r="F279" i="1"/>
  <c r="E279" i="1"/>
  <c r="B279" i="1"/>
  <c r="F278" i="1"/>
  <c r="E278" i="1"/>
  <c r="B278" i="1"/>
  <c r="F277" i="1"/>
  <c r="E277" i="1"/>
  <c r="B277" i="1"/>
  <c r="F276" i="1"/>
  <c r="E276" i="1"/>
  <c r="B276" i="1"/>
  <c r="F275" i="1"/>
  <c r="E275" i="1"/>
  <c r="B275" i="1"/>
  <c r="F274" i="1"/>
  <c r="E274" i="1"/>
  <c r="B274" i="1"/>
  <c r="F273" i="1"/>
  <c r="E273" i="1"/>
  <c r="B273" i="1"/>
  <c r="F272" i="1"/>
  <c r="E272" i="1"/>
  <c r="B272" i="1"/>
  <c r="F271" i="1"/>
  <c r="E271" i="1"/>
  <c r="B271" i="1"/>
  <c r="F270" i="1"/>
  <c r="E270" i="1"/>
  <c r="B270" i="1"/>
  <c r="F269" i="1"/>
  <c r="E269" i="1"/>
  <c r="B269" i="1"/>
  <c r="F268" i="1"/>
  <c r="E268" i="1"/>
  <c r="B268" i="1"/>
  <c r="F267" i="1"/>
  <c r="E267" i="1"/>
  <c r="B267" i="1"/>
  <c r="F266" i="1"/>
  <c r="E266" i="1"/>
  <c r="B266" i="1"/>
  <c r="F265" i="1"/>
  <c r="E265" i="1"/>
  <c r="B265" i="1"/>
  <c r="F264" i="1"/>
  <c r="E264" i="1"/>
  <c r="B264" i="1"/>
  <c r="F263" i="1"/>
  <c r="E263" i="1"/>
  <c r="B263" i="1"/>
  <c r="F262" i="1"/>
  <c r="E262" i="1"/>
  <c r="B262" i="1"/>
  <c r="F261" i="1"/>
  <c r="E261" i="1"/>
  <c r="B261" i="1"/>
  <c r="F260" i="1"/>
  <c r="E260" i="1"/>
  <c r="B260" i="1"/>
  <c r="F259" i="1"/>
  <c r="E259" i="1"/>
  <c r="B259" i="1"/>
  <c r="F258" i="1"/>
  <c r="E258" i="1"/>
  <c r="B258" i="1"/>
  <c r="F257" i="1"/>
  <c r="E257" i="1"/>
  <c r="B257" i="1"/>
  <c r="F256" i="1"/>
  <c r="E256" i="1"/>
  <c r="B256" i="1"/>
  <c r="F255" i="1"/>
  <c r="E255" i="1"/>
  <c r="B255" i="1"/>
  <c r="F254" i="1"/>
  <c r="E254" i="1"/>
  <c r="B254" i="1"/>
  <c r="F253" i="1"/>
  <c r="E253" i="1"/>
  <c r="B253" i="1"/>
  <c r="F252" i="1"/>
  <c r="E252" i="1"/>
  <c r="B252" i="1"/>
  <c r="F251" i="1"/>
  <c r="E251" i="1"/>
  <c r="B251" i="1"/>
  <c r="F250" i="1"/>
  <c r="E250" i="1"/>
  <c r="B250" i="1"/>
  <c r="F249" i="1"/>
  <c r="E249" i="1"/>
  <c r="B249" i="1"/>
  <c r="F248" i="1"/>
  <c r="E248" i="1"/>
  <c r="B248" i="1"/>
  <c r="F247" i="1"/>
  <c r="E247" i="1"/>
  <c r="B247" i="1"/>
  <c r="F246" i="1"/>
  <c r="E246" i="1"/>
  <c r="B246" i="1"/>
  <c r="F245" i="1"/>
  <c r="E245" i="1"/>
  <c r="B245" i="1"/>
  <c r="F244" i="1"/>
  <c r="E244" i="1"/>
  <c r="B244" i="1"/>
  <c r="F243" i="1"/>
  <c r="E243" i="1"/>
  <c r="B243" i="1"/>
  <c r="F242" i="1"/>
  <c r="E242" i="1"/>
  <c r="B242" i="1"/>
  <c r="F241" i="1"/>
  <c r="E241" i="1"/>
  <c r="B241" i="1"/>
  <c r="F240" i="1"/>
  <c r="E240" i="1"/>
  <c r="B240" i="1"/>
  <c r="F239" i="1"/>
  <c r="E239" i="1"/>
  <c r="B239" i="1"/>
  <c r="F238" i="1"/>
  <c r="E238" i="1"/>
  <c r="B238" i="1"/>
  <c r="F237" i="1"/>
  <c r="E237" i="1"/>
  <c r="B237" i="1"/>
  <c r="F236" i="1"/>
  <c r="E236" i="1"/>
  <c r="B236" i="1"/>
  <c r="F235" i="1"/>
  <c r="E235" i="1"/>
  <c r="B235" i="1"/>
  <c r="F234" i="1"/>
  <c r="E234" i="1"/>
  <c r="B234" i="1"/>
  <c r="F233" i="1"/>
  <c r="E233" i="1"/>
  <c r="B233" i="1"/>
  <c r="F232" i="1"/>
  <c r="E232" i="1"/>
  <c r="B232" i="1"/>
  <c r="F231" i="1"/>
  <c r="E231" i="1"/>
  <c r="B231" i="1"/>
  <c r="F230" i="1"/>
  <c r="E230" i="1"/>
  <c r="B230" i="1"/>
  <c r="F229" i="1"/>
  <c r="E229" i="1"/>
  <c r="B229" i="1"/>
  <c r="F228" i="1"/>
  <c r="E228" i="1"/>
  <c r="B228" i="1"/>
  <c r="F227" i="1"/>
  <c r="E227" i="1"/>
  <c r="B227" i="1"/>
  <c r="F226" i="1"/>
  <c r="E226" i="1"/>
  <c r="B226" i="1"/>
  <c r="F225" i="1"/>
  <c r="E225" i="1"/>
  <c r="B225" i="1"/>
  <c r="F224" i="1"/>
  <c r="E224" i="1"/>
  <c r="B224" i="1"/>
  <c r="F223" i="1"/>
  <c r="E223" i="1"/>
  <c r="B223" i="1"/>
  <c r="F222" i="1"/>
  <c r="E222" i="1"/>
  <c r="B222" i="1"/>
  <c r="F221" i="1"/>
  <c r="E221" i="1"/>
  <c r="B221" i="1"/>
  <c r="F220" i="1"/>
  <c r="E220" i="1"/>
  <c r="B220" i="1"/>
  <c r="F219" i="1"/>
  <c r="E219" i="1"/>
  <c r="B219" i="1"/>
  <c r="F218" i="1"/>
  <c r="E218" i="1"/>
  <c r="B218" i="1"/>
  <c r="F217" i="1"/>
  <c r="E217" i="1"/>
  <c r="B217" i="1"/>
  <c r="F216" i="1"/>
  <c r="E216" i="1"/>
  <c r="B216" i="1"/>
  <c r="F215" i="1"/>
  <c r="E215" i="1"/>
  <c r="B215" i="1"/>
  <c r="F214" i="1"/>
  <c r="E214" i="1"/>
  <c r="B214" i="1"/>
  <c r="F213" i="1"/>
  <c r="E213" i="1"/>
  <c r="B213" i="1"/>
  <c r="F212" i="1"/>
  <c r="E212" i="1"/>
  <c r="B212" i="1"/>
  <c r="F211" i="1"/>
  <c r="E211" i="1"/>
  <c r="B211" i="1"/>
  <c r="F210" i="1"/>
  <c r="E210" i="1"/>
  <c r="B210" i="1"/>
  <c r="F209" i="1"/>
  <c r="E209" i="1"/>
  <c r="B209" i="1"/>
  <c r="F208" i="1"/>
  <c r="E208" i="1"/>
  <c r="B208" i="1"/>
  <c r="F207" i="1"/>
  <c r="E207" i="1"/>
  <c r="B207" i="1"/>
  <c r="F206" i="1"/>
  <c r="E206" i="1"/>
  <c r="B206" i="1"/>
  <c r="F205" i="1"/>
  <c r="E205" i="1"/>
  <c r="B205" i="1"/>
  <c r="F204" i="1"/>
  <c r="E204" i="1"/>
  <c r="B204" i="1"/>
  <c r="F203" i="1"/>
  <c r="E203" i="1"/>
  <c r="B203" i="1"/>
  <c r="F202" i="1"/>
  <c r="E202" i="1"/>
  <c r="B202" i="1"/>
  <c r="F201" i="1"/>
  <c r="E201" i="1"/>
  <c r="B201" i="1"/>
  <c r="F200" i="1"/>
  <c r="E200" i="1"/>
  <c r="B200" i="1"/>
  <c r="F199" i="1"/>
  <c r="E199" i="1"/>
  <c r="B199" i="1"/>
  <c r="F198" i="1"/>
  <c r="E198" i="1"/>
  <c r="B198" i="1"/>
  <c r="F197" i="1"/>
  <c r="E197" i="1"/>
  <c r="B197" i="1"/>
  <c r="F196" i="1"/>
  <c r="E196" i="1"/>
  <c r="B196" i="1"/>
  <c r="F195" i="1"/>
  <c r="E195" i="1"/>
  <c r="B195" i="1"/>
  <c r="F194" i="1"/>
  <c r="E194" i="1"/>
  <c r="B194" i="1"/>
  <c r="F193" i="1"/>
  <c r="E193" i="1"/>
  <c r="B193" i="1"/>
  <c r="F192" i="1"/>
  <c r="E192" i="1"/>
  <c r="B192" i="1"/>
  <c r="F191" i="1"/>
  <c r="E191" i="1"/>
  <c r="B191" i="1"/>
  <c r="F190" i="1"/>
  <c r="E190" i="1"/>
  <c r="B190" i="1"/>
  <c r="F189" i="1"/>
  <c r="E189" i="1"/>
  <c r="B189" i="1"/>
  <c r="F188" i="1"/>
  <c r="E188" i="1"/>
  <c r="B188" i="1"/>
  <c r="F187" i="1"/>
  <c r="E187" i="1"/>
  <c r="B187" i="1"/>
  <c r="F186" i="1"/>
  <c r="E186" i="1"/>
  <c r="B186" i="1"/>
  <c r="F185" i="1"/>
  <c r="E185" i="1"/>
  <c r="B185" i="1"/>
  <c r="F184" i="1"/>
  <c r="E184" i="1"/>
  <c r="B184" i="1"/>
  <c r="F183" i="1"/>
  <c r="E183" i="1"/>
  <c r="B183" i="1"/>
  <c r="F182" i="1"/>
  <c r="E182" i="1"/>
  <c r="B182" i="1"/>
  <c r="F181" i="1"/>
  <c r="E181" i="1"/>
  <c r="B181" i="1"/>
  <c r="F180" i="1"/>
  <c r="E180" i="1"/>
  <c r="B180" i="1"/>
  <c r="F179" i="1"/>
  <c r="E179" i="1"/>
  <c r="B179" i="1"/>
  <c r="F178" i="1"/>
  <c r="E178" i="1"/>
  <c r="B178" i="1"/>
  <c r="F177" i="1"/>
  <c r="E177" i="1"/>
  <c r="B177" i="1"/>
  <c r="F176" i="1"/>
  <c r="E176" i="1"/>
  <c r="B176" i="1"/>
  <c r="F175" i="1"/>
  <c r="E175" i="1"/>
  <c r="B175" i="1"/>
  <c r="F174" i="1"/>
  <c r="E174" i="1"/>
  <c r="B174" i="1"/>
  <c r="F173" i="1"/>
  <c r="E173" i="1"/>
  <c r="B173" i="1"/>
  <c r="F172" i="1"/>
  <c r="E172" i="1"/>
  <c r="B172" i="1"/>
  <c r="F171" i="1"/>
  <c r="E171" i="1"/>
  <c r="B171" i="1"/>
  <c r="F170" i="1"/>
  <c r="E170" i="1"/>
  <c r="B170" i="1"/>
  <c r="F169" i="1"/>
  <c r="E169" i="1"/>
  <c r="B169" i="1"/>
  <c r="F168" i="1"/>
  <c r="E168" i="1"/>
  <c r="B168" i="1"/>
  <c r="F167" i="1"/>
  <c r="E167" i="1"/>
  <c r="B167" i="1"/>
  <c r="F166" i="1"/>
  <c r="E166" i="1"/>
  <c r="B166" i="1"/>
  <c r="F165" i="1"/>
  <c r="E165" i="1"/>
  <c r="B165" i="1"/>
  <c r="F164" i="1"/>
  <c r="E164" i="1"/>
  <c r="B164" i="1"/>
  <c r="F163" i="1"/>
  <c r="E163" i="1"/>
  <c r="B163" i="1"/>
  <c r="F162" i="1"/>
  <c r="E162" i="1"/>
  <c r="B162" i="1"/>
  <c r="F161" i="1"/>
  <c r="E161" i="1"/>
  <c r="B161" i="1"/>
  <c r="F160" i="1"/>
  <c r="E160" i="1"/>
  <c r="B160" i="1"/>
  <c r="F159" i="1"/>
  <c r="E159" i="1"/>
  <c r="B159" i="1"/>
  <c r="F158" i="1"/>
  <c r="E158" i="1"/>
  <c r="B158" i="1"/>
  <c r="F157" i="1"/>
  <c r="E157" i="1"/>
  <c r="B157" i="1"/>
  <c r="F156" i="1"/>
  <c r="E156" i="1"/>
  <c r="B156" i="1"/>
  <c r="F155" i="1"/>
  <c r="E155" i="1"/>
  <c r="B155" i="1"/>
  <c r="F154" i="1"/>
  <c r="E154" i="1"/>
  <c r="B154" i="1"/>
  <c r="F153" i="1"/>
  <c r="E153" i="1"/>
  <c r="B153" i="1"/>
  <c r="F152" i="1"/>
  <c r="E152" i="1"/>
  <c r="B152" i="1"/>
  <c r="F151" i="1"/>
  <c r="E151" i="1"/>
  <c r="B151" i="1"/>
  <c r="F150" i="1"/>
  <c r="E150" i="1"/>
  <c r="B150" i="1"/>
  <c r="F149" i="1"/>
  <c r="E149" i="1"/>
  <c r="B149" i="1"/>
  <c r="F148" i="1"/>
  <c r="E148" i="1"/>
  <c r="B148" i="1"/>
  <c r="F147" i="1"/>
  <c r="E147" i="1"/>
  <c r="B147" i="1"/>
  <c r="F146" i="1"/>
  <c r="E146" i="1"/>
  <c r="B146" i="1"/>
  <c r="F145" i="1"/>
  <c r="E145" i="1"/>
  <c r="B145" i="1"/>
  <c r="F144" i="1"/>
  <c r="E144" i="1"/>
  <c r="B144" i="1"/>
  <c r="F143" i="1"/>
  <c r="E143" i="1"/>
  <c r="B143" i="1"/>
  <c r="F142" i="1"/>
  <c r="E142" i="1"/>
  <c r="B142" i="1"/>
  <c r="F141" i="1"/>
  <c r="E141" i="1"/>
  <c r="B141" i="1"/>
  <c r="F140" i="1"/>
  <c r="E140" i="1"/>
  <c r="B140" i="1"/>
  <c r="F139" i="1"/>
  <c r="E139" i="1"/>
  <c r="B139" i="1"/>
  <c r="F138" i="1"/>
  <c r="E138" i="1"/>
  <c r="B138" i="1"/>
  <c r="F137" i="1"/>
  <c r="E137" i="1"/>
  <c r="B137" i="1"/>
  <c r="F136" i="1"/>
  <c r="E136" i="1"/>
  <c r="B136" i="1"/>
  <c r="F135" i="1"/>
  <c r="E135" i="1"/>
  <c r="B135" i="1"/>
  <c r="F134" i="1"/>
  <c r="E134" i="1"/>
  <c r="B134" i="1"/>
  <c r="F133" i="1"/>
  <c r="E133" i="1"/>
  <c r="B133" i="1"/>
  <c r="F132" i="1"/>
  <c r="E132" i="1"/>
  <c r="B132" i="1"/>
  <c r="F131" i="1"/>
  <c r="E131" i="1"/>
  <c r="B131" i="1"/>
  <c r="F130" i="1"/>
  <c r="E130" i="1"/>
  <c r="B130" i="1"/>
  <c r="F129" i="1"/>
  <c r="E129" i="1"/>
  <c r="B129" i="1"/>
  <c r="F128" i="1"/>
  <c r="E128" i="1"/>
  <c r="B128" i="1"/>
  <c r="F127" i="1"/>
  <c r="E127" i="1"/>
  <c r="B127" i="1"/>
  <c r="F126" i="1"/>
  <c r="E126" i="1"/>
  <c r="B126" i="1"/>
  <c r="F125" i="1"/>
  <c r="E125" i="1"/>
  <c r="B125" i="1"/>
  <c r="F124" i="1"/>
  <c r="E124" i="1"/>
  <c r="B124" i="1"/>
  <c r="F123" i="1"/>
  <c r="E123" i="1"/>
  <c r="B123" i="1"/>
  <c r="B15" i="1"/>
  <c r="E15" i="1"/>
  <c r="F15" i="1"/>
  <c r="B16" i="1"/>
  <c r="E16" i="1"/>
  <c r="F16" i="1"/>
  <c r="B17" i="1"/>
  <c r="E17" i="1"/>
  <c r="F17" i="1"/>
  <c r="F8" i="7"/>
  <c r="F122" i="1"/>
  <c r="E122" i="1"/>
  <c r="B122" i="1"/>
  <c r="F121" i="1"/>
  <c r="E121" i="1"/>
  <c r="B121" i="1"/>
  <c r="F120" i="1"/>
  <c r="E120" i="1"/>
  <c r="B120" i="1"/>
  <c r="F119" i="1"/>
  <c r="E119" i="1"/>
  <c r="B119" i="1"/>
  <c r="F118" i="1"/>
  <c r="E118" i="1"/>
  <c r="B118" i="1"/>
  <c r="F117" i="1"/>
  <c r="E117" i="1"/>
  <c r="B117" i="1"/>
  <c r="F116" i="1"/>
  <c r="E116" i="1"/>
  <c r="B116" i="1"/>
  <c r="F115" i="1"/>
  <c r="E115" i="1"/>
  <c r="B115" i="1"/>
  <c r="F114" i="1"/>
  <c r="E114" i="1"/>
  <c r="B114" i="1"/>
  <c r="F113" i="1"/>
  <c r="E113" i="1"/>
  <c r="B113" i="1"/>
  <c r="F112" i="1"/>
  <c r="E112" i="1"/>
  <c r="B112" i="1"/>
  <c r="F111" i="1"/>
  <c r="E111" i="1"/>
  <c r="B111" i="1"/>
  <c r="F110" i="1"/>
  <c r="E110" i="1"/>
  <c r="B110" i="1"/>
  <c r="F109" i="1"/>
  <c r="E109" i="1"/>
  <c r="B109" i="1"/>
  <c r="F108" i="1"/>
  <c r="E108" i="1"/>
  <c r="B108" i="1"/>
  <c r="F107" i="1"/>
  <c r="E107" i="1"/>
  <c r="B107" i="1"/>
  <c r="F106" i="1"/>
  <c r="E106" i="1"/>
  <c r="B106" i="1"/>
  <c r="F105" i="1"/>
  <c r="E105" i="1"/>
  <c r="B105" i="1"/>
  <c r="F104" i="1"/>
  <c r="E104" i="1"/>
  <c r="B104" i="1"/>
  <c r="F103" i="1"/>
  <c r="E103" i="1"/>
  <c r="B103" i="1"/>
  <c r="F102" i="1"/>
  <c r="E102" i="1"/>
  <c r="B102" i="1"/>
  <c r="F101" i="1"/>
  <c r="E101" i="1"/>
  <c r="B101" i="1"/>
  <c r="F100" i="1"/>
  <c r="E100" i="1"/>
  <c r="B100" i="1"/>
  <c r="F99" i="1"/>
  <c r="E99" i="1"/>
  <c r="B99" i="1"/>
  <c r="F98" i="1"/>
  <c r="E98" i="1"/>
  <c r="B98" i="1"/>
  <c r="F97" i="1"/>
  <c r="E97" i="1"/>
  <c r="B97" i="1"/>
  <c r="F96" i="1"/>
  <c r="E96" i="1"/>
  <c r="B96" i="1"/>
  <c r="F95" i="1"/>
  <c r="E95" i="1"/>
  <c r="B95" i="1"/>
  <c r="F94" i="1"/>
  <c r="E94" i="1"/>
  <c r="B94" i="1"/>
  <c r="F93" i="1"/>
  <c r="E93" i="1"/>
  <c r="B93" i="1"/>
  <c r="F92" i="1"/>
  <c r="E92" i="1"/>
  <c r="B92" i="1"/>
  <c r="F91" i="1"/>
  <c r="E91" i="1"/>
  <c r="B91" i="1"/>
  <c r="F90" i="1"/>
  <c r="E90" i="1"/>
  <c r="B90" i="1"/>
  <c r="F89" i="1"/>
  <c r="E89" i="1"/>
  <c r="B89" i="1"/>
  <c r="F88" i="1"/>
  <c r="E88" i="1"/>
  <c r="B88" i="1"/>
  <c r="F87" i="1"/>
  <c r="E87" i="1"/>
  <c r="B87" i="1"/>
  <c r="F86" i="1"/>
  <c r="E86" i="1"/>
  <c r="B86" i="1"/>
  <c r="F85" i="1"/>
  <c r="E85" i="1"/>
  <c r="B85" i="1"/>
  <c r="F84" i="1"/>
  <c r="E84" i="1"/>
  <c r="B84" i="1"/>
  <c r="F83" i="1"/>
  <c r="E83" i="1"/>
  <c r="B83" i="1"/>
  <c r="F82" i="1"/>
  <c r="E82" i="1"/>
  <c r="B82" i="1"/>
  <c r="F81" i="1"/>
  <c r="E81" i="1"/>
  <c r="B81" i="1"/>
  <c r="F80" i="1"/>
  <c r="E80" i="1"/>
  <c r="B80" i="1"/>
  <c r="F79" i="1"/>
  <c r="E79" i="1"/>
  <c r="B79" i="1"/>
  <c r="F78" i="1"/>
  <c r="E78" i="1"/>
  <c r="B78" i="1"/>
  <c r="F77" i="1"/>
  <c r="E77" i="1"/>
  <c r="B77" i="1"/>
  <c r="F76" i="1"/>
  <c r="E76" i="1"/>
  <c r="B76" i="1"/>
  <c r="F75" i="1"/>
  <c r="E75" i="1"/>
  <c r="B75" i="1"/>
  <c r="F74" i="1"/>
  <c r="E74" i="1"/>
  <c r="B74" i="1"/>
  <c r="F73" i="1"/>
  <c r="E73" i="1"/>
  <c r="B73" i="1"/>
  <c r="F72" i="1"/>
  <c r="E72" i="1"/>
  <c r="B72" i="1"/>
  <c r="F71" i="1"/>
  <c r="E71" i="1"/>
  <c r="B71" i="1"/>
  <c r="F70" i="1"/>
  <c r="E70" i="1"/>
  <c r="B70" i="1"/>
  <c r="F69" i="1"/>
  <c r="E69" i="1"/>
  <c r="B69" i="1"/>
  <c r="F68" i="1"/>
  <c r="E68" i="1"/>
  <c r="B68" i="1"/>
  <c r="F67" i="1"/>
  <c r="E67" i="1"/>
  <c r="B67" i="1"/>
  <c r="F66" i="1"/>
  <c r="E66" i="1"/>
  <c r="B66" i="1"/>
  <c r="F65" i="1"/>
  <c r="E65" i="1"/>
  <c r="B65" i="1"/>
  <c r="F64" i="1"/>
  <c r="E64" i="1"/>
  <c r="B64" i="1"/>
  <c r="F63" i="1"/>
  <c r="E63" i="1"/>
  <c r="B63" i="1"/>
  <c r="F62" i="1"/>
  <c r="E62" i="1"/>
  <c r="B62" i="1"/>
  <c r="F61" i="1"/>
  <c r="E61" i="1"/>
  <c r="B61" i="1"/>
  <c r="F60" i="1"/>
  <c r="E60" i="1"/>
  <c r="B60" i="1"/>
  <c r="F59" i="1"/>
  <c r="E59" i="1"/>
  <c r="B59" i="1"/>
  <c r="F58" i="1"/>
  <c r="E58" i="1"/>
  <c r="B58" i="1"/>
  <c r="F57" i="1"/>
  <c r="E57" i="1"/>
  <c r="B57" i="1"/>
  <c r="F56" i="1"/>
  <c r="E56" i="1"/>
  <c r="B56" i="1"/>
  <c r="F55" i="1"/>
  <c r="E55" i="1"/>
  <c r="B55" i="1"/>
  <c r="F54" i="1"/>
  <c r="E54" i="1"/>
  <c r="B54" i="1"/>
  <c r="F53" i="1"/>
  <c r="E53" i="1"/>
  <c r="B53" i="1"/>
  <c r="F52" i="1"/>
  <c r="E52" i="1"/>
  <c r="B52" i="1"/>
  <c r="F51" i="1"/>
  <c r="E51" i="1"/>
  <c r="B51" i="1"/>
  <c r="I8" i="7"/>
  <c r="B40" i="1"/>
  <c r="B41" i="1"/>
  <c r="B42" i="1"/>
  <c r="B43" i="1"/>
  <c r="B44" i="1"/>
  <c r="B45" i="1"/>
  <c r="B46" i="1"/>
  <c r="B47" i="1"/>
  <c r="B48" i="1"/>
  <c r="B49" i="1"/>
  <c r="B50" i="1"/>
  <c r="B39" i="1"/>
  <c r="B28" i="1"/>
  <c r="B29" i="1"/>
  <c r="B30" i="1"/>
  <c r="B31" i="1"/>
  <c r="B32" i="1"/>
  <c r="B33" i="1"/>
  <c r="B34" i="1"/>
  <c r="B35" i="1"/>
  <c r="B36" i="1"/>
  <c r="B37" i="1"/>
  <c r="B38" i="1"/>
  <c r="B27" i="1"/>
  <c r="B18" i="1"/>
  <c r="B19" i="1"/>
  <c r="B20" i="1"/>
  <c r="B21" i="1"/>
  <c r="B22" i="1"/>
  <c r="B23" i="1"/>
  <c r="B24" i="1"/>
  <c r="B25" i="1"/>
  <c r="B26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E79" i="14"/>
  <c r="J8" i="7"/>
  <c r="C465" i="1" l="1"/>
  <c r="C473" i="1"/>
  <c r="C481" i="1"/>
  <c r="C489" i="1"/>
  <c r="C553" i="1"/>
  <c r="C546" i="1"/>
  <c r="C554" i="1"/>
  <c r="D517" i="1"/>
  <c r="D525" i="1"/>
  <c r="D533" i="1"/>
  <c r="D541" i="1"/>
  <c r="C488" i="1"/>
  <c r="C496" i="1"/>
  <c r="C504" i="1"/>
  <c r="C512" i="1"/>
  <c r="C520" i="1"/>
  <c r="C528" i="1"/>
  <c r="C552" i="1"/>
  <c r="D455" i="1"/>
  <c r="D463" i="1"/>
  <c r="D495" i="1"/>
  <c r="D546" i="1"/>
  <c r="D482" i="1"/>
  <c r="C542" i="1"/>
  <c r="C356" i="1"/>
  <c r="C364" i="1"/>
  <c r="C372" i="1"/>
  <c r="C380" i="1"/>
  <c r="C388" i="1"/>
  <c r="C396" i="1"/>
  <c r="C436" i="1"/>
  <c r="C444" i="1"/>
  <c r="D452" i="1"/>
  <c r="D460" i="1"/>
  <c r="D468" i="1"/>
  <c r="D476" i="1"/>
  <c r="D481" i="1"/>
  <c r="D486" i="1"/>
  <c r="D488" i="1"/>
  <c r="D494" i="1"/>
  <c r="D502" i="1"/>
  <c r="D510" i="1"/>
  <c r="D515" i="1"/>
  <c r="D523" i="1"/>
  <c r="C525" i="1"/>
  <c r="D531" i="1"/>
  <c r="C533" i="1"/>
  <c r="D539" i="1"/>
  <c r="C544" i="1"/>
  <c r="D191" i="1"/>
  <c r="D207" i="1"/>
  <c r="D215" i="1"/>
  <c r="D343" i="1"/>
  <c r="D351" i="1"/>
  <c r="D359" i="1"/>
  <c r="D367" i="1"/>
  <c r="D375" i="1"/>
  <c r="D383" i="1"/>
  <c r="D407" i="1"/>
  <c r="D415" i="1"/>
  <c r="D423" i="1"/>
  <c r="C497" i="1"/>
  <c r="C505" i="1"/>
  <c r="C513" i="1"/>
  <c r="D518" i="1"/>
  <c r="D520" i="1"/>
  <c r="D526" i="1"/>
  <c r="D534" i="1"/>
  <c r="D542" i="1"/>
  <c r="D186" i="1"/>
  <c r="D194" i="1"/>
  <c r="D202" i="1"/>
  <c r="D210" i="1"/>
  <c r="D218" i="1"/>
  <c r="C234" i="1"/>
  <c r="C242" i="1"/>
  <c r="C250" i="1"/>
  <c r="C258" i="1"/>
  <c r="C266" i="1"/>
  <c r="D330" i="1"/>
  <c r="C338" i="1"/>
  <c r="D346" i="1"/>
  <c r="D394" i="1"/>
  <c r="C450" i="1"/>
  <c r="C458" i="1"/>
  <c r="C466" i="1"/>
  <c r="C474" i="1"/>
  <c r="D484" i="1"/>
  <c r="D492" i="1"/>
  <c r="D500" i="1"/>
  <c r="D508" i="1"/>
  <c r="C521" i="1"/>
  <c r="C529" i="1"/>
  <c r="C537" i="1"/>
  <c r="D547" i="1"/>
  <c r="C357" i="1"/>
  <c r="C365" i="1"/>
  <c r="C373" i="1"/>
  <c r="C381" i="1"/>
  <c r="C389" i="1"/>
  <c r="C437" i="1"/>
  <c r="C445" i="1"/>
  <c r="D469" i="1"/>
  <c r="D477" i="1"/>
  <c r="C482" i="1"/>
  <c r="D516" i="1"/>
  <c r="D524" i="1"/>
  <c r="D532" i="1"/>
  <c r="D540" i="1"/>
  <c r="C545" i="1"/>
  <c r="D550" i="1"/>
  <c r="C280" i="1"/>
  <c r="C288" i="1"/>
  <c r="C296" i="1"/>
  <c r="C304" i="1"/>
  <c r="C312" i="1"/>
  <c r="C320" i="1"/>
  <c r="C328" i="1"/>
  <c r="C336" i="1"/>
  <c r="D344" i="1"/>
  <c r="D408" i="1"/>
  <c r="D416" i="1"/>
  <c r="D424" i="1"/>
  <c r="C448" i="1"/>
  <c r="C456" i="1"/>
  <c r="C464" i="1"/>
  <c r="C472" i="1"/>
  <c r="C480" i="1"/>
  <c r="C490" i="1"/>
  <c r="C498" i="1"/>
  <c r="C506" i="1"/>
  <c r="C514" i="1"/>
  <c r="D451" i="1"/>
  <c r="D459" i="1"/>
  <c r="D467" i="1"/>
  <c r="D475" i="1"/>
  <c r="D509" i="1"/>
  <c r="D514" i="1"/>
  <c r="C522" i="1"/>
  <c r="C530" i="1"/>
  <c r="C538" i="1"/>
  <c r="D548" i="1"/>
  <c r="C478" i="1"/>
  <c r="D480" i="1"/>
  <c r="D545" i="1"/>
  <c r="D493" i="1"/>
  <c r="D450" i="1"/>
  <c r="C510" i="1"/>
  <c r="D513" i="1"/>
  <c r="D456" i="1"/>
  <c r="D501" i="1"/>
  <c r="D441" i="1"/>
  <c r="C462" i="1"/>
  <c r="D464" i="1"/>
  <c r="D497" i="1"/>
  <c r="D519" i="1"/>
  <c r="D549" i="1"/>
  <c r="C469" i="1"/>
  <c r="D512" i="1"/>
  <c r="D527" i="1"/>
  <c r="D552" i="1"/>
  <c r="D465" i="1"/>
  <c r="D487" i="1"/>
  <c r="D530" i="1"/>
  <c r="D498" i="1"/>
  <c r="C526" i="1"/>
  <c r="D448" i="1"/>
  <c r="D461" i="1"/>
  <c r="D466" i="1"/>
  <c r="C494" i="1"/>
  <c r="D529" i="1"/>
  <c r="D551" i="1"/>
  <c r="D449" i="1"/>
  <c r="D471" i="1"/>
  <c r="D544" i="1"/>
  <c r="D453" i="1"/>
  <c r="D458" i="1"/>
  <c r="C470" i="1"/>
  <c r="D472" i="1"/>
  <c r="D479" i="1"/>
  <c r="D489" i="1"/>
  <c r="C517" i="1"/>
  <c r="D522" i="1"/>
  <c r="C534" i="1"/>
  <c r="D536" i="1"/>
  <c r="D543" i="1"/>
  <c r="D553" i="1"/>
  <c r="C477" i="1"/>
  <c r="D496" i="1"/>
  <c r="D503" i="1"/>
  <c r="C541" i="1"/>
  <c r="C454" i="1"/>
  <c r="D473" i="1"/>
  <c r="D506" i="1"/>
  <c r="C518" i="1"/>
  <c r="D537" i="1"/>
  <c r="D447" i="1"/>
  <c r="D457" i="1"/>
  <c r="D485" i="1"/>
  <c r="D490" i="1"/>
  <c r="C502" i="1"/>
  <c r="D504" i="1"/>
  <c r="D511" i="1"/>
  <c r="D521" i="1"/>
  <c r="D554" i="1"/>
  <c r="C509" i="1"/>
  <c r="D528" i="1"/>
  <c r="D535" i="1"/>
  <c r="D474" i="1"/>
  <c r="C486" i="1"/>
  <c r="D505" i="1"/>
  <c r="D538" i="1"/>
  <c r="C550" i="1"/>
  <c r="C451" i="1"/>
  <c r="C459" i="1"/>
  <c r="C467" i="1"/>
  <c r="C475" i="1"/>
  <c r="C483" i="1"/>
  <c r="C491" i="1"/>
  <c r="C499" i="1"/>
  <c r="C507" i="1"/>
  <c r="C515" i="1"/>
  <c r="C523" i="1"/>
  <c r="C531" i="1"/>
  <c r="C539" i="1"/>
  <c r="C547" i="1"/>
  <c r="C536" i="1"/>
  <c r="C453" i="1"/>
  <c r="C461" i="1"/>
  <c r="C485" i="1"/>
  <c r="C493" i="1"/>
  <c r="C501" i="1"/>
  <c r="C549" i="1"/>
  <c r="C447" i="1"/>
  <c r="C455" i="1"/>
  <c r="C463" i="1"/>
  <c r="C471" i="1"/>
  <c r="C479" i="1"/>
  <c r="C487" i="1"/>
  <c r="C495" i="1"/>
  <c r="C503" i="1"/>
  <c r="C511" i="1"/>
  <c r="C519" i="1"/>
  <c r="C527" i="1"/>
  <c r="C535" i="1"/>
  <c r="C543" i="1"/>
  <c r="C551" i="1"/>
  <c r="C452" i="1"/>
  <c r="C460" i="1"/>
  <c r="C468" i="1"/>
  <c r="C476" i="1"/>
  <c r="C484" i="1"/>
  <c r="C492" i="1"/>
  <c r="C500" i="1"/>
  <c r="C508" i="1"/>
  <c r="C516" i="1"/>
  <c r="C524" i="1"/>
  <c r="C532" i="1"/>
  <c r="C540" i="1"/>
  <c r="C548" i="1"/>
  <c r="D363" i="1"/>
  <c r="C402" i="1"/>
  <c r="D430" i="1"/>
  <c r="C341" i="1"/>
  <c r="C349" i="1"/>
  <c r="D354" i="1"/>
  <c r="D362" i="1"/>
  <c r="D370" i="1"/>
  <c r="D378" i="1"/>
  <c r="D386" i="1"/>
  <c r="D391" i="1"/>
  <c r="D399" i="1"/>
  <c r="C404" i="1"/>
  <c r="C412" i="1"/>
  <c r="C420" i="1"/>
  <c r="C428" i="1"/>
  <c r="D433" i="1"/>
  <c r="D402" i="1"/>
  <c r="C163" i="1"/>
  <c r="D171" i="1"/>
  <c r="C179" i="1"/>
  <c r="D187" i="1"/>
  <c r="D195" i="1"/>
  <c r="D219" i="1"/>
  <c r="D227" i="1"/>
  <c r="D235" i="1"/>
  <c r="D243" i="1"/>
  <c r="D251" i="1"/>
  <c r="D259" i="1"/>
  <c r="D267" i="1"/>
  <c r="D275" i="1"/>
  <c r="D283" i="1"/>
  <c r="D352" i="1"/>
  <c r="D360" i="1"/>
  <c r="D368" i="1"/>
  <c r="D376" i="1"/>
  <c r="D384" i="1"/>
  <c r="C397" i="1"/>
  <c r="D410" i="1"/>
  <c r="D418" i="1"/>
  <c r="D426" i="1"/>
  <c r="D431" i="1"/>
  <c r="D439" i="1"/>
  <c r="C166" i="1"/>
  <c r="C174" i="1"/>
  <c r="C182" i="1"/>
  <c r="C190" i="1"/>
  <c r="C214" i="1"/>
  <c r="C230" i="1"/>
  <c r="D238" i="1"/>
  <c r="D246" i="1"/>
  <c r="D254" i="1"/>
  <c r="D262" i="1"/>
  <c r="D270" i="1"/>
  <c r="D334" i="1"/>
  <c r="C342" i="1"/>
  <c r="C350" i="1"/>
  <c r="D392" i="1"/>
  <c r="D400" i="1"/>
  <c r="C405" i="1"/>
  <c r="C413" i="1"/>
  <c r="C421" i="1"/>
  <c r="C429" i="1"/>
  <c r="D434" i="1"/>
  <c r="D442" i="1"/>
  <c r="C390" i="1"/>
  <c r="D276" i="1"/>
  <c r="D284" i="1"/>
  <c r="D292" i="1"/>
  <c r="D300" i="1"/>
  <c r="D308" i="1"/>
  <c r="D316" i="1"/>
  <c r="D324" i="1"/>
  <c r="C340" i="1"/>
  <c r="C348" i="1"/>
  <c r="D390" i="1"/>
  <c r="C398" i="1"/>
  <c r="D432" i="1"/>
  <c r="D440" i="1"/>
  <c r="D395" i="1"/>
  <c r="D364" i="1"/>
  <c r="D406" i="1"/>
  <c r="C416" i="1"/>
  <c r="D421" i="1"/>
  <c r="D436" i="1"/>
  <c r="D380" i="1"/>
  <c r="D388" i="1"/>
  <c r="D401" i="1"/>
  <c r="D414" i="1"/>
  <c r="D373" i="1"/>
  <c r="D371" i="1"/>
  <c r="D345" i="1"/>
  <c r="D381" i="1"/>
  <c r="D409" i="1"/>
  <c r="C432" i="1"/>
  <c r="D437" i="1"/>
  <c r="C354" i="1"/>
  <c r="D356" i="1"/>
  <c r="D369" i="1"/>
  <c r="D387" i="1"/>
  <c r="D420" i="1"/>
  <c r="D425" i="1"/>
  <c r="D342" i="1"/>
  <c r="D357" i="1"/>
  <c r="C362" i="1"/>
  <c r="D446" i="1"/>
  <c r="D353" i="1"/>
  <c r="D358" i="1"/>
  <c r="C370" i="1"/>
  <c r="D372" i="1"/>
  <c r="D379" i="1"/>
  <c r="D389" i="1"/>
  <c r="D419" i="1"/>
  <c r="C424" i="1"/>
  <c r="D435" i="1"/>
  <c r="C440" i="1"/>
  <c r="D339" i="1"/>
  <c r="D349" i="1"/>
  <c r="D377" i="1"/>
  <c r="D382" i="1"/>
  <c r="C394" i="1"/>
  <c r="D396" i="1"/>
  <c r="D403" i="1"/>
  <c r="D413" i="1"/>
  <c r="D417" i="1"/>
  <c r="D422" i="1"/>
  <c r="D429" i="1"/>
  <c r="C433" i="1"/>
  <c r="D438" i="1"/>
  <c r="D445" i="1"/>
  <c r="D361" i="1"/>
  <c r="D366" i="1"/>
  <c r="C378" i="1"/>
  <c r="D397" i="1"/>
  <c r="C418" i="1"/>
  <c r="C434" i="1"/>
  <c r="D340" i="1"/>
  <c r="D347" i="1"/>
  <c r="D385" i="1"/>
  <c r="D404" i="1"/>
  <c r="D411" i="1"/>
  <c r="D427" i="1"/>
  <c r="D443" i="1"/>
  <c r="D341" i="1"/>
  <c r="D374" i="1"/>
  <c r="C386" i="1"/>
  <c r="D405" i="1"/>
  <c r="C346" i="1"/>
  <c r="D348" i="1"/>
  <c r="D355" i="1"/>
  <c r="D365" i="1"/>
  <c r="D393" i="1"/>
  <c r="D398" i="1"/>
  <c r="C410" i="1"/>
  <c r="D412" i="1"/>
  <c r="C426" i="1"/>
  <c r="D428" i="1"/>
  <c r="C442" i="1"/>
  <c r="D444" i="1"/>
  <c r="C343" i="1"/>
  <c r="C351" i="1"/>
  <c r="C359" i="1"/>
  <c r="C367" i="1"/>
  <c r="C375" i="1"/>
  <c r="C383" i="1"/>
  <c r="C391" i="1"/>
  <c r="C399" i="1"/>
  <c r="C407" i="1"/>
  <c r="C415" i="1"/>
  <c r="C423" i="1"/>
  <c r="C431" i="1"/>
  <c r="C439" i="1"/>
  <c r="C345" i="1"/>
  <c r="C353" i="1"/>
  <c r="C361" i="1"/>
  <c r="C369" i="1"/>
  <c r="C377" i="1"/>
  <c r="C385" i="1"/>
  <c r="C393" i="1"/>
  <c r="C401" i="1"/>
  <c r="C409" i="1"/>
  <c r="C417" i="1"/>
  <c r="C425" i="1"/>
  <c r="C441" i="1"/>
  <c r="C339" i="1"/>
  <c r="C347" i="1"/>
  <c r="C355" i="1"/>
  <c r="C363" i="1"/>
  <c r="C371" i="1"/>
  <c r="C379" i="1"/>
  <c r="C387" i="1"/>
  <c r="C395" i="1"/>
  <c r="C403" i="1"/>
  <c r="C411" i="1"/>
  <c r="C419" i="1"/>
  <c r="C427" i="1"/>
  <c r="C435" i="1"/>
  <c r="C443" i="1"/>
  <c r="C344" i="1"/>
  <c r="C352" i="1"/>
  <c r="C360" i="1"/>
  <c r="C368" i="1"/>
  <c r="C376" i="1"/>
  <c r="C384" i="1"/>
  <c r="C392" i="1"/>
  <c r="C400" i="1"/>
  <c r="C408" i="1"/>
  <c r="D287" i="1"/>
  <c r="C233" i="1"/>
  <c r="C241" i="1"/>
  <c r="C249" i="1"/>
  <c r="C257" i="1"/>
  <c r="C265" i="1"/>
  <c r="C273" i="1"/>
  <c r="D278" i="1"/>
  <c r="D286" i="1"/>
  <c r="D291" i="1"/>
  <c r="D293" i="1"/>
  <c r="D299" i="1"/>
  <c r="D307" i="1"/>
  <c r="D315" i="1"/>
  <c r="D323" i="1"/>
  <c r="D58" i="1"/>
  <c r="C66" i="1"/>
  <c r="D74" i="1"/>
  <c r="D82" i="1"/>
  <c r="D90" i="1"/>
  <c r="D98" i="1"/>
  <c r="D106" i="1"/>
  <c r="C164" i="1"/>
  <c r="C172" i="1"/>
  <c r="C180" i="1"/>
  <c r="C196" i="1"/>
  <c r="C212" i="1"/>
  <c r="C220" i="1"/>
  <c r="C228" i="1"/>
  <c r="D236" i="1"/>
  <c r="D244" i="1"/>
  <c r="D252" i="1"/>
  <c r="D260" i="1"/>
  <c r="D268" i="1"/>
  <c r="C281" i="1"/>
  <c r="C286" i="1"/>
  <c r="D288" i="1"/>
  <c r="D294" i="1"/>
  <c r="D302" i="1"/>
  <c r="D310" i="1"/>
  <c r="D318" i="1"/>
  <c r="D326" i="1"/>
  <c r="D331" i="1"/>
  <c r="C274" i="1"/>
  <c r="C165" i="1"/>
  <c r="C173" i="1"/>
  <c r="C181" i="1"/>
  <c r="C197" i="1"/>
  <c r="C213" i="1"/>
  <c r="C229" i="1"/>
  <c r="D274" i="1"/>
  <c r="C282" i="1"/>
  <c r="D332" i="1"/>
  <c r="D184" i="1"/>
  <c r="D192" i="1"/>
  <c r="D208" i="1"/>
  <c r="C232" i="1"/>
  <c r="C240" i="1"/>
  <c r="C248" i="1"/>
  <c r="C256" i="1"/>
  <c r="C264" i="1"/>
  <c r="C272" i="1"/>
  <c r="C290" i="1"/>
  <c r="C298" i="1"/>
  <c r="C306" i="1"/>
  <c r="C314" i="1"/>
  <c r="C322" i="1"/>
  <c r="C330" i="1"/>
  <c r="D328" i="1"/>
  <c r="D271" i="1"/>
  <c r="D321" i="1"/>
  <c r="D269" i="1"/>
  <c r="D290" i="1"/>
  <c r="D248" i="1"/>
  <c r="D285" i="1"/>
  <c r="D295" i="1"/>
  <c r="D311" i="1"/>
  <c r="D217" i="1"/>
  <c r="D164" i="1"/>
  <c r="D241" i="1"/>
  <c r="D231" i="1"/>
  <c r="D234" i="1"/>
  <c r="D257" i="1"/>
  <c r="D280" i="1"/>
  <c r="D319" i="1"/>
  <c r="D247" i="1"/>
  <c r="D255" i="1"/>
  <c r="C302" i="1"/>
  <c r="D304" i="1"/>
  <c r="D335" i="1"/>
  <c r="D338" i="1"/>
  <c r="D312" i="1"/>
  <c r="C238" i="1"/>
  <c r="D240" i="1"/>
  <c r="D245" i="1"/>
  <c r="D305" i="1"/>
  <c r="D333" i="1"/>
  <c r="D232" i="1"/>
  <c r="D239" i="1"/>
  <c r="D249" i="1"/>
  <c r="D277" i="1"/>
  <c r="D282" i="1"/>
  <c r="C294" i="1"/>
  <c r="D296" i="1"/>
  <c r="D303" i="1"/>
  <c r="D313" i="1"/>
  <c r="D237" i="1"/>
  <c r="D242" i="1"/>
  <c r="C254" i="1"/>
  <c r="D256" i="1"/>
  <c r="D263" i="1"/>
  <c r="D273" i="1"/>
  <c r="D301" i="1"/>
  <c r="D306" i="1"/>
  <c r="C318" i="1"/>
  <c r="D320" i="1"/>
  <c r="D327" i="1"/>
  <c r="D337" i="1"/>
  <c r="D233" i="1"/>
  <c r="D261" i="1"/>
  <c r="D266" i="1"/>
  <c r="C278" i="1"/>
  <c r="D297" i="1"/>
  <c r="D325" i="1"/>
  <c r="D250" i="1"/>
  <c r="C262" i="1"/>
  <c r="D264" i="1"/>
  <c r="D281" i="1"/>
  <c r="D309" i="1"/>
  <c r="D314" i="1"/>
  <c r="C326" i="1"/>
  <c r="C246" i="1"/>
  <c r="D265" i="1"/>
  <c r="D298" i="1"/>
  <c r="C310" i="1"/>
  <c r="D329" i="1"/>
  <c r="D253" i="1"/>
  <c r="D258" i="1"/>
  <c r="C270" i="1"/>
  <c r="D272" i="1"/>
  <c r="D279" i="1"/>
  <c r="D289" i="1"/>
  <c r="D317" i="1"/>
  <c r="D322" i="1"/>
  <c r="C334" i="1"/>
  <c r="D336" i="1"/>
  <c r="C235" i="1"/>
  <c r="C243" i="1"/>
  <c r="C251" i="1"/>
  <c r="C259" i="1"/>
  <c r="C267" i="1"/>
  <c r="C275" i="1"/>
  <c r="C283" i="1"/>
  <c r="C291" i="1"/>
  <c r="C299" i="1"/>
  <c r="C307" i="1"/>
  <c r="C315" i="1"/>
  <c r="C323" i="1"/>
  <c r="C331" i="1"/>
  <c r="C237" i="1"/>
  <c r="C245" i="1"/>
  <c r="C253" i="1"/>
  <c r="C261" i="1"/>
  <c r="C269" i="1"/>
  <c r="C277" i="1"/>
  <c r="C285" i="1"/>
  <c r="C293" i="1"/>
  <c r="C301" i="1"/>
  <c r="C309" i="1"/>
  <c r="C317" i="1"/>
  <c r="C325" i="1"/>
  <c r="C333" i="1"/>
  <c r="C231" i="1"/>
  <c r="C239" i="1"/>
  <c r="C247" i="1"/>
  <c r="C255" i="1"/>
  <c r="C263" i="1"/>
  <c r="C271" i="1"/>
  <c r="C279" i="1"/>
  <c r="C287" i="1"/>
  <c r="C295" i="1"/>
  <c r="C303" i="1"/>
  <c r="C311" i="1"/>
  <c r="C319" i="1"/>
  <c r="C327" i="1"/>
  <c r="C335" i="1"/>
  <c r="C236" i="1"/>
  <c r="C244" i="1"/>
  <c r="C252" i="1"/>
  <c r="C260" i="1"/>
  <c r="C268" i="1"/>
  <c r="C276" i="1"/>
  <c r="C284" i="1"/>
  <c r="C292" i="1"/>
  <c r="C300" i="1"/>
  <c r="C308" i="1"/>
  <c r="C316" i="1"/>
  <c r="C324" i="1"/>
  <c r="C332" i="1"/>
  <c r="C202" i="1"/>
  <c r="C218" i="1"/>
  <c r="C226" i="1"/>
  <c r="D182" i="1"/>
  <c r="D200" i="1"/>
  <c r="C205" i="1"/>
  <c r="C210" i="1"/>
  <c r="D212" i="1"/>
  <c r="D223" i="1"/>
  <c r="D114" i="1"/>
  <c r="D122" i="1"/>
  <c r="C148" i="1"/>
  <c r="C156" i="1"/>
  <c r="D190" i="1"/>
  <c r="D226" i="1"/>
  <c r="D143" i="1"/>
  <c r="D159" i="1"/>
  <c r="D167" i="1"/>
  <c r="D175" i="1"/>
  <c r="C188" i="1"/>
  <c r="C198" i="1"/>
  <c r="D203" i="1"/>
  <c r="D216" i="1"/>
  <c r="C221" i="1"/>
  <c r="C138" i="1"/>
  <c r="D162" i="1"/>
  <c r="D170" i="1"/>
  <c r="D178" i="1"/>
  <c r="D183" i="1"/>
  <c r="C206" i="1"/>
  <c r="D211" i="1"/>
  <c r="D224" i="1"/>
  <c r="D160" i="1"/>
  <c r="D168" i="1"/>
  <c r="D176" i="1"/>
  <c r="C189" i="1"/>
  <c r="D199" i="1"/>
  <c r="C204" i="1"/>
  <c r="C222" i="1"/>
  <c r="C194" i="1"/>
  <c r="D196" i="1"/>
  <c r="C227" i="1"/>
  <c r="C211" i="1"/>
  <c r="D228" i="1"/>
  <c r="D201" i="1"/>
  <c r="D166" i="1"/>
  <c r="D169" i="1"/>
  <c r="C195" i="1"/>
  <c r="D180" i="1"/>
  <c r="D185" i="1"/>
  <c r="D206" i="1"/>
  <c r="D222" i="1"/>
  <c r="C170" i="1"/>
  <c r="D163" i="1"/>
  <c r="D179" i="1"/>
  <c r="D161" i="1"/>
  <c r="D172" i="1"/>
  <c r="D177" i="1"/>
  <c r="D188" i="1"/>
  <c r="D193" i="1"/>
  <c r="D204" i="1"/>
  <c r="D209" i="1"/>
  <c r="D220" i="1"/>
  <c r="D225" i="1"/>
  <c r="D198" i="1"/>
  <c r="D214" i="1"/>
  <c r="D230" i="1"/>
  <c r="D174" i="1"/>
  <c r="C162" i="1"/>
  <c r="C171" i="1"/>
  <c r="C178" i="1"/>
  <c r="C187" i="1"/>
  <c r="C203" i="1"/>
  <c r="C219" i="1"/>
  <c r="C186" i="1"/>
  <c r="D173" i="1"/>
  <c r="D189" i="1"/>
  <c r="D205" i="1"/>
  <c r="D229" i="1"/>
  <c r="C159" i="1"/>
  <c r="C167" i="1"/>
  <c r="C175" i="1"/>
  <c r="C183" i="1"/>
  <c r="C191" i="1"/>
  <c r="C199" i="1"/>
  <c r="C207" i="1"/>
  <c r="C215" i="1"/>
  <c r="C223" i="1"/>
  <c r="C192" i="1"/>
  <c r="D197" i="1"/>
  <c r="D213" i="1"/>
  <c r="D221" i="1"/>
  <c r="C168" i="1"/>
  <c r="D165" i="1"/>
  <c r="C161" i="1"/>
  <c r="C169" i="1"/>
  <c r="C177" i="1"/>
  <c r="C185" i="1"/>
  <c r="C193" i="1"/>
  <c r="C201" i="1"/>
  <c r="C209" i="1"/>
  <c r="C217" i="1"/>
  <c r="C225" i="1"/>
  <c r="C160" i="1"/>
  <c r="C216" i="1"/>
  <c r="D181" i="1"/>
  <c r="C176" i="1"/>
  <c r="C184" i="1"/>
  <c r="C200" i="1"/>
  <c r="C208" i="1"/>
  <c r="C224" i="1"/>
  <c r="D145" i="1"/>
  <c r="D132" i="1"/>
  <c r="C142" i="1"/>
  <c r="C150" i="1"/>
  <c r="C158" i="1"/>
  <c r="C16" i="1"/>
  <c r="D127" i="1"/>
  <c r="D135" i="1"/>
  <c r="C140" i="1"/>
  <c r="D151" i="1"/>
  <c r="D153" i="1"/>
  <c r="C15" i="1"/>
  <c r="D128" i="1"/>
  <c r="D136" i="1"/>
  <c r="D141" i="1"/>
  <c r="C146" i="1"/>
  <c r="D148" i="1"/>
  <c r="C154" i="1"/>
  <c r="D123" i="1"/>
  <c r="D131" i="1"/>
  <c r="C136" i="1"/>
  <c r="C141" i="1"/>
  <c r="D149" i="1"/>
  <c r="D157" i="1"/>
  <c r="D139" i="1"/>
  <c r="D144" i="1"/>
  <c r="D152" i="1"/>
  <c r="C144" i="1"/>
  <c r="C139" i="1"/>
  <c r="D150" i="1"/>
  <c r="C149" i="1"/>
  <c r="D158" i="1"/>
  <c r="D142" i="1"/>
  <c r="C152" i="1"/>
  <c r="D156" i="1"/>
  <c r="D140" i="1"/>
  <c r="D147" i="1"/>
  <c r="C157" i="1"/>
  <c r="D137" i="1"/>
  <c r="D155" i="1"/>
  <c r="C135" i="1"/>
  <c r="D138" i="1"/>
  <c r="C143" i="1"/>
  <c r="D146" i="1"/>
  <c r="C151" i="1"/>
  <c r="D154" i="1"/>
  <c r="C137" i="1"/>
  <c r="C145" i="1"/>
  <c r="C153" i="1"/>
  <c r="C147" i="1"/>
  <c r="C155" i="1"/>
  <c r="D126" i="1"/>
  <c r="C134" i="1"/>
  <c r="D129" i="1"/>
  <c r="D130" i="1"/>
  <c r="D51" i="1"/>
  <c r="D59" i="1"/>
  <c r="C125" i="1"/>
  <c r="C133" i="1"/>
  <c r="C132" i="1"/>
  <c r="C131" i="1"/>
  <c r="C126" i="1"/>
  <c r="C124" i="1"/>
  <c r="D134" i="1"/>
  <c r="C123" i="1"/>
  <c r="C130" i="1"/>
  <c r="D125" i="1"/>
  <c r="D133" i="1"/>
  <c r="C127" i="1"/>
  <c r="D124" i="1"/>
  <c r="C129" i="1"/>
  <c r="C128" i="1"/>
  <c r="C17" i="1"/>
  <c r="D67" i="1"/>
  <c r="C75" i="1"/>
  <c r="D83" i="1"/>
  <c r="D91" i="1"/>
  <c r="D99" i="1"/>
  <c r="D16" i="1"/>
  <c r="C52" i="1"/>
  <c r="C60" i="1"/>
  <c r="C68" i="1"/>
  <c r="C76" i="1"/>
  <c r="C84" i="1"/>
  <c r="D92" i="1"/>
  <c r="D100" i="1"/>
  <c r="D108" i="1"/>
  <c r="C116" i="1"/>
  <c r="D17" i="1"/>
  <c r="D15" i="1"/>
  <c r="D107" i="1"/>
  <c r="C70" i="1"/>
  <c r="C78" i="1"/>
  <c r="D102" i="1"/>
  <c r="C54" i="1"/>
  <c r="C62" i="1"/>
  <c r="C86" i="1"/>
  <c r="D94" i="1"/>
  <c r="C89" i="1"/>
  <c r="D118" i="1"/>
  <c r="D110" i="1"/>
  <c r="C97" i="1"/>
  <c r="C105" i="1"/>
  <c r="C113" i="1"/>
  <c r="C121" i="1"/>
  <c r="D55" i="1"/>
  <c r="D63" i="1"/>
  <c r="D71" i="1"/>
  <c r="D79" i="1"/>
  <c r="D53" i="1"/>
  <c r="D61" i="1"/>
  <c r="D69" i="1"/>
  <c r="D77" i="1"/>
  <c r="D85" i="1"/>
  <c r="D56" i="1"/>
  <c r="C64" i="1"/>
  <c r="D72" i="1"/>
  <c r="D80" i="1"/>
  <c r="C88" i="1"/>
  <c r="C96" i="1"/>
  <c r="C104" i="1"/>
  <c r="C112" i="1"/>
  <c r="C120" i="1"/>
  <c r="D115" i="1"/>
  <c r="D87" i="1"/>
  <c r="C94" i="1"/>
  <c r="C92" i="1"/>
  <c r="D109" i="1"/>
  <c r="D105" i="1"/>
  <c r="D116" i="1"/>
  <c r="D89" i="1"/>
  <c r="D119" i="1"/>
  <c r="D95" i="1"/>
  <c r="D104" i="1"/>
  <c r="D117" i="1"/>
  <c r="D120" i="1"/>
  <c r="D112" i="1"/>
  <c r="D88" i="1"/>
  <c r="D103" i="1"/>
  <c r="C108" i="1"/>
  <c r="C110" i="1"/>
  <c r="D121" i="1"/>
  <c r="D97" i="1"/>
  <c r="D101" i="1"/>
  <c r="C100" i="1"/>
  <c r="C102" i="1"/>
  <c r="D113" i="1"/>
  <c r="D93" i="1"/>
  <c r="D96" i="1"/>
  <c r="D111" i="1"/>
  <c r="C118" i="1"/>
  <c r="C91" i="1"/>
  <c r="C99" i="1"/>
  <c r="C107" i="1"/>
  <c r="C115" i="1"/>
  <c r="C93" i="1"/>
  <c r="C101" i="1"/>
  <c r="C109" i="1"/>
  <c r="C117" i="1"/>
  <c r="C90" i="1"/>
  <c r="C98" i="1"/>
  <c r="C106" i="1"/>
  <c r="C114" i="1"/>
  <c r="C122" i="1"/>
  <c r="C87" i="1"/>
  <c r="C95" i="1"/>
  <c r="C103" i="1"/>
  <c r="C111" i="1"/>
  <c r="C119" i="1"/>
  <c r="D81" i="1"/>
  <c r="D64" i="1"/>
  <c r="D75" i="1"/>
  <c r="D86" i="1"/>
  <c r="C72" i="1"/>
  <c r="D84" i="1"/>
  <c r="D57" i="1"/>
  <c r="D70" i="1"/>
  <c r="D68" i="1"/>
  <c r="D78" i="1"/>
  <c r="C80" i="1"/>
  <c r="C51" i="1"/>
  <c r="C56" i="1"/>
  <c r="D62" i="1"/>
  <c r="C67" i="1"/>
  <c r="C69" i="1"/>
  <c r="D73" i="1"/>
  <c r="D60" i="1"/>
  <c r="C85" i="1"/>
  <c r="D54" i="1"/>
  <c r="C59" i="1"/>
  <c r="C61" i="1"/>
  <c r="D65" i="1"/>
  <c r="D76" i="1"/>
  <c r="C83" i="1"/>
  <c r="D52" i="1"/>
  <c r="C77" i="1"/>
  <c r="C53" i="1"/>
  <c r="C58" i="1"/>
  <c r="C74" i="1"/>
  <c r="C82" i="1"/>
  <c r="C55" i="1"/>
  <c r="C63" i="1"/>
  <c r="D66" i="1"/>
  <c r="C71" i="1"/>
  <c r="C79" i="1"/>
  <c r="C57" i="1"/>
  <c r="C65" i="1"/>
  <c r="C73" i="1"/>
  <c r="C81" i="1"/>
  <c r="D40" i="1"/>
  <c r="D43" i="1"/>
  <c r="C39" i="1"/>
  <c r="D33" i="1"/>
  <c r="D31" i="1"/>
  <c r="C46" i="1"/>
  <c r="D27" i="1"/>
  <c r="D28" i="1"/>
  <c r="D34" i="1"/>
  <c r="C50" i="1"/>
  <c r="C49" i="1"/>
  <c r="D44" i="1"/>
  <c r="D39" i="1"/>
  <c r="C32" i="1"/>
  <c r="C48" i="1"/>
  <c r="C41" i="1"/>
  <c r="C27" i="1"/>
  <c r="D45" i="1"/>
  <c r="C47" i="1"/>
  <c r="C42" i="1"/>
  <c r="D47" i="1"/>
  <c r="D50" i="1"/>
  <c r="D48" i="1"/>
  <c r="D42" i="1"/>
  <c r="C44" i="1"/>
  <c r="C43" i="1"/>
  <c r="D46" i="1"/>
  <c r="D49" i="1"/>
  <c r="C40" i="1"/>
  <c r="C45" i="1"/>
  <c r="D35" i="1"/>
  <c r="C28" i="1"/>
  <c r="D36" i="1"/>
  <c r="C37" i="1"/>
  <c r="D30" i="1"/>
  <c r="C38" i="1"/>
  <c r="D32" i="1"/>
  <c r="C29" i="1"/>
  <c r="C34" i="1"/>
  <c r="D37" i="1"/>
  <c r="C35" i="1"/>
  <c r="C30" i="1"/>
  <c r="C33" i="1"/>
  <c r="D38" i="1"/>
  <c r="C36" i="1"/>
  <c r="C31" i="1"/>
  <c r="C23" i="1"/>
  <c r="C22" i="1"/>
  <c r="C21" i="1"/>
  <c r="C20" i="1"/>
  <c r="C18" i="1"/>
  <c r="C26" i="1"/>
  <c r="C25" i="1"/>
  <c r="C19" i="1"/>
  <c r="C24" i="1"/>
  <c r="D23" i="1"/>
  <c r="D24" i="1"/>
  <c r="D22" i="1"/>
  <c r="D26" i="1"/>
  <c r="D21" i="1"/>
  <c r="D20" i="1"/>
  <c r="D19" i="1"/>
  <c r="D18" i="1"/>
  <c r="D25" i="1"/>
  <c r="D41" i="1" l="1"/>
  <c r="D29" i="1"/>
</calcChain>
</file>

<file path=xl/sharedStrings.xml><?xml version="1.0" encoding="utf-8"?>
<sst xmlns="http://schemas.openxmlformats.org/spreadsheetml/2006/main" count="1260" uniqueCount="52">
  <si>
    <t>Ventes</t>
  </si>
  <si>
    <t>Secteur Nord</t>
  </si>
  <si>
    <t>Secteur Centre</t>
  </si>
  <si>
    <t>Secteur Sud</t>
  </si>
  <si>
    <t>objectif</t>
  </si>
  <si>
    <t>Housses de couette</t>
  </si>
  <si>
    <t>Draps</t>
  </si>
  <si>
    <t>Taies d'oreiller</t>
  </si>
  <si>
    <t>HdC</t>
  </si>
  <si>
    <t>D</t>
  </si>
  <si>
    <t>TdO</t>
  </si>
  <si>
    <t>Objectifs</t>
  </si>
  <si>
    <t>Mois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</si>
  <si>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</si>
  <si>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</si>
  <si>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</si>
  <si>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</si>
  <si>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</si>
  <si>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</si>
  <si>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</si>
  <si>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</si>
  <si>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</si>
  <si>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</si>
  <si>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</si>
  <si>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</si>
  <si>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categorie</t>
  </si>
  <si>
    <t>Étiquettes de lignes</t>
  </si>
  <si>
    <t>Total général</t>
  </si>
  <si>
    <t>CA</t>
  </si>
  <si>
    <t>Minimum</t>
  </si>
  <si>
    <t>Maximum</t>
  </si>
  <si>
    <t>&lt;objectif</t>
  </si>
  <si>
    <t>&gt;=objectif</t>
  </si>
  <si>
    <t>CA Annuel</t>
  </si>
  <si>
    <t>Secteur</t>
  </si>
  <si>
    <t>Objectif VS Réalisé %VAR</t>
  </si>
  <si>
    <t>Rapport de suivi des objectifs</t>
  </si>
  <si>
    <t>Data</t>
  </si>
  <si>
    <t xml:space="preserve"> CA</t>
  </si>
  <si>
    <t xml:space="preserve"> &lt;objectif</t>
  </si>
  <si>
    <t xml:space="preserve"> &gt;=objectif</t>
  </si>
  <si>
    <t xml:space="preserve"> objectif</t>
  </si>
  <si>
    <t xml:space="preserve"> Obj VS real Var</t>
  </si>
  <si>
    <t xml:space="preserve"> Obj VS real Var %</t>
  </si>
  <si>
    <t>Somme de PourcentageCAduObject</t>
  </si>
  <si>
    <t>Objectif%</t>
  </si>
  <si>
    <t>Annee</t>
  </si>
  <si>
    <t>objectif annuel</t>
  </si>
  <si>
    <t xml:space="preserve">€ CA aperçus </t>
  </si>
  <si>
    <t>€ CA aperçus par année</t>
  </si>
  <si>
    <r>
      <rPr>
        <sz val="14"/>
        <color rgb="FF002060"/>
        <rFont val="Arial"/>
        <family val="2"/>
      </rPr>
      <t>€</t>
    </r>
    <r>
      <rPr>
        <sz val="14"/>
        <color rgb="FF002060"/>
        <rFont val="Calibri"/>
        <family val="2"/>
      </rPr>
      <t xml:space="preserve"> </t>
    </r>
    <r>
      <rPr>
        <sz val="14"/>
        <color rgb="FF002060"/>
        <rFont val="Calibri"/>
        <family val="2"/>
        <scheme val="minor"/>
      </rPr>
      <t>CA vs Objectifs aperçus par année</t>
    </r>
  </si>
  <si>
    <t>™ Capolit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</si>
</sst>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6" formatCode="#,##0\ &quot;€&quot;;[Red]\-#,##0\ &quot;€&quot;"/>
    <numFmt numFmtId="43" formatCode="_-* #,##0.00_-;\-* #,##0.00_-;_-* &quot;-&quot;??_-;_-@_-"/>
    <numFmt numFmtId="164" formatCode="#,##0\ &quot;€&quot;;[Red]#,##0\ &quot;€&quot;"/>
    <numFmt numFmtId="166" formatCode="0;[Red]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2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18"/>
      <color theme="1"/>
      <name val="Calibri"/>
      <family val="2"/>
    </font>
    <font>
      <sz val="14"/>
      <color rgb="FF002060"/>
      <name val="Arial"/>
      <family val="2"/>
    </font>
    <font>
      <sz val="14"/>
      <color rgb="FF002060"/>
      <name val="Calibri"/>
      <family val="2"/>
    </font>
    <font>
      <sz val="14"/>
      <color rgb="FF00206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3E0E6"/>
        <bgColor indexed="64"/>
      </patternFill>
    </fill>
    <fill>
      <patternFill patternType="solid">
        <fgColor rgb="FFC1157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6" fontId="2" fillId="0" borderId="0" xfId="0" applyNumberFormat="1" applyFont="1"/>
    <xf numFmtId="0" fontId="2" fillId="0" borderId="0" xfId="0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" borderId="0" xfId="0" applyFill="1"/>
    <xf numFmtId="0" fontId="2" fillId="3" borderId="0" xfId="0" applyFont="1" applyFill="1"/>
    <xf numFmtId="6" fontId="0" fillId="3" borderId="0" xfId="0" applyNumberFormat="1" applyFill="1"/>
    <xf numFmtId="164" fontId="0" fillId="3" borderId="0" xfId="1" applyNumberFormat="1" applyFont="1" applyFill="1"/>
    <xf numFmtId="164" fontId="2" fillId="3" borderId="0" xfId="0" applyNumberFormat="1" applyFont="1" applyFill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0" fontId="2" fillId="2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9" fontId="0" fillId="0" borderId="0" xfId="0" applyNumberFormat="1"/>
    <xf numFmtId="9" fontId="6" fillId="0" borderId="0" xfId="0" quotePrefix="1" applyNumberFormat="1" applyFont="1" applyAlignment="1">
      <alignment horizontal="center"/>
    </xf>
    <xf numFmtId="0" fontId="2" fillId="4" borderId="0" xfId="0" applyFont="1" applyFill="1" applyAlignment="1">
      <alignment horizontal="center"/>
    </xf>
    <xf numFmtId="164" fontId="2" fillId="4" borderId="0" xfId="0" applyNumberFormat="1" applyFont="1" applyFill="1"/>
    <xf numFmtId="0" fontId="2" fillId="4" borderId="0" xfId="0" applyFont="1" applyFill="1"/>
    <xf numFmtId="6" fontId="0" fillId="4" borderId="0" xfId="0" applyNumberFormat="1" applyFill="1"/>
    <xf numFmtId="164" fontId="0" fillId="4" borderId="0" xfId="1" applyNumberFormat="1" applyFont="1" applyFill="1"/>
    <xf numFmtId="0" fontId="0" fillId="3" borderId="0" xfId="0" applyFont="1" applyFill="1"/>
    <xf numFmtId="0" fontId="0" fillId="3" borderId="1" xfId="0" applyFont="1" applyFill="1" applyBorder="1"/>
    <xf numFmtId="164" fontId="0" fillId="3" borderId="0" xfId="0" applyNumberFormat="1" applyFont="1" applyFill="1"/>
    <xf numFmtId="164" fontId="0" fillId="3" borderId="1" xfId="0" applyNumberFormat="1" applyFont="1" applyFill="1" applyBorder="1"/>
    <xf numFmtId="6" fontId="0" fillId="3" borderId="0" xfId="0" applyNumberFormat="1" applyFont="1" applyFill="1"/>
    <xf numFmtId="6" fontId="0" fillId="3" borderId="1" xfId="0" applyNumberFormat="1" applyFont="1" applyFill="1" applyBorder="1"/>
    <xf numFmtId="0" fontId="0" fillId="3" borderId="0" xfId="0" applyFont="1" applyFill="1" applyBorder="1"/>
    <xf numFmtId="164" fontId="2" fillId="3" borderId="0" xfId="0" applyNumberFormat="1" applyFont="1" applyFill="1" applyBorder="1"/>
    <xf numFmtId="164" fontId="0" fillId="3" borderId="0" xfId="0" applyNumberFormat="1" applyFont="1" applyFill="1" applyBorder="1"/>
    <xf numFmtId="6" fontId="0" fillId="3" borderId="0" xfId="0" applyNumberFormat="1" applyFont="1" applyFill="1" applyBorder="1"/>
    <xf numFmtId="0" fontId="0" fillId="0" borderId="0" xfId="0"/>
    <xf numFmtId="0" fontId="7" fillId="0" borderId="0" xfId="0" applyFont="1"/>
    <xf numFmtId="0" fontId="4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0" fillId="5" borderId="0" xfId="0" applyFill="1"/>
    <xf numFmtId="0" fontId="4" fillId="6" borderId="0" xfId="0" applyFont="1" applyFill="1" applyAlignment="1">
      <alignment horizontal="center"/>
    </xf>
    <xf numFmtId="0" fontId="10" fillId="6" borderId="0" xfId="0" applyFont="1" applyFill="1"/>
    <xf numFmtId="0" fontId="0" fillId="6" borderId="0" xfId="0" applyFill="1"/>
    <xf numFmtId="166" fontId="2" fillId="3" borderId="0" xfId="0" applyNumberFormat="1" applyFont="1" applyFill="1"/>
    <xf numFmtId="166" fontId="0" fillId="3" borderId="0" xfId="0" applyNumberFormat="1" applyFill="1"/>
    <xf numFmtId="166" fontId="0" fillId="0" borderId="0" xfId="0" applyNumberFormat="1" applyAlignment="1">
      <alignment horizontal="left"/>
    </xf>
    <xf numFmtId="164" fontId="0" fillId="6" borderId="0" xfId="0" applyNumberFormat="1" applyFill="1" applyAlignment="1">
      <alignment horizontal="center"/>
    </xf>
    <xf numFmtId="9" fontId="6" fillId="6" borderId="0" xfId="0" quotePrefix="1" applyNumberFormat="1" applyFont="1" applyFill="1" applyAlignment="1">
      <alignment horizontal="center"/>
    </xf>
    <xf numFmtId="0" fontId="5" fillId="6" borderId="0" xfId="0" applyFont="1" applyFill="1"/>
  </cellXfs>
  <cellStyles count="2">
    <cellStyle name="Milliers" xfId="1" builtinId="3"/>
    <cellStyle name="Normal" xfId="0" builtinId="0"/>
  </cellStyles>
  <dxfs count="14">
    <dxf>
      <font>
        <color theme="5" tint="-0.24994659260841701"/>
      </font>
    </dxf>
    <dxf>
      <font>
        <color rgb="FFC00000"/>
      </font>
    </dxf>
    <dxf>
      <font>
        <color theme="9" tint="-0.24994659260841701"/>
      </font>
    </dxf>
    <dxf>
      <numFmt numFmtId="164" formatCode="#,##0\ &quot;€&quot;;[Red]#,##0\ &quot;€&quot;"/>
      <fill>
        <patternFill patternType="solid">
          <fgColor indexed="64"/>
          <bgColor theme="5" tint="-0.249977111117893"/>
        </patternFill>
      </fill>
    </dxf>
    <dxf>
      <numFmt numFmtId="164" formatCode="#,##0\ &quot;€&quot;;[Red]#,##0\ &quot;€&quot;"/>
      <fill>
        <patternFill patternType="solid">
          <fgColor indexed="64"/>
          <bgColor theme="5" tint="-0.249977111117893"/>
        </patternFill>
      </fill>
    </dxf>
    <dxf>
      <numFmt numFmtId="10" formatCode="#,##0\ &quot;€&quot;;[Red]\-#,##0\ &quot;€&quot;"/>
      <fill>
        <patternFill patternType="solid">
          <fgColor indexed="64"/>
          <bgColor theme="5" tint="-0.249977111117893"/>
        </patternFill>
      </fill>
    </dxf>
    <dxf>
      <fill>
        <patternFill patternType="solid">
          <fgColor indexed="64"/>
          <bgColor theme="5" tint="-0.249977111117893"/>
        </patternFill>
      </fill>
    </dxf>
    <dxf>
      <numFmt numFmtId="164" formatCode="#,##0\ &quot;€&quot;;[Red]#,##0\ &quot;€&quot;"/>
      <fill>
        <patternFill patternType="solid">
          <fgColor indexed="64"/>
          <bgColor theme="5" tint="-0.249977111117893"/>
        </patternFill>
      </fill>
    </dxf>
    <dxf>
      <numFmt numFmtId="164" formatCode="#,##0\ &quot;€&quot;;[Red]#,##0\ &quot;€&quot;"/>
      <fill>
        <patternFill patternType="solid">
          <fgColor indexed="64"/>
          <bgColor theme="5" tint="-0.249977111117893"/>
        </patternFill>
      </fill>
    </dxf>
    <dxf>
      <numFmt numFmtId="164" formatCode="#,##0\ &quot;€&quot;;[Red]#,##0\ &quot;€&quot;"/>
      <fill>
        <patternFill patternType="solid">
          <fgColor indexed="64"/>
          <bgColor theme="5" tint="-0.249977111117893"/>
        </patternFill>
      </fill>
    </dxf>
    <dxf>
      <fill>
        <patternFill patternType="solid">
          <fgColor indexed="64"/>
          <bgColor theme="5" tint="-0.249977111117893"/>
        </patternFill>
      </fill>
    </dxf>
    <dxf>
      <fill>
        <patternFill patternType="solid">
          <fgColor indexed="64"/>
          <bgColor theme="5" tint="-0.249977111117893"/>
        </patternFill>
      </fill>
    </dxf>
    <dxf>
      <font>
        <color theme="1" tint="0.24994659260841701"/>
      </font>
      <fill>
        <patternFill>
          <bgColor theme="4" tint="0.59996337778862885"/>
        </patternFill>
      </fill>
      <border diagonalUp="0" diagonalDown="0">
        <left/>
        <right/>
        <top/>
        <bottom/>
        <vertical/>
        <horizontal/>
      </border>
    </dxf>
    <dxf>
      <font>
        <color theme="4" tint="-0.24994659260841701"/>
      </font>
      <fill>
        <patternFill>
          <bgColor theme="8" tint="0.39994506668294322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</dxfs>
  <tableStyles count="1" defaultTableStyle="TableStyleMedium2" defaultPivotStyle="PivotStyleLight16">
    <tableStyle name="SlicerStyleLight1 2" pivot="0" table="0" count="10" xr9:uid="{36C01E21-FDAC-4C3A-ABD7-EE2366DD1ADA}">
      <tableStyleElement type="wholeTable" dxfId="13"/>
      <tableStyleElement type="headerRow" dxfId="12"/>
    </tableStyle>
  </tableStyles>
  <colors>
    <mruColors>
      <color rgb="FFC1157F"/>
      <color rgb="FFD2B48C"/>
      <color rgb="FFC71585"/>
      <color rgb="FFB3E0E6"/>
      <color rgb="FFB8147A"/>
      <color rgb="FF87CEEB"/>
      <color rgb="FFF49AD2"/>
      <color rgb="FFA400A4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[VersionPreProdV2.xlsx]SNAnalysis!Tableau croisé dynamique8</c:name>
    <c:fmtId val="0"/>
  </c:pivotSource>
  <c:chart>
    <c:autoTitleDeleted val="0"/>
    <c:pivotFmts>
      <c:pivotFmt>
        <c:idx val="0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50800" cap="rnd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32694663167104"/>
          <c:y val="5.0925925925925923E-2"/>
          <c:w val="0.81555796150481186"/>
          <c:h val="0.72438065033537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SNAnalysis!$B$21</c:f>
              <c:strCache>
                <c:ptCount val="1"/>
                <c:pt idx="0">
                  <c:v> &lt;objectif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SNAnalysis!$A$22:$A$34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SNAnalysis!$B$22:$B$34</c:f>
              <c:numCache>
                <c:formatCode>#\ ##0\ "€";[Red]#\ ##0\ "€"</c:formatCode>
                <c:ptCount val="12"/>
                <c:pt idx="0">
                  <c:v>183779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560047</c:v>
                </c:pt>
                <c:pt idx="8">
                  <c:v>#N/A</c:v>
                </c:pt>
                <c:pt idx="9">
                  <c:v>#N/A</c:v>
                </c:pt>
                <c:pt idx="10">
                  <c:v>1248594</c:v>
                </c:pt>
                <c:pt idx="1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8-4EB9-861F-E303FBB0D788}"/>
            </c:ext>
          </c:extLst>
        </c:ser>
        <c:ser>
          <c:idx val="1"/>
          <c:order val="1"/>
          <c:tx>
            <c:strRef>
              <c:f>SNAnalysis!$C$21</c:f>
              <c:strCache>
                <c:ptCount val="1"/>
                <c:pt idx="0">
                  <c:v> &gt;=objectif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SNAnalysis!$A$22:$A$34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SNAnalysis!$C$22:$C$34</c:f>
              <c:numCache>
                <c:formatCode>#\ ##0\ "€";[Red]#\ ##0\ "€"</c:formatCode>
                <c:ptCount val="12"/>
                <c:pt idx="0">
                  <c:v>#N/A</c:v>
                </c:pt>
                <c:pt idx="1">
                  <c:v>2140468</c:v>
                </c:pt>
                <c:pt idx="2">
                  <c:v>4074382</c:v>
                </c:pt>
                <c:pt idx="3">
                  <c:v>2830987</c:v>
                </c:pt>
                <c:pt idx="4">
                  <c:v>4227409</c:v>
                </c:pt>
                <c:pt idx="5">
                  <c:v>1781415</c:v>
                </c:pt>
                <c:pt idx="6">
                  <c:v>3030624</c:v>
                </c:pt>
                <c:pt idx="7">
                  <c:v>#N/A</c:v>
                </c:pt>
                <c:pt idx="8">
                  <c:v>3865164</c:v>
                </c:pt>
                <c:pt idx="9">
                  <c:v>4672330</c:v>
                </c:pt>
                <c:pt idx="10">
                  <c:v>#N/A</c:v>
                </c:pt>
                <c:pt idx="11">
                  <c:v>1895963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68-4EB9-861F-E303FBB0D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12152464"/>
        <c:axId val="912153744"/>
      </c:barChart>
      <c:lineChart>
        <c:grouping val="standard"/>
        <c:varyColors val="0"/>
        <c:ser>
          <c:idx val="2"/>
          <c:order val="2"/>
          <c:tx>
            <c:strRef>
              <c:f>SNAnalysis!$D$21</c:f>
              <c:strCache>
                <c:ptCount val="1"/>
                <c:pt idx="0">
                  <c:v> objectif</c:v>
                </c:pt>
              </c:strCache>
            </c:strRef>
          </c:tx>
          <c:spPr>
            <a:ln w="5080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SNAnalysis!$A$22:$A$34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SNAnalysis!$D$22:$D$34</c:f>
              <c:numCache>
                <c:formatCode>#\ ##0\ "€";[Red]#\ ##0\ "€"</c:formatCode>
                <c:ptCount val="12"/>
                <c:pt idx="0">
                  <c:v>1500000</c:v>
                </c:pt>
                <c:pt idx="1">
                  <c:v>1500000</c:v>
                </c:pt>
                <c:pt idx="2">
                  <c:v>1500000</c:v>
                </c:pt>
                <c:pt idx="3">
                  <c:v>1500000</c:v>
                </c:pt>
                <c:pt idx="4">
                  <c:v>1500000</c:v>
                </c:pt>
                <c:pt idx="5">
                  <c:v>1500000</c:v>
                </c:pt>
                <c:pt idx="6">
                  <c:v>1500000</c:v>
                </c:pt>
                <c:pt idx="7">
                  <c:v>1500000</c:v>
                </c:pt>
                <c:pt idx="8">
                  <c:v>1500000</c:v>
                </c:pt>
                <c:pt idx="9">
                  <c:v>1500000</c:v>
                </c:pt>
                <c:pt idx="10">
                  <c:v>1500000</c:v>
                </c:pt>
                <c:pt idx="11">
                  <c:v>1500000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68-4EB9-861F-E303FBB0D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2152464"/>
        <c:axId val="912153744"/>
      </c:lineChart>
      <c:catAx>
        <c:axId val="91215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2153744"/>
        <c:crosses val="autoZero"/>
        <c:auto val="1"/>
        <c:lblAlgn val="ctr"/>
        <c:lblOffset val="100"/>
        <c:noMultiLvlLbl val="0"/>
      </c:catAx>
      <c:valAx>
        <c:axId val="91215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€&quot;;[Red]#\ 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215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[VersionPreProdV2.xlsx]SNAnalysis!Tableau croisé dynamique12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Suivi des objectifs en %</a:t>
            </a:r>
          </a:p>
        </c:rich>
      </c:tx>
      <c:layout>
        <c:manualLayout>
          <c:xMode val="edge"/>
          <c:yMode val="edge"/>
          <c:x val="0.33788798898035144"/>
          <c:y val="4.16667689320374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rgbClr val="D2B48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D2B48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D2B48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50800" cap="rnd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SNAnalysis!$B$58</c:f>
              <c:strCache>
                <c:ptCount val="1"/>
                <c:pt idx="0">
                  <c:v>Somme de PourcentageCAduObject</c:v>
                </c:pt>
              </c:strCache>
            </c:strRef>
          </c:tx>
          <c:spPr>
            <a:solidFill>
              <a:srgbClr val="D2B48C"/>
            </a:solidFill>
            <a:ln>
              <a:noFill/>
            </a:ln>
            <a:effectLst/>
          </c:spPr>
          <c:cat>
            <c:strRef>
              <c:f>SNAnalysis!$A$59:$A$71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SNAnalysis!$B$59:$B$71</c:f>
              <c:numCache>
                <c:formatCode>0%</c:formatCode>
                <c:ptCount val="12"/>
                <c:pt idx="0">
                  <c:v>0.12251933333333333</c:v>
                </c:pt>
                <c:pt idx="1">
                  <c:v>1.4269786666666666</c:v>
                </c:pt>
                <c:pt idx="2">
                  <c:v>2.7162546666666665</c:v>
                </c:pt>
                <c:pt idx="3">
                  <c:v>1.8873246666666668</c:v>
                </c:pt>
                <c:pt idx="4">
                  <c:v>2.8182726666666666</c:v>
                </c:pt>
                <c:pt idx="5">
                  <c:v>1.1876100000000001</c:v>
                </c:pt>
                <c:pt idx="6">
                  <c:v>2.020416</c:v>
                </c:pt>
                <c:pt idx="7">
                  <c:v>0.37336466666666668</c:v>
                </c:pt>
                <c:pt idx="8">
                  <c:v>2.5767760000000002</c:v>
                </c:pt>
                <c:pt idx="9">
                  <c:v>3.1148866666666666</c:v>
                </c:pt>
                <c:pt idx="10">
                  <c:v>0.83239600000000002</c:v>
                </c:pt>
                <c:pt idx="11">
                  <c:v>1.2639753333333332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4-4B5C-91B1-615D46B1C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014712"/>
        <c:axId val="1213017592"/>
      </c:areaChart>
      <c:lineChart>
        <c:grouping val="percentStacked"/>
        <c:varyColors val="0"/>
        <c:ser>
          <c:idx val="1"/>
          <c:order val="1"/>
          <c:tx>
            <c:strRef>
              <c:f>SNAnalysis!$C$58</c:f>
              <c:strCache>
                <c:ptCount val="1"/>
                <c:pt idx="0">
                  <c:v>Objectif%</c:v>
                </c:pt>
              </c:strCache>
            </c:strRef>
          </c:tx>
          <c:spPr>
            <a:ln w="5080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SNAnalysis!$A$59:$A$71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SNAnalysis!$C$59:$C$71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64-4B5C-91B1-615D46B1C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3014712"/>
        <c:axId val="1213017592"/>
      </c:lineChart>
      <c:catAx>
        <c:axId val="121301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3017592"/>
        <c:crosses val="autoZero"/>
        <c:auto val="1"/>
        <c:lblAlgn val="ctr"/>
        <c:lblOffset val="100"/>
        <c:noMultiLvlLbl val="0"/>
      </c:catAx>
      <c:valAx>
        <c:axId val="121301759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3014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[VersionPreProdV2.xlsx]SNAnalysis!Tableau croisé dynamique17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du CA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SNAnalysis!$B$90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SNAnalysis!$A$91:$A$97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strCache>
            </c:strRef>
          </c:cat>
          <c:val>
            <c:numRef>
              <c:f>SNAnalysis!$B$91:$B$97</c:f>
              <c:numCache>
                <c:formatCode>#\ ##0\ "€";[Red]#\ ##0\ "€"</c:formatCode>
                <c:ptCount val="6"/>
                <c:pt idx="0">
                  <c:v>249186673</c:v>
                </c:pt>
                <c:pt idx="1">
                  <c:v>276236256</c:v>
                </c:pt>
                <c:pt idx="2">
                  <c:v>296148767</c:v>
                </c:pt>
                <c:pt idx="3">
                  <c:v>265794994</c:v>
                </c:pt>
                <c:pt idx="4">
                  <c:v>257109544</c:v>
                </c:pt>
                <c:pt idx="5">
                  <c:v>66417179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E0-4E88-AFCD-703E8A4D4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864648"/>
        <c:axId val="1725865608"/>
      </c:lineChart>
      <c:catAx>
        <c:axId val="1725864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5865608"/>
        <c:crosses val="autoZero"/>
        <c:auto val="1"/>
        <c:lblAlgn val="ctr"/>
        <c:lblOffset val="100"/>
        <c:noMultiLvlLbl val="0"/>
      </c:catAx>
      <c:valAx>
        <c:axId val="1725865608"/>
        <c:scaling>
          <c:orientation val="minMax"/>
        </c:scaling>
        <c:delete val="0"/>
        <c:axPos val="l"/>
        <c:numFmt formatCode="#\ ##0\ &quot;€&quot;;[Red]#\ 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5864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[VersionPreProdV2.xlsx]SNAnalysis!Tableau croisé dynamique16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Suivi des </a:t>
            </a:r>
            <a:r>
              <a:rPr lang="fr-FR" sz="1600" b="0" i="0" baseline="0">
                <a:effectLst/>
              </a:rPr>
              <a:t>objectifs</a:t>
            </a:r>
            <a:r>
              <a:rPr lang="fr-FR" sz="1800" b="0" i="0" baseline="0">
                <a:effectLst/>
              </a:rPr>
              <a:t> en € </a:t>
            </a:r>
            <a:endParaRPr lang="fr-FR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rich>
      </c:tx>
      <c:layout>
        <c:manualLayout>
          <c:xMode val="edge"/>
          <c:yMode val="edge"/>
          <c:x val="0.31989902536068343"/>
          <c:y val="2.0725388601036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rgbClr val="D2B48C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dLbl>
      </c:pivotFmt>
      <c:pivotFmt>
        <c:idx val="2"/>
        <c:spPr>
          <a:solidFill>
            <a:srgbClr val="D2B48C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dLbl>
      </c:pivotFmt>
      <c:pivotFmt>
        <c:idx val="4"/>
        <c:spPr>
          <a:solidFill>
            <a:srgbClr val="D2B48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SNAnalysis!$B$75</c:f>
              <c:strCache>
                <c:ptCount val="1"/>
                <c:pt idx="0">
                  <c:v> CA</c:v>
                </c:pt>
              </c:strCache>
            </c:strRef>
          </c:tx>
          <c:spPr>
            <a:solidFill>
              <a:srgbClr val="D2B48C"/>
            </a:solidFill>
            <a:ln>
              <a:noFill/>
            </a:ln>
            <a:effectLst/>
          </c:spPr>
          <c:invertIfNegative val="0"/>
          <c:cat>
            <c:strRef>
              <c:f>SNAnalysis!$A$76:$A$82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strCache>
            </c:strRef>
          </c:cat>
          <c:val>
            <c:numRef>
              <c:f>SNAnalysis!$B$76:$B$82</c:f>
              <c:numCache>
                <c:formatCode>#\ ##0\ "€";[Red]#\ ##0\ "€"</c:formatCode>
                <c:ptCount val="6"/>
                <c:pt idx="0">
                  <c:v>249186673</c:v>
                </c:pt>
                <c:pt idx="1">
                  <c:v>276236256</c:v>
                </c:pt>
                <c:pt idx="2">
                  <c:v>296148767</c:v>
                </c:pt>
                <c:pt idx="3">
                  <c:v>265794994</c:v>
                </c:pt>
                <c:pt idx="4">
                  <c:v>257109544</c:v>
                </c:pt>
                <c:pt idx="5">
                  <c:v>66417179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69-4399-907B-A88FF6649024}"/>
            </c:ext>
          </c:extLst>
        </c:ser>
        <c:ser>
          <c:idx val="1"/>
          <c:order val="1"/>
          <c:tx>
            <c:strRef>
              <c:f>SNAnalysis!$C$75</c:f>
              <c:strCache>
                <c:ptCount val="1"/>
                <c:pt idx="0">
                  <c:v> objectif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SNAnalysis!$A$76:$A$82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strCache>
            </c:strRef>
          </c:cat>
          <c:val>
            <c:numRef>
              <c:f>SNAnalysis!$C$76:$C$82</c:f>
              <c:numCache>
                <c:formatCode>#\ ##0\ "€";[Red]#\ ##0\ "€"</c:formatCode>
                <c:ptCount val="6"/>
                <c:pt idx="0">
                  <c:v>205200000</c:v>
                </c:pt>
                <c:pt idx="1">
                  <c:v>205200000</c:v>
                </c:pt>
                <c:pt idx="2">
                  <c:v>205200000</c:v>
                </c:pt>
                <c:pt idx="3">
                  <c:v>205200000</c:v>
                </c:pt>
                <c:pt idx="4">
                  <c:v>205200000</c:v>
                </c:pt>
                <c:pt idx="5">
                  <c:v>51300000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69-4399-907B-A88FF6649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01856696"/>
        <c:axId val="912165584"/>
      </c:barChart>
      <c:catAx>
        <c:axId val="60185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2165584"/>
        <c:crosses val="autoZero"/>
        <c:auto val="1"/>
        <c:lblAlgn val="ctr"/>
        <c:lblOffset val="100"/>
        <c:noMultiLvlLbl val="0"/>
      </c:catAx>
      <c:valAx>
        <c:axId val="9121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€&quot;;[Red]#\ 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1856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[VersionPreProdV2.xlsx]SNAnalysis!TabCA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 Réalisé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SNAnalysis!$B$1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SNAnalysis!$A$2:$A$14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SNAnalysis!$B$2:$B$14</c:f>
              <c:numCache>
                <c:formatCode>General</c:formatCode>
                <c:ptCount val="12"/>
                <c:pt idx="0">
                  <c:v>183779</c:v>
                </c:pt>
                <c:pt idx="1">
                  <c:v>2140468</c:v>
                </c:pt>
                <c:pt idx="2">
                  <c:v>4074382</c:v>
                </c:pt>
                <c:pt idx="3">
                  <c:v>2830987</c:v>
                </c:pt>
                <c:pt idx="4">
                  <c:v>4227409</c:v>
                </c:pt>
                <c:pt idx="5">
                  <c:v>1781415</c:v>
                </c:pt>
                <c:pt idx="6">
                  <c:v>3030624</c:v>
                </c:pt>
                <c:pt idx="7">
                  <c:v>560047</c:v>
                </c:pt>
                <c:pt idx="8">
                  <c:v>3865164</c:v>
                </c:pt>
                <c:pt idx="9">
                  <c:v>4672330</c:v>
                </c:pt>
                <c:pt idx="10">
                  <c:v>1248594</c:v>
                </c:pt>
                <c:pt idx="11">
                  <c:v>1895963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48-4B48-B49C-6451EB95B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149584"/>
        <c:axId val="912151184"/>
      </c:lineChart>
      <c:catAx>
        <c:axId val="9121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2151184"/>
        <c:crosses val="autoZero"/>
        <c:auto val="1"/>
        <c:lblAlgn val="ctr"/>
        <c:lblOffset val="100"/>
        <c:noMultiLvlLbl val="0"/>
      </c:catAx>
      <c:valAx>
        <c:axId val="91215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214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[VersionPreProdV2.xlsx]SNAnalysis!Tableau croisé dynamique11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Répartition du chiffre d'affaires par catégorie</a:t>
            </a:r>
          </a:p>
        </c:rich>
      </c:tx>
      <c:layout>
        <c:manualLayout>
          <c:xMode val="edge"/>
          <c:yMode val="edge"/>
          <c:x val="0.137611111111111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SNAnalysis!$B$43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SNAnalysis!$A$44:$A$47</c:f>
              <c:strCache>
                <c:ptCount val="3"/>
                <c:pt idx="0">
                  <c:v>Draps</c:v>
                </c:pt>
                <c:pt idx="1">
                  <c:v>Housses de couette</c:v>
                </c:pt>
                <c:pt idx="2">
                  <c:v>Taies d'oreiller</c:v>
                </c:pt>
              </c:strCache>
            </c:strRef>
          </c:cat>
          <c:val>
            <c:numRef>
              <c:f>SNAnalysis!$B$44:$B$47</c:f>
              <c:numCache>
                <c:formatCode>General</c:formatCode>
                <c:ptCount val="3"/>
                <c:pt idx="0">
                  <c:v>30511162</c:v>
                </c:pt>
                <c:pt idx="1">
                  <c:v>32028484</c:v>
                </c:pt>
                <c:pt idx="2">
                  <c:v>24087669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DE-43F5-81FD-90B274C07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[VersionPreProdV2.xlsx]SNAnalysis!Tableau croisé dynamique12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Suivi des objectif en pourcentage</a:t>
            </a:r>
          </a:p>
        </c:rich>
      </c:tx>
      <c:layout>
        <c:manualLayout>
          <c:xMode val="edge"/>
          <c:yMode val="edge"/>
          <c:x val="0.25378372533804844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rgbClr val="D2B48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SNAnalysis!$B$58</c:f>
              <c:strCache>
                <c:ptCount val="1"/>
                <c:pt idx="0">
                  <c:v>Somme de PourcentageCAduObject</c:v>
                </c:pt>
              </c:strCache>
            </c:strRef>
          </c:tx>
          <c:spPr>
            <a:solidFill>
              <a:srgbClr val="D2B48C"/>
            </a:solidFill>
            <a:ln>
              <a:noFill/>
            </a:ln>
            <a:effectLst/>
          </c:spPr>
          <c:cat>
            <c:strRef>
              <c:f>SNAnalysis!$A$59:$A$71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SNAnalysis!$B$59:$B$71</c:f>
              <c:numCache>
                <c:formatCode>0%</c:formatCode>
                <c:ptCount val="12"/>
                <c:pt idx="0">
                  <c:v>0.12251933333333333</c:v>
                </c:pt>
                <c:pt idx="1">
                  <c:v>1.4269786666666666</c:v>
                </c:pt>
                <c:pt idx="2">
                  <c:v>2.7162546666666665</c:v>
                </c:pt>
                <c:pt idx="3">
                  <c:v>1.8873246666666668</c:v>
                </c:pt>
                <c:pt idx="4">
                  <c:v>2.8182726666666666</c:v>
                </c:pt>
                <c:pt idx="5">
                  <c:v>1.1876100000000001</c:v>
                </c:pt>
                <c:pt idx="6">
                  <c:v>2.020416</c:v>
                </c:pt>
                <c:pt idx="7">
                  <c:v>0.37336466666666668</c:v>
                </c:pt>
                <c:pt idx="8">
                  <c:v>2.5767760000000002</c:v>
                </c:pt>
                <c:pt idx="9">
                  <c:v>3.1148866666666666</c:v>
                </c:pt>
                <c:pt idx="10">
                  <c:v>0.83239600000000002</c:v>
                </c:pt>
                <c:pt idx="11">
                  <c:v>1.2639753333333332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B-420E-86BD-ADC739F01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014712"/>
        <c:axId val="1213017592"/>
      </c:areaChart>
      <c:lineChart>
        <c:grouping val="percentStacked"/>
        <c:varyColors val="0"/>
        <c:ser>
          <c:idx val="1"/>
          <c:order val="1"/>
          <c:tx>
            <c:strRef>
              <c:f>SNAnalysis!$C$58</c:f>
              <c:strCache>
                <c:ptCount val="1"/>
                <c:pt idx="0">
                  <c:v>Objectif%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SNAnalysis!$A$59:$A$71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SNAnalysis!$C$59:$C$71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5B-420E-86BD-ADC739F01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3014712"/>
        <c:axId val="1213017592"/>
      </c:lineChart>
      <c:catAx>
        <c:axId val="121301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3017592"/>
        <c:crosses val="autoZero"/>
        <c:auto val="1"/>
        <c:lblAlgn val="ctr"/>
        <c:lblOffset val="100"/>
        <c:noMultiLvlLbl val="0"/>
      </c:catAx>
      <c:valAx>
        <c:axId val="121301759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3014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[VersionPreProdV2.xlsx]SNAnalysis!Tableau croisé dynamique16</c:name>
    <c:fmtId val="0"/>
  </c:pivotSource>
  <c:chart>
    <c:autoTitleDeleted val="0"/>
    <c:pivotFmts>
      <c:pivotFmt>
        <c:idx val="0"/>
        <c:spPr>
          <a:solidFill>
            <a:srgbClr val="D2B48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SNAnalysis!$B$75</c:f>
              <c:strCache>
                <c:ptCount val="1"/>
                <c:pt idx="0">
                  <c:v> CA</c:v>
                </c:pt>
              </c:strCache>
            </c:strRef>
          </c:tx>
          <c:spPr>
            <a:solidFill>
              <a:srgbClr val="D2B48C"/>
            </a:solidFill>
            <a:ln>
              <a:noFill/>
            </a:ln>
            <a:effectLst/>
          </c:spPr>
          <c:invertIfNegative val="0"/>
          <c:cat>
            <c:strRef>
              <c:f>SNAnalysis!$A$76:$A$82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strCache>
            </c:strRef>
          </c:cat>
          <c:val>
            <c:numRef>
              <c:f>SNAnalysis!$B$76:$B$82</c:f>
              <c:numCache>
                <c:formatCode>#\ ##0\ "€";[Red]#\ ##0\ "€"</c:formatCode>
                <c:ptCount val="6"/>
                <c:pt idx="0">
                  <c:v>249186673</c:v>
                </c:pt>
                <c:pt idx="1">
                  <c:v>276236256</c:v>
                </c:pt>
                <c:pt idx="2">
                  <c:v>296148767</c:v>
                </c:pt>
                <c:pt idx="3">
                  <c:v>265794994</c:v>
                </c:pt>
                <c:pt idx="4">
                  <c:v>257109544</c:v>
                </c:pt>
                <c:pt idx="5">
                  <c:v>66417179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C-4DC2-9686-6578998E8AA1}"/>
            </c:ext>
          </c:extLst>
        </c:ser>
        <c:ser>
          <c:idx val="1"/>
          <c:order val="1"/>
          <c:tx>
            <c:strRef>
              <c:f>SNAnalysis!$C$75</c:f>
              <c:strCache>
                <c:ptCount val="1"/>
                <c:pt idx="0">
                  <c:v> objectif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SNAnalysis!$A$76:$A$82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strCache>
            </c:strRef>
          </c:cat>
          <c:val>
            <c:numRef>
              <c:f>SNAnalysis!$C$76:$C$82</c:f>
              <c:numCache>
                <c:formatCode>#\ ##0\ "€";[Red]#\ ##0\ "€"</c:formatCode>
                <c:ptCount val="6"/>
                <c:pt idx="0">
                  <c:v>205200000</c:v>
                </c:pt>
                <c:pt idx="1">
                  <c:v>205200000</c:v>
                </c:pt>
                <c:pt idx="2">
                  <c:v>205200000</c:v>
                </c:pt>
                <c:pt idx="3">
                  <c:v>205200000</c:v>
                </c:pt>
                <c:pt idx="4">
                  <c:v>205200000</c:v>
                </c:pt>
                <c:pt idx="5">
                  <c:v>51300000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C-4DC2-9686-6578998E8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01856696"/>
        <c:axId val="912165584"/>
      </c:barChart>
      <c:catAx>
        <c:axId val="60185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2165584"/>
        <c:crosses val="autoZero"/>
        <c:auto val="1"/>
        <c:lblAlgn val="ctr"/>
        <c:lblOffset val="100"/>
        <c:noMultiLvlLbl val="0"/>
      </c:catAx>
      <c:valAx>
        <c:axId val="9121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€&quot;;[Red]#\ 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1856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[VersionPreProdV2.xlsx]SNAnalysis!Tableau croisé dynamique17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du CA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SNAnalysis!$B$90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SNAnalysis!$A$91:$A$97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strCache>
            </c:strRef>
          </c:cat>
          <c:val>
            <c:numRef>
              <c:f>SNAnalysis!$B$91:$B$97</c:f>
              <c:numCache>
                <c:formatCode>#\ ##0\ "€";[Red]#\ ##0\ "€"</c:formatCode>
                <c:ptCount val="6"/>
                <c:pt idx="0">
                  <c:v>249186673</c:v>
                </c:pt>
                <c:pt idx="1">
                  <c:v>276236256</c:v>
                </c:pt>
                <c:pt idx="2">
                  <c:v>296148767</c:v>
                </c:pt>
                <c:pt idx="3">
                  <c:v>265794994</c:v>
                </c:pt>
                <c:pt idx="4">
                  <c:v>257109544</c:v>
                </c:pt>
                <c:pt idx="5">
                  <c:v>66417179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47-4640-B57D-20441BE14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864648"/>
        <c:axId val="1725865608"/>
      </c:lineChart>
      <c:catAx>
        <c:axId val="1725864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5865608"/>
        <c:crosses val="autoZero"/>
        <c:auto val="1"/>
        <c:lblAlgn val="ctr"/>
        <c:lblOffset val="100"/>
        <c:noMultiLvlLbl val="0"/>
      </c:catAx>
      <c:valAx>
        <c:axId val="1725865608"/>
        <c:scaling>
          <c:orientation val="minMax"/>
        </c:scaling>
        <c:delete val="0"/>
        <c:axPos val="l"/>
        <c:numFmt formatCode="#\ ##0\ &quot;€&quot;;[Red]#\ 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5864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[VersionPreProdV2.xlsx]SNAnalysis!TabCA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 Réalisé</a:t>
            </a:r>
          </a:p>
        </c:rich>
      </c:tx>
      <c:layout>
        <c:manualLayout>
          <c:xMode val="edge"/>
          <c:yMode val="edge"/>
          <c:x val="0.423827157743895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SNAnalysis!$B$1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SNAnalysis!$A$2:$A$14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SNAnalysis!$B$2:$B$14</c:f>
              <c:numCache>
                <c:formatCode>General</c:formatCode>
                <c:ptCount val="12"/>
                <c:pt idx="0">
                  <c:v>183779</c:v>
                </c:pt>
                <c:pt idx="1">
                  <c:v>2140468</c:v>
                </c:pt>
                <c:pt idx="2">
                  <c:v>4074382</c:v>
                </c:pt>
                <c:pt idx="3">
                  <c:v>2830987</c:v>
                </c:pt>
                <c:pt idx="4">
                  <c:v>4227409</c:v>
                </c:pt>
                <c:pt idx="5">
                  <c:v>1781415</c:v>
                </c:pt>
                <c:pt idx="6">
                  <c:v>3030624</c:v>
                </c:pt>
                <c:pt idx="7">
                  <c:v>560047</c:v>
                </c:pt>
                <c:pt idx="8">
                  <c:v>3865164</c:v>
                </c:pt>
                <c:pt idx="9">
                  <c:v>4672330</c:v>
                </c:pt>
                <c:pt idx="10">
                  <c:v>1248594</c:v>
                </c:pt>
                <c:pt idx="11">
                  <c:v>1895963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48-4B48-B49C-6451EB95B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149584"/>
        <c:axId val="912151184"/>
      </c:lineChart>
      <c:catAx>
        <c:axId val="9121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2151184"/>
        <c:crosses val="autoZero"/>
        <c:auto val="1"/>
        <c:lblAlgn val="ctr"/>
        <c:lblOffset val="100"/>
        <c:noMultiLvlLbl val="0"/>
      </c:catAx>
      <c:valAx>
        <c:axId val="912151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214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[VersionPreProdV2.xlsx]SNAnalysis!Tableau croisé dynamique11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Répartition du chiffre d'affaires par catégorie</a:t>
            </a:r>
          </a:p>
        </c:rich>
      </c:tx>
      <c:layout>
        <c:manualLayout>
          <c:xMode val="edge"/>
          <c:yMode val="edge"/>
          <c:x val="0.14539928384265882"/>
          <c:y val="3.76238781040726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rgbClr val="A400A4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rgbClr val="C71585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SNAnalysis!$B$43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A400A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94-4C3D-B256-7DC946038A1E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94-4C3D-B256-7DC946038A1E}"/>
              </c:ext>
            </c:extLst>
          </c:dPt>
          <c:dPt>
            <c:idx val="2"/>
            <c:bubble3D val="0"/>
            <c:spPr>
              <a:solidFill>
                <a:srgbClr val="C7158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94-4C3D-B256-7DC946038A1E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SNAnalysis!$A$44:$A$47</c:f>
              <c:strCache>
                <c:ptCount val="3"/>
                <c:pt idx="0">
                  <c:v>Draps</c:v>
                </c:pt>
                <c:pt idx="1">
                  <c:v>Housses de couette</c:v>
                </c:pt>
                <c:pt idx="2">
                  <c:v>Taies d'oreiller</c:v>
                </c:pt>
              </c:strCache>
            </c:strRef>
          </c:cat>
          <c:val>
            <c:numRef>
              <c:f>SNAnalysis!$B$44:$B$47</c:f>
              <c:numCache>
                <c:formatCode>General</c:formatCode>
                <c:ptCount val="3"/>
                <c:pt idx="0">
                  <c:v>30511162</c:v>
                </c:pt>
                <c:pt idx="1">
                  <c:v>32028484</c:v>
                </c:pt>
                <c:pt idx="2">
                  <c:v>24087669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94-4C3D-B256-7DC946038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[VersionPreProdV2.xlsx]SNAnalysis!Tableau croisé dynamique8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Suivi des objectifs en </a:t>
            </a:r>
            <a:r>
              <a:rPr lang="fr-FR">
                <a:latin typeface="Arial" panose="020B0604020202020204" pitchFamily="34" charset="0"/>
                <a:cs typeface="Arial" panose="020B0604020202020204" pitchFamily="34" charset="0"/>
              </a:rPr>
              <a:t>€</a:t>
            </a:r>
            <a:r>
              <a:rPr lang="fr-FR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50800" cap="rnd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50800" cap="rnd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50800" cap="rnd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SNAnalysis!$B$21</c:f>
              <c:strCache>
                <c:ptCount val="1"/>
                <c:pt idx="0">
                  <c:v> &lt;objectif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SNAnalysis!$A$22:$A$34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SNAnalysis!$B$22:$B$34</c:f>
              <c:numCache>
                <c:formatCode>#\ ##0\ "€";[Red]#\ ##0\ "€"</c:formatCode>
                <c:ptCount val="12"/>
                <c:pt idx="0">
                  <c:v>183779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560047</c:v>
                </c:pt>
                <c:pt idx="8">
                  <c:v>#N/A</c:v>
                </c:pt>
                <c:pt idx="9">
                  <c:v>#N/A</c:v>
                </c:pt>
                <c:pt idx="10">
                  <c:v>1248594</c:v>
                </c:pt>
                <c:pt idx="1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D0-4AA3-A615-DA1302209EF5}"/>
            </c:ext>
          </c:extLst>
        </c:ser>
        <c:ser>
          <c:idx val="1"/>
          <c:order val="1"/>
          <c:tx>
            <c:strRef>
              <c:f>SNAnalysis!$C$21</c:f>
              <c:strCache>
                <c:ptCount val="1"/>
                <c:pt idx="0">
                  <c:v> &gt;=objectif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SNAnalysis!$A$22:$A$34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SNAnalysis!$C$22:$C$34</c:f>
              <c:numCache>
                <c:formatCode>#\ ##0\ "€";[Red]#\ ##0\ "€"</c:formatCode>
                <c:ptCount val="12"/>
                <c:pt idx="0">
                  <c:v>#N/A</c:v>
                </c:pt>
                <c:pt idx="1">
                  <c:v>2140468</c:v>
                </c:pt>
                <c:pt idx="2">
                  <c:v>4074382</c:v>
                </c:pt>
                <c:pt idx="3">
                  <c:v>2830987</c:v>
                </c:pt>
                <c:pt idx="4">
                  <c:v>4227409</c:v>
                </c:pt>
                <c:pt idx="5">
                  <c:v>1781415</c:v>
                </c:pt>
                <c:pt idx="6">
                  <c:v>3030624</c:v>
                </c:pt>
                <c:pt idx="7">
                  <c:v>#N/A</c:v>
                </c:pt>
                <c:pt idx="8">
                  <c:v>3865164</c:v>
                </c:pt>
                <c:pt idx="9">
                  <c:v>4672330</c:v>
                </c:pt>
                <c:pt idx="10">
                  <c:v>#N/A</c:v>
                </c:pt>
                <c:pt idx="11">
                  <c:v>1895963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D0-4AA3-A615-DA1302209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12152464"/>
        <c:axId val="912153744"/>
      </c:barChart>
      <c:lineChart>
        <c:grouping val="standard"/>
        <c:varyColors val="0"/>
        <c:ser>
          <c:idx val="2"/>
          <c:order val="2"/>
          <c:tx>
            <c:strRef>
              <c:f>SNAnalysis!$D$21</c:f>
              <c:strCache>
                <c:ptCount val="1"/>
                <c:pt idx="0">
                  <c:v> objectif</c:v>
                </c:pt>
              </c:strCache>
            </c:strRef>
          </c:tx>
          <c:spPr>
            <a:ln w="5080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SNAnalysis!$A$22:$A$34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SNAnalysis!$D$22:$D$34</c:f>
              <c:numCache>
                <c:formatCode>#\ ##0\ "€";[Red]#\ ##0\ "€"</c:formatCode>
                <c:ptCount val="12"/>
                <c:pt idx="0">
                  <c:v>1500000</c:v>
                </c:pt>
                <c:pt idx="1">
                  <c:v>1500000</c:v>
                </c:pt>
                <c:pt idx="2">
                  <c:v>1500000</c:v>
                </c:pt>
                <c:pt idx="3">
                  <c:v>1500000</c:v>
                </c:pt>
                <c:pt idx="4">
                  <c:v>1500000</c:v>
                </c:pt>
                <c:pt idx="5">
                  <c:v>1500000</c:v>
                </c:pt>
                <c:pt idx="6">
                  <c:v>1500000</c:v>
                </c:pt>
                <c:pt idx="7">
                  <c:v>1500000</c:v>
                </c:pt>
                <c:pt idx="8">
                  <c:v>1500000</c:v>
                </c:pt>
                <c:pt idx="9">
                  <c:v>1500000</c:v>
                </c:pt>
                <c:pt idx="10">
                  <c:v>1500000</c:v>
                </c:pt>
                <c:pt idx="11">
                  <c:v>1500000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D0-4AA3-A615-DA1302209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2152464"/>
        <c:axId val="912153744"/>
      </c:lineChart>
      <c:catAx>
        <c:axId val="91215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2153744"/>
        <c:crosses val="autoZero"/>
        <c:auto val="1"/>
        <c:lblAlgn val="ctr"/>
        <c:lblOffset val="100"/>
        <c:noMultiLvlLbl val="0"/>
      </c:catAx>
      <c:valAx>
        <c:axId val="91215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€&quot;;[Red]#\ 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215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svg"/><Relationship Id="rId13" Type="http://schemas.openxmlformats.org/officeDocument/2006/relationships/chart" Target="../charts/chart11.xml"/><Relationship Id="rId3" Type="http://schemas.openxmlformats.org/officeDocument/2006/relationships/chart" Target="../charts/chart9.xml"/><Relationship Id="rId7" Type="http://schemas.openxmlformats.org/officeDocument/2006/relationships/image" Target="../media/image4.png"/><Relationship Id="rId12" Type="http://schemas.openxmlformats.org/officeDocument/2006/relationships/image" Target="../media/image9.svg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image" Target="../media/image3.svg"/><Relationship Id="rId11" Type="http://schemas.openxmlformats.org/officeDocument/2006/relationships/image" Target="../media/image8.png"/><Relationship Id="rId5" Type="http://schemas.openxmlformats.org/officeDocument/2006/relationships/image" Target="../media/image2.png"/><Relationship Id="rId10" Type="http://schemas.openxmlformats.org/officeDocument/2006/relationships/image" Target="../media/image7.svg"/><Relationship Id="rId4" Type="http://schemas.openxmlformats.org/officeDocument/2006/relationships/chart" Target="../charts/chart10.xml"/><Relationship Id="rId9" Type="http://schemas.openxmlformats.org/officeDocument/2006/relationships/image" Target="../media/image6.png"/><Relationship Id="rId1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281940</xdr:colOff>
      <xdr:row>19</xdr:row>
      <xdr:rowOff>95250</xdr:rowOff>
    </xdr:from>
    <xdr:to>
      <xdr:col>12</xdr:col>
      <xdr:colOff>99060</xdr:colOff>
      <xdr:row>34</xdr:row>
      <xdr:rowOff>95250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DB77E8E-84B5-4FC5-8BD1-57A764058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281940</xdr:colOff>
      <xdr:row>0</xdr:row>
      <xdr:rowOff>19050</xdr:rowOff>
    </xdr:from>
    <xdr:to>
      <xdr:col>6</xdr:col>
      <xdr:colOff>769620</xdr:colOff>
      <xdr:row>15</xdr:row>
      <xdr:rowOff>19050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16840DCD-9F77-446A-85E9-9D99EE330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358140</xdr:colOff>
      <xdr:row>38</xdr:row>
      <xdr:rowOff>87630</xdr:rowOff>
    </xdr:from>
    <xdr:to>
      <xdr:col>12</xdr:col>
      <xdr:colOff>487680</xdr:colOff>
      <xdr:row>51</xdr:row>
      <xdr:rowOff>144780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10B25643-78FD-4438-9645-ECA7D1283C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190500</xdr:colOff>
      <xdr:row>4</xdr:row>
      <xdr:rowOff>22860</xdr:rowOff>
    </xdr:from>
    <xdr:to>
      <xdr:col>9</xdr:col>
      <xdr:colOff>434340</xdr:colOff>
      <xdr:row>17</xdr:row>
      <xdr:rowOff>112395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8" name="Mois">
              <a:extLst>
                <a:ext uri="{FF2B5EF4-FFF2-40B4-BE49-F238E27FC236}">
                  <a16:creationId xmlns:a16="http://schemas.microsoft.com/office/drawing/2014/main" id="{0F442ED1-43C5-493F-81B6-5DDBC4DE32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i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08520" y="75438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777240</xdr:colOff>
      <xdr:row>2</xdr:row>
      <xdr:rowOff>114301</xdr:rowOff>
    </xdr:from>
    <xdr:to>
      <xdr:col>12</xdr:col>
      <xdr:colOff>228600</xdr:colOff>
      <xdr:row>9</xdr:row>
      <xdr:rowOff>22861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9" name="categorie">
              <a:extLst>
                <a:ext uri="{FF2B5EF4-FFF2-40B4-BE49-F238E27FC236}">
                  <a16:creationId xmlns:a16="http://schemas.microsoft.com/office/drawing/2014/main" id="{945B98FB-449F-4A02-883F-CB158E279C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80220" y="480061"/>
              <a:ext cx="1828800" cy="11887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45720</xdr:colOff>
      <xdr:row>9</xdr:row>
      <xdr:rowOff>7621</xdr:rowOff>
    </xdr:from>
    <xdr:to>
      <xdr:col>12</xdr:col>
      <xdr:colOff>289560</xdr:colOff>
      <xdr:row>15</xdr:row>
      <xdr:rowOff>68581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0" name="Secteur">
              <a:extLst>
                <a:ext uri="{FF2B5EF4-FFF2-40B4-BE49-F238E27FC236}">
                  <a16:creationId xmlns:a16="http://schemas.microsoft.com/office/drawing/2014/main" id="{841F321A-C128-43AE-BC6F-EFCE66C7F0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eu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41180" y="1653541"/>
              <a:ext cx="1828800" cy="11582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4</xdr:col>
      <xdr:colOff>822960</xdr:colOff>
      <xdr:row>55</xdr:row>
      <xdr:rowOff>19050</xdr:rowOff>
    </xdr:from>
    <xdr:to>
      <xdr:col>10</xdr:col>
      <xdr:colOff>777240</xdr:colOff>
      <xdr:row>70</xdr:row>
      <xdr:rowOff>19050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A1155954-E054-441F-A4AF-14616623C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</xdr:col>
      <xdr:colOff>838200</xdr:colOff>
      <xdr:row>70</xdr:row>
      <xdr:rowOff>152401</xdr:rowOff>
    </xdr:from>
    <xdr:to>
      <xdr:col>5</xdr:col>
      <xdr:colOff>220980</xdr:colOff>
      <xdr:row>77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3" name="Annee">
              <a:extLst>
                <a:ext uri="{FF2B5EF4-FFF2-40B4-BE49-F238E27FC236}">
                  <a16:creationId xmlns:a16="http://schemas.microsoft.com/office/drawing/2014/main" id="{D724493F-7C36-4804-B613-495B50CDA3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ne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56660" y="12954001"/>
              <a:ext cx="1813560" cy="11658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6</xdr:col>
      <xdr:colOff>7620</xdr:colOff>
      <xdr:row>70</xdr:row>
      <xdr:rowOff>179070</xdr:rowOff>
    </xdr:from>
    <xdr:to>
      <xdr:col>11</xdr:col>
      <xdr:colOff>617220</xdr:colOff>
      <xdr:row>85</xdr:row>
      <xdr:rowOff>179070</xdr:rowOff>
    </xdr:to>
    <xdr:graphicFrame macro="">
      <xdr:nvGraphicFramePr>
        <xdr:cNvPr id="24" name="Graphique 23">
          <a:extLst>
            <a:ext uri="{FF2B5EF4-FFF2-40B4-BE49-F238E27FC236}">
              <a16:creationId xmlns:a16="http://schemas.microsoft.com/office/drawing/2014/main" id="{19820477-AD7A-4850-97B6-71F3AF72C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784860</xdr:colOff>
      <xdr:row>86</xdr:row>
      <xdr:rowOff>179070</xdr:rowOff>
    </xdr:from>
    <xdr:to>
      <xdr:col>7</xdr:col>
      <xdr:colOff>297180</xdr:colOff>
      <xdr:row>101</xdr:row>
      <xdr:rowOff>179070</xdr:rowOff>
    </xdr:to>
    <xdr:graphicFrame macro="">
      <xdr:nvGraphicFramePr>
        <xdr:cNvPr id="26" name="Graphique 25">
          <a:extLst>
            <a:ext uri="{FF2B5EF4-FFF2-40B4-BE49-F238E27FC236}">
              <a16:creationId xmlns:a16="http://schemas.microsoft.com/office/drawing/2014/main" id="{3DEF7AC4-C4D3-4B3A-BB63-A7C7F903D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1621971</xdr:colOff>
      <xdr:row>6</xdr:row>
      <xdr:rowOff>22860</xdr:rowOff>
    </xdr:from>
    <xdr:to>
      <xdr:col>0</xdr:col>
      <xdr:colOff>1638300</xdr:colOff>
      <xdr:row>56</xdr:row>
      <xdr:rowOff>32657</xdr:rowOff>
    </xdr:to>
    <xdr:cxnSp macro="">
      <xdr:nvCxnSpPr>
        <xdr:cNvPr id="8" name="Connecteur droit 7">
          <a:extLst>
            <a:ext uri="{FF2B5EF4-FFF2-40B4-BE49-F238E27FC236}">
              <a16:creationId xmlns:a16="http://schemas.microsoft.com/office/drawing/2014/main" id="{457BF8FD-D565-4DCC-82C0-928AE9E6DE92}"/>
            </a:ext>
          </a:extLst>
        </xdr:cNvPr>
        <xdr:cNvCxnSpPr/>
      </xdr:nvCxnSpPr>
      <xdr:spPr>
        <a:xfrm flipH="1">
          <a:off x="1621971" y="1340031"/>
          <a:ext cx="16329" cy="6813369"/>
        </a:xfrm>
        <a:prstGeom prst="line">
          <a:avLst/>
        </a:prstGeom>
        <a:ln>
          <a:solidFill>
            <a:schemeClr val="tx1">
              <a:lumMod val="85000"/>
              <a:lumOff val="1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2416990</xdr:colOff>
      <xdr:row>41</xdr:row>
      <xdr:rowOff>18144</xdr:rowOff>
    </xdr:from>
    <xdr:to>
      <xdr:col>9</xdr:col>
      <xdr:colOff>0</xdr:colOff>
      <xdr:row>56</xdr:row>
      <xdr:rowOff>18144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CEBDC4C0-B5F5-484B-B074-BBF4A4DD51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359230</xdr:colOff>
      <xdr:row>42</xdr:row>
      <xdr:rowOff>9795</xdr:rowOff>
    </xdr:from>
    <xdr:to>
      <xdr:col>14</xdr:col>
      <xdr:colOff>15242</xdr:colOff>
      <xdr:row>55</xdr:row>
      <xdr:rowOff>59688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2F832201-EDAB-4C2D-869A-BFE0B5C9AF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14</xdr:row>
      <xdr:rowOff>164980</xdr:rowOff>
    </xdr:from>
    <xdr:to>
      <xdr:col>0</xdr:col>
      <xdr:colOff>1591733</xdr:colOff>
      <xdr:row>21</xdr:row>
      <xdr:rowOff>64347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8" name="categorie 1">
              <a:extLst>
                <a:ext uri="{FF2B5EF4-FFF2-40B4-BE49-F238E27FC236}">
                  <a16:creationId xmlns:a16="http://schemas.microsoft.com/office/drawing/2014/main" id="{36182A58-5FE7-4901-9612-0D3FDBD964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030100"/>
              <a:ext cx="1591733" cy="11795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846</xdr:colOff>
      <xdr:row>7</xdr:row>
      <xdr:rowOff>104502</xdr:rowOff>
    </xdr:from>
    <xdr:to>
      <xdr:col>0</xdr:col>
      <xdr:colOff>1575646</xdr:colOff>
      <xdr:row>13</xdr:row>
      <xdr:rowOff>168729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9" name="Secteur 1">
              <a:extLst>
                <a:ext uri="{FF2B5EF4-FFF2-40B4-BE49-F238E27FC236}">
                  <a16:creationId xmlns:a16="http://schemas.microsoft.com/office/drawing/2014/main" id="{72D7F5CD-6273-439A-9454-4E73C58310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eur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6" y="1643742"/>
              <a:ext cx="1574800" cy="12072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28</xdr:row>
      <xdr:rowOff>164372</xdr:rowOff>
    </xdr:from>
    <xdr:to>
      <xdr:col>0</xdr:col>
      <xdr:colOff>1577340</xdr:colOff>
      <xdr:row>48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0" name="Mois 1">
              <a:extLst>
                <a:ext uri="{FF2B5EF4-FFF2-40B4-BE49-F238E27FC236}">
                  <a16:creationId xmlns:a16="http://schemas.microsoft.com/office/drawing/2014/main" id="{3E89F1DB-94E0-4C99-BB23-B22B550FC1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i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666012"/>
              <a:ext cx="1577340" cy="36532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0</xdr:col>
      <xdr:colOff>2416629</xdr:colOff>
      <xdr:row>24</xdr:row>
      <xdr:rowOff>20682</xdr:rowOff>
    </xdr:from>
    <xdr:to>
      <xdr:col>6</xdr:col>
      <xdr:colOff>541020</xdr:colOff>
      <xdr:row>39</xdr:row>
      <xdr:rowOff>20682</xdr:rowOff>
    </xdr:to>
    <xdr:graphicFrame macro="">
      <xdr:nvGraphicFramePr>
        <xdr:cNvPr id="34" name="Graphique 33">
          <a:extLst>
            <a:ext uri="{FF2B5EF4-FFF2-40B4-BE49-F238E27FC236}">
              <a16:creationId xmlns:a16="http://schemas.microsoft.com/office/drawing/2014/main" id="{9377AAD7-965A-454D-A69C-4F6B30E818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315685</xdr:colOff>
      <xdr:row>24</xdr:row>
      <xdr:rowOff>2903</xdr:rowOff>
    </xdr:from>
    <xdr:to>
      <xdr:col>14</xdr:col>
      <xdr:colOff>725</xdr:colOff>
      <xdr:row>39</xdr:row>
      <xdr:rowOff>7620</xdr:rowOff>
    </xdr:to>
    <xdr:graphicFrame macro="">
      <xdr:nvGraphicFramePr>
        <xdr:cNvPr id="35" name="Graphique 34">
          <a:extLst>
            <a:ext uri="{FF2B5EF4-FFF2-40B4-BE49-F238E27FC236}">
              <a16:creationId xmlns:a16="http://schemas.microsoft.com/office/drawing/2014/main" id="{16526084-7348-451C-8A16-F4B8670B2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243840</xdr:colOff>
      <xdr:row>6</xdr:row>
      <xdr:rowOff>45720</xdr:rowOff>
    </xdr:from>
    <xdr:to>
      <xdr:col>7</xdr:col>
      <xdr:colOff>764721</xdr:colOff>
      <xdr:row>7</xdr:row>
      <xdr:rowOff>175260</xdr:rowOff>
    </xdr:to>
    <xdr:pic>
      <xdr:nvPicPr>
        <xdr:cNvPr id="37" name="Graphique 36" descr="Philanthropie contour">
          <a:extLst>
            <a:ext uri="{FF2B5EF4-FFF2-40B4-BE49-F238E27FC236}">
              <a16:creationId xmlns:a16="http://schemas.microsoft.com/office/drawing/2014/main" id="{AEE1D08A-58F9-4DD8-8A1A-5968F50DE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8602980" y="1356360"/>
          <a:ext cx="520881" cy="358140"/>
        </a:xfrm>
        <a:prstGeom prst="rect">
          <a:avLst/>
        </a:prstGeom>
      </xdr:spPr>
    </xdr:pic>
    <xdr:clientData/>
  </xdr:twoCellAnchor>
  <xdr:twoCellAnchor editAs="oneCell">
    <xdr:from>
      <xdr:col>4</xdr:col>
      <xdr:colOff>220980</xdr:colOff>
      <xdr:row>6</xdr:row>
      <xdr:rowOff>22860</xdr:rowOff>
    </xdr:from>
    <xdr:to>
      <xdr:col>5</xdr:col>
      <xdr:colOff>236220</xdr:colOff>
      <xdr:row>8</xdr:row>
      <xdr:rowOff>45720</xdr:rowOff>
    </xdr:to>
    <xdr:pic>
      <xdr:nvPicPr>
        <xdr:cNvPr id="39" name="Graphique 38" descr="Graphique à barres avec tendance à la hausse contour">
          <a:extLst>
            <a:ext uri="{FF2B5EF4-FFF2-40B4-BE49-F238E27FC236}">
              <a16:creationId xmlns:a16="http://schemas.microsoft.com/office/drawing/2014/main" id="{763E94D8-FCD4-40B5-866F-0CA91B2E0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5829300" y="1333500"/>
          <a:ext cx="807720" cy="434340"/>
        </a:xfrm>
        <a:prstGeom prst="rect">
          <a:avLst/>
        </a:prstGeom>
      </xdr:spPr>
    </xdr:pic>
    <xdr:clientData/>
  </xdr:twoCellAnchor>
  <xdr:twoCellAnchor editAs="oneCell">
    <xdr:from>
      <xdr:col>0</xdr:col>
      <xdr:colOff>281940</xdr:colOff>
      <xdr:row>5</xdr:row>
      <xdr:rowOff>30480</xdr:rowOff>
    </xdr:from>
    <xdr:to>
      <xdr:col>0</xdr:col>
      <xdr:colOff>1196340</xdr:colOff>
      <xdr:row>8</xdr:row>
      <xdr:rowOff>14152</xdr:rowOff>
    </xdr:to>
    <xdr:pic>
      <xdr:nvPicPr>
        <xdr:cNvPr id="45" name="Graphique 44" descr="Filtrer contour">
          <a:extLst>
            <a:ext uri="{FF2B5EF4-FFF2-40B4-BE49-F238E27FC236}">
              <a16:creationId xmlns:a16="http://schemas.microsoft.com/office/drawing/2014/main" id="{07E66886-7463-4730-A07A-620146F748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281940" y="944880"/>
          <a:ext cx="914400" cy="791392"/>
        </a:xfrm>
        <a:prstGeom prst="rect">
          <a:avLst/>
        </a:prstGeom>
      </xdr:spPr>
    </xdr:pic>
    <xdr:clientData/>
  </xdr:twoCellAnchor>
  <xdr:twoCellAnchor editAs="oneCell">
    <xdr:from>
      <xdr:col>9</xdr:col>
      <xdr:colOff>76200</xdr:colOff>
      <xdr:row>6</xdr:row>
      <xdr:rowOff>22860</xdr:rowOff>
    </xdr:from>
    <xdr:to>
      <xdr:col>9</xdr:col>
      <xdr:colOff>647700</xdr:colOff>
      <xdr:row>7</xdr:row>
      <xdr:rowOff>45720</xdr:rowOff>
    </xdr:to>
    <xdr:pic>
      <xdr:nvPicPr>
        <xdr:cNvPr id="49" name="Graphique 48" descr="Recherche contour">
          <a:extLst>
            <a:ext uri="{FF2B5EF4-FFF2-40B4-BE49-F238E27FC236}">
              <a16:creationId xmlns:a16="http://schemas.microsoft.com/office/drawing/2014/main" id="{5ADE3E8D-12C9-41F4-9D2E-612CD7AC11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820400" y="1333500"/>
          <a:ext cx="571500" cy="251460"/>
        </a:xfrm>
        <a:prstGeom prst="rect">
          <a:avLst/>
        </a:prstGeom>
      </xdr:spPr>
    </xdr:pic>
    <xdr:clientData/>
  </xdr:twoCellAnchor>
  <xdr:oneCellAnchor>
    <xdr:from>
      <xdr:col>15</xdr:col>
      <xdr:colOff>777240</xdr:colOff>
      <xdr:row>22</xdr:row>
      <xdr:rowOff>76200</xdr:rowOff>
    </xdr:from>
    <xdr:ext cx="9187580" cy="436786"/>
    <xdr:sp macro="" textlink="">
      <xdr:nvSpPr>
        <xdr:cNvPr id="51" name="ZoneTexte 50">
          <a:extLst>
            <a:ext uri="{FF2B5EF4-FFF2-40B4-BE49-F238E27FC236}">
              <a16:creationId xmlns:a16="http://schemas.microsoft.com/office/drawing/2014/main" id="{812C47ED-EEFF-4251-8BB2-66034AE85460}"/>
            </a:ext>
          </a:extLst>
        </xdr:cNvPr>
        <xdr:cNvSpPr txBox="1"/>
      </xdr:nvSpPr>
      <xdr:spPr>
        <a:xfrm>
          <a:off x="16276320" y="1798320"/>
          <a:ext cx="918758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/>
            <a:t>Graphique "Suivi des objectifs en </a:t>
          </a:r>
          <a:r>
            <a:rPr lang="fr-FR" sz="1100">
              <a:latin typeface="Arial" panose="020B0604020202020204" pitchFamily="34" charset="0"/>
              <a:cs typeface="Arial" panose="020B0604020202020204" pitchFamily="34" charset="0"/>
            </a:rPr>
            <a:t>€" : </a:t>
          </a:r>
        </a:p>
        <a:p>
          <a:r>
            <a:rPr lang="fr-FR" sz="1100">
              <a:latin typeface="Arial" panose="020B0604020202020204" pitchFamily="34" charset="0"/>
              <a:cs typeface="Arial" panose="020B0604020202020204" pitchFamily="34" charset="0"/>
            </a:rPr>
            <a:t>Ce graphique nous donne un aperçu</a:t>
          </a:r>
          <a:r>
            <a:rPr lang="fr-FR" sz="1100" baseline="0">
              <a:latin typeface="Arial" panose="020B0604020202020204" pitchFamily="34" charset="0"/>
              <a:cs typeface="Arial" panose="020B0604020202020204" pitchFamily="34" charset="0"/>
            </a:rPr>
            <a:t> sur l'atteinte de nos objectifs en terme de chiffre d'affaires mensuel par catégorie et par secteur en chiffre. </a:t>
          </a:r>
          <a:r>
            <a:rPr lang="fr-FR" sz="1100">
              <a:latin typeface="Arial" panose="020B0604020202020204" pitchFamily="34" charset="0"/>
              <a:cs typeface="Arial" panose="020B0604020202020204" pitchFamily="34" charset="0"/>
            </a:rPr>
            <a:t> </a:t>
          </a:r>
          <a:endParaRPr lang="fr-FR" sz="1100"/>
        </a:p>
      </xdr:txBody>
    </xdr:sp>
    <xdr:clientData/>
  </xdr:oneCellAnchor>
  <xdr:oneCellAnchor>
    <xdr:from>
      <xdr:col>15</xdr:col>
      <xdr:colOff>784860</xdr:colOff>
      <xdr:row>25</xdr:row>
      <xdr:rowOff>7620</xdr:rowOff>
    </xdr:from>
    <xdr:ext cx="10909012" cy="436786"/>
    <xdr:sp macro="" textlink="">
      <xdr:nvSpPr>
        <xdr:cNvPr id="52" name="ZoneTexte 51">
          <a:extLst>
            <a:ext uri="{FF2B5EF4-FFF2-40B4-BE49-F238E27FC236}">
              <a16:creationId xmlns:a16="http://schemas.microsoft.com/office/drawing/2014/main" id="{B4770ADA-3584-4A70-AAAF-EF8C31715670}"/>
            </a:ext>
          </a:extLst>
        </xdr:cNvPr>
        <xdr:cNvSpPr txBox="1"/>
      </xdr:nvSpPr>
      <xdr:spPr>
        <a:xfrm>
          <a:off x="16283940" y="2339340"/>
          <a:ext cx="10909012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/>
            <a:t>Graphique "Suivi des objectifs en </a:t>
          </a:r>
          <a:r>
            <a:rPr lang="fr-FR" sz="1100">
              <a:latin typeface="Arial" panose="020B0604020202020204" pitchFamily="34" charset="0"/>
              <a:cs typeface="Arial" panose="020B0604020202020204" pitchFamily="34" charset="0"/>
            </a:rPr>
            <a:t>%" : </a:t>
          </a:r>
        </a:p>
        <a:p>
          <a:r>
            <a:rPr lang="fr-FR" sz="1100">
              <a:latin typeface="Arial" panose="020B0604020202020204" pitchFamily="34" charset="0"/>
              <a:cs typeface="Arial" panose="020B0604020202020204" pitchFamily="34" charset="0"/>
            </a:rPr>
            <a:t>Ce graphique nous donne un aperçu</a:t>
          </a:r>
          <a:r>
            <a:rPr lang="fr-FR" sz="1100" baseline="0">
              <a:latin typeface="Arial" panose="020B0604020202020204" pitchFamily="34" charset="0"/>
              <a:cs typeface="Arial" panose="020B0604020202020204" pitchFamily="34" charset="0"/>
            </a:rPr>
            <a:t> sur l'atteinte de nos objectifs en terme de chiffre d'affaires mensuel par catégorie et par secteur en pourcentage par rapport à l'objectif. </a:t>
          </a:r>
          <a:r>
            <a:rPr lang="fr-FR" sz="1100">
              <a:latin typeface="Arial" panose="020B0604020202020204" pitchFamily="34" charset="0"/>
              <a:cs typeface="Arial" panose="020B0604020202020204" pitchFamily="34" charset="0"/>
            </a:rPr>
            <a:t> </a:t>
          </a:r>
          <a:endParaRPr lang="fr-FR" sz="1100"/>
        </a:p>
      </xdr:txBody>
    </xdr:sp>
    <xdr:clientData/>
  </xdr:oneCellAnchor>
  <xdr:oneCellAnchor>
    <xdr:from>
      <xdr:col>16</xdr:col>
      <xdr:colOff>0</xdr:colOff>
      <xdr:row>28</xdr:row>
      <xdr:rowOff>0</xdr:rowOff>
    </xdr:from>
    <xdr:ext cx="7752379" cy="436786"/>
    <xdr:sp macro="" textlink="">
      <xdr:nvSpPr>
        <xdr:cNvPr id="53" name="ZoneTexte 52">
          <a:extLst>
            <a:ext uri="{FF2B5EF4-FFF2-40B4-BE49-F238E27FC236}">
              <a16:creationId xmlns:a16="http://schemas.microsoft.com/office/drawing/2014/main" id="{09A952BB-0EFD-4FBF-95CB-6339B1B39635}"/>
            </a:ext>
          </a:extLst>
        </xdr:cNvPr>
        <xdr:cNvSpPr txBox="1"/>
      </xdr:nvSpPr>
      <xdr:spPr>
        <a:xfrm>
          <a:off x="16291560" y="2880360"/>
          <a:ext cx="7752379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/>
            <a:t>Graphique "CA Réalisé</a:t>
          </a:r>
          <a:r>
            <a:rPr lang="fr-FR" sz="1100">
              <a:latin typeface="Arial" panose="020B0604020202020204" pitchFamily="34" charset="0"/>
              <a:cs typeface="Arial" panose="020B0604020202020204" pitchFamily="34" charset="0"/>
            </a:rPr>
            <a:t>" : </a:t>
          </a:r>
        </a:p>
        <a:p>
          <a:r>
            <a:rPr lang="fr-FR" sz="1100">
              <a:latin typeface="Arial" panose="020B0604020202020204" pitchFamily="34" charset="0"/>
              <a:cs typeface="Arial" panose="020B0604020202020204" pitchFamily="34" charset="0"/>
            </a:rPr>
            <a:t>Ce graphique nous donne un aperçu</a:t>
          </a:r>
          <a:r>
            <a:rPr lang="fr-FR" sz="1100" baseline="0">
              <a:latin typeface="Arial" panose="020B0604020202020204" pitchFamily="34" charset="0"/>
              <a:cs typeface="Arial" panose="020B0604020202020204" pitchFamily="34" charset="0"/>
            </a:rPr>
            <a:t> sur l'évolution avec le temps de notre chiffre d'affaires par catégorie et par secteur. </a:t>
          </a:r>
          <a:r>
            <a:rPr lang="fr-FR" sz="1100">
              <a:latin typeface="Arial" panose="020B0604020202020204" pitchFamily="34" charset="0"/>
              <a:cs typeface="Arial" panose="020B0604020202020204" pitchFamily="34" charset="0"/>
            </a:rPr>
            <a:t> </a:t>
          </a:r>
          <a:endParaRPr lang="fr-FR" sz="1100"/>
        </a:p>
      </xdr:txBody>
    </xdr:sp>
    <xdr:clientData/>
  </xdr:oneCellAnchor>
  <xdr:oneCellAnchor>
    <xdr:from>
      <xdr:col>16</xdr:col>
      <xdr:colOff>0</xdr:colOff>
      <xdr:row>31</xdr:row>
      <xdr:rowOff>0</xdr:rowOff>
    </xdr:from>
    <xdr:ext cx="7952883" cy="436786"/>
    <xdr:sp macro="" textlink="">
      <xdr:nvSpPr>
        <xdr:cNvPr id="54" name="ZoneTexte 53">
          <a:extLst>
            <a:ext uri="{FF2B5EF4-FFF2-40B4-BE49-F238E27FC236}">
              <a16:creationId xmlns:a16="http://schemas.microsoft.com/office/drawing/2014/main" id="{8124FDBB-0CDC-4ABF-8A09-65C0F9899CEE}"/>
            </a:ext>
          </a:extLst>
        </xdr:cNvPr>
        <xdr:cNvSpPr txBox="1"/>
      </xdr:nvSpPr>
      <xdr:spPr>
        <a:xfrm>
          <a:off x="16291560" y="3429000"/>
          <a:ext cx="7952883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/>
            <a:t>Graphique "Répartition du chiffre d'affaires par céatégorie</a:t>
          </a:r>
          <a:r>
            <a:rPr lang="fr-FR" sz="1100">
              <a:latin typeface="Arial" panose="020B0604020202020204" pitchFamily="34" charset="0"/>
              <a:cs typeface="Arial" panose="020B0604020202020204" pitchFamily="34" charset="0"/>
            </a:rPr>
            <a:t>" : </a:t>
          </a:r>
        </a:p>
        <a:p>
          <a:r>
            <a:rPr lang="fr-FR" sz="1100">
              <a:latin typeface="Arial" panose="020B0604020202020204" pitchFamily="34" charset="0"/>
              <a:cs typeface="Arial" panose="020B0604020202020204" pitchFamily="34" charset="0"/>
            </a:rPr>
            <a:t>Ce graphique nous donne un aperçu</a:t>
          </a:r>
          <a:r>
            <a:rPr lang="fr-FR" sz="1100" baseline="0">
              <a:latin typeface="Arial" panose="020B0604020202020204" pitchFamily="34" charset="0"/>
              <a:cs typeface="Arial" panose="020B0604020202020204" pitchFamily="34" charset="0"/>
            </a:rPr>
            <a:t> sur la répartition de notre chiffre d'affaires sur les 3 catégories par secteur et par mois. </a:t>
          </a:r>
          <a:r>
            <a:rPr lang="fr-FR" sz="1100">
              <a:latin typeface="Arial" panose="020B0604020202020204" pitchFamily="34" charset="0"/>
              <a:cs typeface="Arial" panose="020B0604020202020204" pitchFamily="34" charset="0"/>
            </a:rPr>
            <a:t> </a:t>
          </a:r>
          <a:endParaRPr lang="fr-FR" sz="1100"/>
        </a:p>
      </xdr:txBody>
    </xdr:sp>
    <xdr:clientData/>
  </xdr:oneCellAnchor>
  <xdr:twoCellAnchor editAs="oneCell">
    <xdr:from>
      <xdr:col>0</xdr:col>
      <xdr:colOff>0</xdr:colOff>
      <xdr:row>22</xdr:row>
      <xdr:rowOff>27940</xdr:rowOff>
    </xdr:from>
    <xdr:to>
      <xdr:col>0</xdr:col>
      <xdr:colOff>1584960</xdr:colOff>
      <xdr:row>28</xdr:row>
      <xdr:rowOff>33019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6" name="Annee 1">
              <a:extLst>
                <a:ext uri="{FF2B5EF4-FFF2-40B4-BE49-F238E27FC236}">
                  <a16:creationId xmlns:a16="http://schemas.microsoft.com/office/drawing/2014/main" id="{94DE4D82-6F30-4EDA-8CA8-7F2FD84C76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ne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356100"/>
              <a:ext cx="1584960" cy="11785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0</xdr:col>
      <xdr:colOff>2413000</xdr:colOff>
      <xdr:row>9</xdr:row>
      <xdr:rowOff>38100</xdr:rowOff>
    </xdr:from>
    <xdr:to>
      <xdr:col>6</xdr:col>
      <xdr:colOff>533400</xdr:colOff>
      <xdr:row>22</xdr:row>
      <xdr:rowOff>152400</xdr:rowOff>
    </xdr:to>
    <xdr:graphicFrame macro="">
      <xdr:nvGraphicFramePr>
        <xdr:cNvPr id="57" name="Graphique 56">
          <a:extLst>
            <a:ext uri="{FF2B5EF4-FFF2-40B4-BE49-F238E27FC236}">
              <a16:creationId xmlns:a16="http://schemas.microsoft.com/office/drawing/2014/main" id="{E846EBF7-7DFB-4C96-802D-6210F6DE52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330200</xdr:colOff>
      <xdr:row>9</xdr:row>
      <xdr:rowOff>12700</xdr:rowOff>
    </xdr:from>
    <xdr:to>
      <xdr:col>14</xdr:col>
      <xdr:colOff>0</xdr:colOff>
      <xdr:row>22</xdr:row>
      <xdr:rowOff>152400</xdr:rowOff>
    </xdr:to>
    <xdr:graphicFrame macro="">
      <xdr:nvGraphicFramePr>
        <xdr:cNvPr id="58" name="Graphique 57">
          <a:extLst>
            <a:ext uri="{FF2B5EF4-FFF2-40B4-BE49-F238E27FC236}">
              <a16:creationId xmlns:a16="http://schemas.microsoft.com/office/drawing/2014/main" id="{C7C10721-2A38-4F03-B0B9-6008A07D7D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15</xdr:col>
      <xdr:colOff>772886</xdr:colOff>
      <xdr:row>19</xdr:row>
      <xdr:rowOff>130629</xdr:rowOff>
    </xdr:from>
    <xdr:ext cx="6466450" cy="436786"/>
    <xdr:sp macro="" textlink="">
      <xdr:nvSpPr>
        <xdr:cNvPr id="59" name="ZoneTexte 58">
          <a:extLst>
            <a:ext uri="{FF2B5EF4-FFF2-40B4-BE49-F238E27FC236}">
              <a16:creationId xmlns:a16="http://schemas.microsoft.com/office/drawing/2014/main" id="{3EC42EDB-323A-4E5D-8E68-E0B2586DBCE3}"/>
            </a:ext>
          </a:extLst>
        </xdr:cNvPr>
        <xdr:cNvSpPr txBox="1"/>
      </xdr:nvSpPr>
      <xdr:spPr>
        <a:xfrm>
          <a:off x="16295915" y="3940629"/>
          <a:ext cx="646645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/>
            <a:t>Graphique "Evolution CA</a:t>
          </a:r>
          <a:r>
            <a:rPr lang="fr-FR" sz="1100">
              <a:latin typeface="Arial" panose="020B0604020202020204" pitchFamily="34" charset="0"/>
              <a:cs typeface="Arial" panose="020B0604020202020204" pitchFamily="34" charset="0"/>
            </a:rPr>
            <a:t>" : </a:t>
          </a:r>
        </a:p>
        <a:p>
          <a:r>
            <a:rPr lang="fr-FR" sz="1100">
              <a:latin typeface="Arial" panose="020B0604020202020204" pitchFamily="34" charset="0"/>
              <a:cs typeface="Arial" panose="020B0604020202020204" pitchFamily="34" charset="0"/>
            </a:rPr>
            <a:t>Ce graphique nous donne un aperçu</a:t>
          </a:r>
          <a:r>
            <a:rPr lang="fr-FR" sz="1100" baseline="0">
              <a:latin typeface="Arial" panose="020B0604020202020204" pitchFamily="34" charset="0"/>
              <a:cs typeface="Arial" panose="020B0604020202020204" pitchFamily="34" charset="0"/>
            </a:rPr>
            <a:t> sur l'évolution au cours des années de notre chiffre d'affaires. </a:t>
          </a:r>
          <a:r>
            <a:rPr lang="fr-FR" sz="1100">
              <a:latin typeface="Arial" panose="020B0604020202020204" pitchFamily="34" charset="0"/>
              <a:cs typeface="Arial" panose="020B0604020202020204" pitchFamily="34" charset="0"/>
            </a:rPr>
            <a:t> </a:t>
          </a:r>
          <a:endParaRPr lang="fr-FR" sz="1100"/>
        </a:p>
      </xdr:txBody>
    </xdr:sp>
    <xdr:clientData/>
  </xdr:oneCellAnchor>
  <xdr:oneCellAnchor>
    <xdr:from>
      <xdr:col>16</xdr:col>
      <xdr:colOff>0</xdr:colOff>
      <xdr:row>17</xdr:row>
      <xdr:rowOff>0</xdr:rowOff>
    </xdr:from>
    <xdr:ext cx="7595669" cy="436786"/>
    <xdr:sp macro="" textlink="">
      <xdr:nvSpPr>
        <xdr:cNvPr id="60" name="ZoneTexte 59">
          <a:extLst>
            <a:ext uri="{FF2B5EF4-FFF2-40B4-BE49-F238E27FC236}">
              <a16:creationId xmlns:a16="http://schemas.microsoft.com/office/drawing/2014/main" id="{B88B09EB-E4A7-408A-B0A6-C704B7B12D93}"/>
            </a:ext>
          </a:extLst>
        </xdr:cNvPr>
        <xdr:cNvSpPr txBox="1"/>
      </xdr:nvSpPr>
      <xdr:spPr>
        <a:xfrm>
          <a:off x="16317686" y="3439886"/>
          <a:ext cx="7595669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/>
            <a:t>Graphique "Suivi des objectifs en </a:t>
          </a:r>
          <a:r>
            <a:rPr lang="fr-FR" sz="1100">
              <a:latin typeface="Arial" panose="020B0604020202020204" pitchFamily="34" charset="0"/>
              <a:cs typeface="Arial" panose="020B0604020202020204" pitchFamily="34" charset="0"/>
            </a:rPr>
            <a:t>€" : </a:t>
          </a:r>
        </a:p>
        <a:p>
          <a:r>
            <a:rPr lang="fr-FR" sz="1100">
              <a:latin typeface="Arial" panose="020B0604020202020204" pitchFamily="34" charset="0"/>
              <a:cs typeface="Arial" panose="020B0604020202020204" pitchFamily="34" charset="0"/>
            </a:rPr>
            <a:t>Ce graphique nous donne un aperçu</a:t>
          </a:r>
          <a:r>
            <a:rPr lang="fr-FR" sz="1100" baseline="0">
              <a:latin typeface="Arial" panose="020B0604020202020204" pitchFamily="34" charset="0"/>
              <a:cs typeface="Arial" panose="020B0604020202020204" pitchFamily="34" charset="0"/>
            </a:rPr>
            <a:t> sur l'atteinte de nos objectifs en terme de chiffre d'affaires annuel en chiffre. </a:t>
          </a:r>
          <a:r>
            <a:rPr lang="fr-FR" sz="1100">
              <a:latin typeface="Arial" panose="020B0604020202020204" pitchFamily="34" charset="0"/>
              <a:cs typeface="Arial" panose="020B0604020202020204" pitchFamily="34" charset="0"/>
            </a:rPr>
            <a:t> </a:t>
          </a:r>
          <a:endParaRPr lang="fr-FR" sz="11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wen Ben Slimene" refreshedDate="44294.940189120367" createdVersion="6" refreshedVersion="6" minRefreshableVersion="3" recordCount="567" xr:uid="{0B2691F6-E526-4972-A7C3-4CB5D77C4D0D}">
  <cacheSource type="worksheet">
    <worksheetSource name="Data"/>
  </cacheSource>
  <cacheFields count="12">
    <cacheField name="Mois" numFmtId="0">
      <sharedItems containsBlank="1" count="13">
        <s v="Janvier"/>
        <s v="Février"/>
        <s v="Mars"/>
        <s v="Avril"/>
        <s v="Mai"/>
        <s v="Juin"/>
        <s v="Juillet"/>
        <s v="Août"/>
        <s v="Septembre"/>
        <s v="Octobre"/>
        <s v="Novembre"/>
        <s v="Décembre"/>
        <m u="1"/>
      </sharedItems>
    </cacheField>
    <cacheField name="CA" numFmtId="164">
      <sharedItems containsSemiMixedTypes="0" containsString="0" containsNumber="1" containsInteger="1" minValue="1202" maxValue="4991004"/>
    </cacheField>
    <cacheField name="&lt;objectif" numFmtId="164">
      <sharedItems containsMixedTypes="1" containsNumber="1" containsInteger="1" minValue="1202" maxValue="2974665"/>
    </cacheField>
    <cacheField name="&gt;=objectif" numFmtId="164">
      <sharedItems containsMixedTypes="1" containsNumber="1" containsInteger="1" minValue="1234354" maxValue="4991004"/>
    </cacheField>
    <cacheField name="categorie" numFmtId="0">
      <sharedItems containsBlank="1" count="4">
        <s v="Housses de couette"/>
        <s v="Draps"/>
        <s v="Taies d'oreiller"/>
        <m u="1"/>
      </sharedItems>
    </cacheField>
    <cacheField name="objectif" numFmtId="6">
      <sharedItems containsSemiMixedTypes="0" containsString="0" containsNumber="1" containsInteger="1" minValue="1200000" maxValue="3000000"/>
    </cacheField>
    <cacheField name="Secteur" numFmtId="164">
      <sharedItems containsBlank="1" count="4">
        <s v="Secteur Nord"/>
        <s v="Secteur Centre"/>
        <s v="Secteur Sud"/>
        <m u="1"/>
      </sharedItems>
    </cacheField>
    <cacheField name="Annee" numFmtId="166">
      <sharedItems containsSemiMixedTypes="0" containsString="0" containsNumber="1" containsInteger="1" minValue="2016" maxValue="2021" count="6">
        <n v="2016"/>
        <n v="2017"/>
        <n v="2018"/>
        <n v="2019"/>
        <n v="2020"/>
        <n v="2021"/>
      </sharedItems>
    </cacheField>
    <cacheField name="Obj VS real Var" numFmtId="0" formula="CA -objectif" databaseField="0"/>
    <cacheField name="Obj VS real Var %" numFmtId="0" formula="CA /objectif -1" databaseField="0"/>
    <cacheField name="PourcentageCAduObject" numFmtId="0" formula="CA /objectif" databaseField="0"/>
    <cacheField name="Obj" numFmtId="0" formula="1" databaseField="0"/>
  </cacheFields>
  <extLst>
    <ext xmlns:x14="http://schemas.microsoft.com/office/spreadsheetml/2009/9/main" uri="{725AE2AE-9491-48be-B2B4-4EB974FC3084}">
      <x14:pivotCacheDefinition pivotCacheId="44153991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7">
  <r>
    <x v="0"/>
    <n v="889884"/>
    <n v="889884"/>
    <e v="#N/A"/>
    <x v="0"/>
    <n v="3000000"/>
    <x v="0"/>
    <x v="0"/>
  </r>
  <r>
    <x v="1"/>
    <n v="4966804"/>
    <e v="#N/A"/>
    <n v="4966804"/>
    <x v="0"/>
    <n v="3000000"/>
    <x v="0"/>
    <x v="0"/>
  </r>
  <r>
    <x v="2"/>
    <n v="2454392"/>
    <n v="2454392"/>
    <e v="#N/A"/>
    <x v="0"/>
    <n v="3000000"/>
    <x v="0"/>
    <x v="0"/>
  </r>
  <r>
    <x v="3"/>
    <n v="384238"/>
    <n v="384238"/>
    <e v="#N/A"/>
    <x v="0"/>
    <n v="3000000"/>
    <x v="0"/>
    <x v="0"/>
  </r>
  <r>
    <x v="4"/>
    <n v="2597993"/>
    <n v="2597993"/>
    <e v="#N/A"/>
    <x v="0"/>
    <n v="3000000"/>
    <x v="0"/>
    <x v="0"/>
  </r>
  <r>
    <x v="5"/>
    <n v="4255346"/>
    <e v="#N/A"/>
    <n v="4255346"/>
    <x v="0"/>
    <n v="3000000"/>
    <x v="0"/>
    <x v="0"/>
  </r>
  <r>
    <x v="6"/>
    <n v="1917213"/>
    <n v="1917213"/>
    <e v="#N/A"/>
    <x v="0"/>
    <n v="3000000"/>
    <x v="0"/>
    <x v="0"/>
  </r>
  <r>
    <x v="7"/>
    <n v="3832910"/>
    <e v="#N/A"/>
    <n v="3832910"/>
    <x v="0"/>
    <n v="3000000"/>
    <x v="0"/>
    <x v="0"/>
  </r>
  <r>
    <x v="8"/>
    <n v="757405"/>
    <n v="757405"/>
    <e v="#N/A"/>
    <x v="0"/>
    <n v="3000000"/>
    <x v="0"/>
    <x v="0"/>
  </r>
  <r>
    <x v="9"/>
    <n v="4233238"/>
    <e v="#N/A"/>
    <n v="4233238"/>
    <x v="0"/>
    <n v="3000000"/>
    <x v="0"/>
    <x v="0"/>
  </r>
  <r>
    <x v="10"/>
    <n v="4643096"/>
    <e v="#N/A"/>
    <n v="4643096"/>
    <x v="0"/>
    <n v="3000000"/>
    <x v="0"/>
    <x v="0"/>
  </r>
  <r>
    <x v="11"/>
    <n v="1095965"/>
    <n v="1095965"/>
    <e v="#N/A"/>
    <x v="0"/>
    <n v="3000000"/>
    <x v="0"/>
    <x v="0"/>
  </r>
  <r>
    <x v="0"/>
    <n v="183779"/>
    <n v="183779"/>
    <e v="#N/A"/>
    <x v="1"/>
    <n v="1500000"/>
    <x v="0"/>
    <x v="0"/>
  </r>
  <r>
    <x v="1"/>
    <n v="2140468"/>
    <e v="#N/A"/>
    <n v="2140468"/>
    <x v="1"/>
    <n v="1500000"/>
    <x v="0"/>
    <x v="0"/>
  </r>
  <r>
    <x v="2"/>
    <n v="4074382"/>
    <e v="#N/A"/>
    <n v="4074382"/>
    <x v="1"/>
    <n v="1500000"/>
    <x v="0"/>
    <x v="0"/>
  </r>
  <r>
    <x v="3"/>
    <n v="2830987"/>
    <e v="#N/A"/>
    <n v="2830987"/>
    <x v="1"/>
    <n v="1500000"/>
    <x v="0"/>
    <x v="0"/>
  </r>
  <r>
    <x v="4"/>
    <n v="4227409"/>
    <e v="#N/A"/>
    <n v="4227409"/>
    <x v="1"/>
    <n v="1500000"/>
    <x v="0"/>
    <x v="0"/>
  </r>
  <r>
    <x v="5"/>
    <n v="1781415"/>
    <e v="#N/A"/>
    <n v="1781415"/>
    <x v="1"/>
    <n v="1500000"/>
    <x v="0"/>
    <x v="0"/>
  </r>
  <r>
    <x v="6"/>
    <n v="3030624"/>
    <e v="#N/A"/>
    <n v="3030624"/>
    <x v="1"/>
    <n v="1500000"/>
    <x v="0"/>
    <x v="0"/>
  </r>
  <r>
    <x v="7"/>
    <n v="560047"/>
    <n v="560047"/>
    <e v="#N/A"/>
    <x v="1"/>
    <n v="1500000"/>
    <x v="0"/>
    <x v="0"/>
  </r>
  <r>
    <x v="8"/>
    <n v="3865164"/>
    <e v="#N/A"/>
    <n v="3865164"/>
    <x v="1"/>
    <n v="1500000"/>
    <x v="0"/>
    <x v="0"/>
  </r>
  <r>
    <x v="9"/>
    <n v="4672330"/>
    <e v="#N/A"/>
    <n v="4672330"/>
    <x v="1"/>
    <n v="1500000"/>
    <x v="0"/>
    <x v="0"/>
  </r>
  <r>
    <x v="10"/>
    <n v="1248594"/>
    <n v="1248594"/>
    <e v="#N/A"/>
    <x v="1"/>
    <n v="1500000"/>
    <x v="0"/>
    <x v="0"/>
  </r>
  <r>
    <x v="11"/>
    <n v="1895963"/>
    <e v="#N/A"/>
    <n v="1895963"/>
    <x v="1"/>
    <n v="1500000"/>
    <x v="0"/>
    <x v="0"/>
  </r>
  <r>
    <x v="0"/>
    <n v="1393759"/>
    <e v="#N/A"/>
    <n v="1393759"/>
    <x v="2"/>
    <n v="1200000"/>
    <x v="0"/>
    <x v="0"/>
  </r>
  <r>
    <x v="1"/>
    <n v="4712337"/>
    <e v="#N/A"/>
    <n v="4712337"/>
    <x v="2"/>
    <n v="1200000"/>
    <x v="0"/>
    <x v="0"/>
  </r>
  <r>
    <x v="2"/>
    <n v="609773"/>
    <n v="609773"/>
    <e v="#N/A"/>
    <x v="2"/>
    <n v="1200000"/>
    <x v="0"/>
    <x v="0"/>
  </r>
  <r>
    <x v="3"/>
    <n v="998071"/>
    <n v="998071"/>
    <e v="#N/A"/>
    <x v="2"/>
    <n v="1200000"/>
    <x v="0"/>
    <x v="0"/>
  </r>
  <r>
    <x v="4"/>
    <n v="1585660"/>
    <e v="#N/A"/>
    <n v="1585660"/>
    <x v="2"/>
    <n v="1200000"/>
    <x v="0"/>
    <x v="0"/>
  </r>
  <r>
    <x v="5"/>
    <n v="4365710"/>
    <e v="#N/A"/>
    <n v="4365710"/>
    <x v="2"/>
    <n v="1200000"/>
    <x v="0"/>
    <x v="0"/>
  </r>
  <r>
    <x v="6"/>
    <n v="2888373"/>
    <e v="#N/A"/>
    <n v="2888373"/>
    <x v="2"/>
    <n v="1200000"/>
    <x v="0"/>
    <x v="0"/>
  </r>
  <r>
    <x v="7"/>
    <n v="969247"/>
    <n v="969247"/>
    <e v="#N/A"/>
    <x v="2"/>
    <n v="1200000"/>
    <x v="0"/>
    <x v="0"/>
  </r>
  <r>
    <x v="8"/>
    <n v="400695"/>
    <n v="400695"/>
    <e v="#N/A"/>
    <x v="2"/>
    <n v="1200000"/>
    <x v="0"/>
    <x v="0"/>
  </r>
  <r>
    <x v="9"/>
    <n v="1846531"/>
    <e v="#N/A"/>
    <n v="1846531"/>
    <x v="2"/>
    <n v="1200000"/>
    <x v="0"/>
    <x v="0"/>
  </r>
  <r>
    <x v="10"/>
    <n v="43959"/>
    <n v="43959"/>
    <e v="#N/A"/>
    <x v="2"/>
    <n v="1200000"/>
    <x v="0"/>
    <x v="0"/>
  </r>
  <r>
    <x v="11"/>
    <n v="4273554"/>
    <e v="#N/A"/>
    <n v="4273554"/>
    <x v="2"/>
    <n v="1200000"/>
    <x v="0"/>
    <x v="0"/>
  </r>
  <r>
    <x v="0"/>
    <n v="4679769"/>
    <e v="#N/A"/>
    <n v="4679769"/>
    <x v="0"/>
    <n v="3000000"/>
    <x v="1"/>
    <x v="0"/>
  </r>
  <r>
    <x v="1"/>
    <n v="1577912"/>
    <n v="1577912"/>
    <e v="#N/A"/>
    <x v="0"/>
    <n v="3000000"/>
    <x v="1"/>
    <x v="0"/>
  </r>
  <r>
    <x v="2"/>
    <n v="3378147"/>
    <e v="#N/A"/>
    <n v="3378147"/>
    <x v="0"/>
    <n v="3000000"/>
    <x v="1"/>
    <x v="0"/>
  </r>
  <r>
    <x v="3"/>
    <n v="3909431"/>
    <e v="#N/A"/>
    <n v="3909431"/>
    <x v="0"/>
    <n v="3000000"/>
    <x v="1"/>
    <x v="0"/>
  </r>
  <r>
    <x v="4"/>
    <n v="4347584"/>
    <e v="#N/A"/>
    <n v="4347584"/>
    <x v="0"/>
    <n v="3000000"/>
    <x v="1"/>
    <x v="0"/>
  </r>
  <r>
    <x v="5"/>
    <n v="3631836"/>
    <e v="#N/A"/>
    <n v="3631836"/>
    <x v="0"/>
    <n v="3000000"/>
    <x v="1"/>
    <x v="0"/>
  </r>
  <r>
    <x v="6"/>
    <n v="3293360"/>
    <e v="#N/A"/>
    <n v="3293360"/>
    <x v="0"/>
    <n v="3000000"/>
    <x v="1"/>
    <x v="0"/>
  </r>
  <r>
    <x v="7"/>
    <n v="3694442"/>
    <e v="#N/A"/>
    <n v="3694442"/>
    <x v="0"/>
    <n v="3000000"/>
    <x v="1"/>
    <x v="0"/>
  </r>
  <r>
    <x v="8"/>
    <n v="677518"/>
    <n v="677518"/>
    <e v="#N/A"/>
    <x v="0"/>
    <n v="3000000"/>
    <x v="1"/>
    <x v="0"/>
  </r>
  <r>
    <x v="9"/>
    <n v="3677609"/>
    <e v="#N/A"/>
    <n v="3677609"/>
    <x v="0"/>
    <n v="3000000"/>
    <x v="1"/>
    <x v="0"/>
  </r>
  <r>
    <x v="10"/>
    <n v="114675"/>
    <n v="114675"/>
    <e v="#N/A"/>
    <x v="0"/>
    <n v="3000000"/>
    <x v="1"/>
    <x v="0"/>
  </r>
  <r>
    <x v="11"/>
    <n v="1975780"/>
    <n v="1975780"/>
    <e v="#N/A"/>
    <x v="0"/>
    <n v="3000000"/>
    <x v="1"/>
    <x v="0"/>
  </r>
  <r>
    <x v="0"/>
    <n v="9112"/>
    <n v="9112"/>
    <e v="#N/A"/>
    <x v="1"/>
    <n v="1500000"/>
    <x v="1"/>
    <x v="0"/>
  </r>
  <r>
    <x v="1"/>
    <n v="4896693"/>
    <e v="#N/A"/>
    <n v="4896693"/>
    <x v="1"/>
    <n v="1500000"/>
    <x v="1"/>
    <x v="0"/>
  </r>
  <r>
    <x v="2"/>
    <n v="3366913"/>
    <e v="#N/A"/>
    <n v="3366913"/>
    <x v="1"/>
    <n v="1500000"/>
    <x v="1"/>
    <x v="0"/>
  </r>
  <r>
    <x v="3"/>
    <n v="4963499"/>
    <e v="#N/A"/>
    <n v="4963499"/>
    <x v="1"/>
    <n v="1500000"/>
    <x v="1"/>
    <x v="0"/>
  </r>
  <r>
    <x v="4"/>
    <n v="1198648"/>
    <n v="1198648"/>
    <e v="#N/A"/>
    <x v="1"/>
    <n v="1500000"/>
    <x v="1"/>
    <x v="0"/>
  </r>
  <r>
    <x v="5"/>
    <n v="4685316"/>
    <e v="#N/A"/>
    <n v="4685316"/>
    <x v="1"/>
    <n v="1500000"/>
    <x v="1"/>
    <x v="0"/>
  </r>
  <r>
    <x v="6"/>
    <n v="291633"/>
    <n v="291633"/>
    <e v="#N/A"/>
    <x v="1"/>
    <n v="1500000"/>
    <x v="1"/>
    <x v="0"/>
  </r>
  <r>
    <x v="7"/>
    <n v="4913245"/>
    <e v="#N/A"/>
    <n v="4913245"/>
    <x v="1"/>
    <n v="1500000"/>
    <x v="1"/>
    <x v="0"/>
  </r>
  <r>
    <x v="8"/>
    <n v="804968"/>
    <n v="804968"/>
    <e v="#N/A"/>
    <x v="1"/>
    <n v="1500000"/>
    <x v="1"/>
    <x v="0"/>
  </r>
  <r>
    <x v="9"/>
    <n v="3084451"/>
    <e v="#N/A"/>
    <n v="3084451"/>
    <x v="1"/>
    <n v="1500000"/>
    <x v="1"/>
    <x v="0"/>
  </r>
  <r>
    <x v="10"/>
    <n v="1068218"/>
    <n v="1068218"/>
    <e v="#N/A"/>
    <x v="1"/>
    <n v="1500000"/>
    <x v="1"/>
    <x v="0"/>
  </r>
  <r>
    <x v="11"/>
    <n v="1709293"/>
    <e v="#N/A"/>
    <n v="1709293"/>
    <x v="1"/>
    <n v="1500000"/>
    <x v="1"/>
    <x v="0"/>
  </r>
  <r>
    <x v="0"/>
    <n v="1535059"/>
    <e v="#N/A"/>
    <n v="1535059"/>
    <x v="2"/>
    <n v="1200000"/>
    <x v="1"/>
    <x v="0"/>
  </r>
  <r>
    <x v="1"/>
    <n v="3632291"/>
    <e v="#N/A"/>
    <n v="3632291"/>
    <x v="2"/>
    <n v="1200000"/>
    <x v="1"/>
    <x v="0"/>
  </r>
  <r>
    <x v="2"/>
    <n v="996649"/>
    <n v="996649"/>
    <e v="#N/A"/>
    <x v="2"/>
    <n v="1200000"/>
    <x v="1"/>
    <x v="0"/>
  </r>
  <r>
    <x v="3"/>
    <n v="1594842"/>
    <e v="#N/A"/>
    <n v="1594842"/>
    <x v="2"/>
    <n v="1200000"/>
    <x v="1"/>
    <x v="0"/>
  </r>
  <r>
    <x v="4"/>
    <n v="2598116"/>
    <e v="#N/A"/>
    <n v="2598116"/>
    <x v="2"/>
    <n v="1200000"/>
    <x v="1"/>
    <x v="0"/>
  </r>
  <r>
    <x v="5"/>
    <n v="3300172"/>
    <e v="#N/A"/>
    <n v="3300172"/>
    <x v="2"/>
    <n v="1200000"/>
    <x v="1"/>
    <x v="0"/>
  </r>
  <r>
    <x v="6"/>
    <n v="4075569"/>
    <e v="#N/A"/>
    <n v="4075569"/>
    <x v="2"/>
    <n v="1200000"/>
    <x v="1"/>
    <x v="0"/>
  </r>
  <r>
    <x v="7"/>
    <n v="1162098"/>
    <n v="1162098"/>
    <e v="#N/A"/>
    <x v="2"/>
    <n v="1200000"/>
    <x v="1"/>
    <x v="0"/>
  </r>
  <r>
    <x v="8"/>
    <n v="2065655"/>
    <e v="#N/A"/>
    <n v="2065655"/>
    <x v="2"/>
    <n v="1200000"/>
    <x v="1"/>
    <x v="0"/>
  </r>
  <r>
    <x v="9"/>
    <n v="345827"/>
    <n v="345827"/>
    <e v="#N/A"/>
    <x v="2"/>
    <n v="1200000"/>
    <x v="1"/>
    <x v="0"/>
  </r>
  <r>
    <x v="10"/>
    <n v="2651137"/>
    <e v="#N/A"/>
    <n v="2651137"/>
    <x v="2"/>
    <n v="1200000"/>
    <x v="1"/>
    <x v="0"/>
  </r>
  <r>
    <x v="11"/>
    <n v="2284089"/>
    <e v="#N/A"/>
    <n v="2284089"/>
    <x v="2"/>
    <n v="1200000"/>
    <x v="1"/>
    <x v="0"/>
  </r>
  <r>
    <x v="0"/>
    <n v="612523"/>
    <n v="612523"/>
    <e v="#N/A"/>
    <x v="0"/>
    <n v="3000000"/>
    <x v="2"/>
    <x v="0"/>
  </r>
  <r>
    <x v="1"/>
    <n v="1852738"/>
    <n v="1852738"/>
    <e v="#N/A"/>
    <x v="0"/>
    <n v="3000000"/>
    <x v="2"/>
    <x v="0"/>
  </r>
  <r>
    <x v="2"/>
    <n v="4238042"/>
    <e v="#N/A"/>
    <n v="4238042"/>
    <x v="0"/>
    <n v="3000000"/>
    <x v="2"/>
    <x v="0"/>
  </r>
  <r>
    <x v="3"/>
    <n v="1202"/>
    <n v="1202"/>
    <e v="#N/A"/>
    <x v="0"/>
    <n v="3000000"/>
    <x v="2"/>
    <x v="0"/>
  </r>
  <r>
    <x v="4"/>
    <n v="1504084"/>
    <n v="1504084"/>
    <e v="#N/A"/>
    <x v="0"/>
    <n v="3000000"/>
    <x v="2"/>
    <x v="0"/>
  </r>
  <r>
    <x v="5"/>
    <n v="459912"/>
    <n v="459912"/>
    <e v="#N/A"/>
    <x v="0"/>
    <n v="3000000"/>
    <x v="2"/>
    <x v="0"/>
  </r>
  <r>
    <x v="6"/>
    <n v="3363620"/>
    <e v="#N/A"/>
    <n v="3363620"/>
    <x v="0"/>
    <n v="3000000"/>
    <x v="2"/>
    <x v="0"/>
  </r>
  <r>
    <x v="7"/>
    <n v="1005815"/>
    <n v="1005815"/>
    <e v="#N/A"/>
    <x v="0"/>
    <n v="3000000"/>
    <x v="2"/>
    <x v="0"/>
  </r>
  <r>
    <x v="8"/>
    <n v="3191436"/>
    <e v="#N/A"/>
    <n v="3191436"/>
    <x v="0"/>
    <n v="3000000"/>
    <x v="2"/>
    <x v="0"/>
  </r>
  <r>
    <x v="9"/>
    <n v="214728"/>
    <n v="214728"/>
    <e v="#N/A"/>
    <x v="0"/>
    <n v="3000000"/>
    <x v="2"/>
    <x v="0"/>
  </r>
  <r>
    <x v="10"/>
    <n v="2551808"/>
    <n v="2551808"/>
    <e v="#N/A"/>
    <x v="0"/>
    <n v="3000000"/>
    <x v="2"/>
    <x v="0"/>
  </r>
  <r>
    <x v="11"/>
    <n v="1432872"/>
    <n v="1432872"/>
    <e v="#N/A"/>
    <x v="0"/>
    <n v="3000000"/>
    <x v="2"/>
    <x v="0"/>
  </r>
  <r>
    <x v="0"/>
    <n v="1296041"/>
    <n v="1296041"/>
    <e v="#N/A"/>
    <x v="1"/>
    <n v="1500000"/>
    <x v="2"/>
    <x v="0"/>
  </r>
  <r>
    <x v="1"/>
    <n v="2360963"/>
    <e v="#N/A"/>
    <n v="2360963"/>
    <x v="1"/>
    <n v="1500000"/>
    <x v="2"/>
    <x v="0"/>
  </r>
  <r>
    <x v="2"/>
    <n v="4183673"/>
    <e v="#N/A"/>
    <n v="4183673"/>
    <x v="1"/>
    <n v="1500000"/>
    <x v="2"/>
    <x v="0"/>
  </r>
  <r>
    <x v="3"/>
    <n v="450843"/>
    <n v="450843"/>
    <e v="#N/A"/>
    <x v="1"/>
    <n v="1500000"/>
    <x v="2"/>
    <x v="0"/>
  </r>
  <r>
    <x v="4"/>
    <n v="4231529"/>
    <e v="#N/A"/>
    <n v="4231529"/>
    <x v="1"/>
    <n v="1500000"/>
    <x v="2"/>
    <x v="0"/>
  </r>
  <r>
    <x v="5"/>
    <n v="74656"/>
    <n v="74656"/>
    <e v="#N/A"/>
    <x v="1"/>
    <n v="1500000"/>
    <x v="2"/>
    <x v="0"/>
  </r>
  <r>
    <x v="6"/>
    <n v="1210319"/>
    <n v="1210319"/>
    <e v="#N/A"/>
    <x v="1"/>
    <n v="1500000"/>
    <x v="2"/>
    <x v="0"/>
  </r>
  <r>
    <x v="7"/>
    <n v="2285696"/>
    <e v="#N/A"/>
    <n v="2285696"/>
    <x v="1"/>
    <n v="1500000"/>
    <x v="2"/>
    <x v="0"/>
  </r>
  <r>
    <x v="8"/>
    <n v="2499688"/>
    <e v="#N/A"/>
    <n v="2499688"/>
    <x v="1"/>
    <n v="1500000"/>
    <x v="2"/>
    <x v="0"/>
  </r>
  <r>
    <x v="9"/>
    <n v="298962"/>
    <n v="298962"/>
    <e v="#N/A"/>
    <x v="1"/>
    <n v="1500000"/>
    <x v="2"/>
    <x v="0"/>
  </r>
  <r>
    <x v="10"/>
    <n v="602640"/>
    <n v="602640"/>
    <e v="#N/A"/>
    <x v="1"/>
    <n v="1500000"/>
    <x v="2"/>
    <x v="0"/>
  </r>
  <r>
    <x v="11"/>
    <n v="2245991"/>
    <e v="#N/A"/>
    <n v="2245991"/>
    <x v="1"/>
    <n v="1500000"/>
    <x v="2"/>
    <x v="0"/>
  </r>
  <r>
    <x v="0"/>
    <n v="1747849"/>
    <e v="#N/A"/>
    <n v="1747849"/>
    <x v="2"/>
    <n v="1200000"/>
    <x v="2"/>
    <x v="0"/>
  </r>
  <r>
    <x v="1"/>
    <n v="1843137"/>
    <e v="#N/A"/>
    <n v="1843137"/>
    <x v="2"/>
    <n v="1200000"/>
    <x v="2"/>
    <x v="0"/>
  </r>
  <r>
    <x v="2"/>
    <n v="4589205"/>
    <e v="#N/A"/>
    <n v="4589205"/>
    <x v="2"/>
    <n v="1200000"/>
    <x v="2"/>
    <x v="0"/>
  </r>
  <r>
    <x v="3"/>
    <n v="164492"/>
    <n v="164492"/>
    <e v="#N/A"/>
    <x v="2"/>
    <n v="1200000"/>
    <x v="2"/>
    <x v="0"/>
  </r>
  <r>
    <x v="4"/>
    <n v="3383586"/>
    <e v="#N/A"/>
    <n v="3383586"/>
    <x v="2"/>
    <n v="1200000"/>
    <x v="2"/>
    <x v="0"/>
  </r>
  <r>
    <x v="5"/>
    <n v="1038699"/>
    <n v="1038699"/>
    <e v="#N/A"/>
    <x v="2"/>
    <n v="1200000"/>
    <x v="2"/>
    <x v="0"/>
  </r>
  <r>
    <x v="6"/>
    <n v="3343687"/>
    <e v="#N/A"/>
    <n v="3343687"/>
    <x v="2"/>
    <n v="1200000"/>
    <x v="2"/>
    <x v="0"/>
  </r>
  <r>
    <x v="7"/>
    <n v="3253672"/>
    <e v="#N/A"/>
    <n v="3253672"/>
    <x v="2"/>
    <n v="1200000"/>
    <x v="2"/>
    <x v="0"/>
  </r>
  <r>
    <x v="8"/>
    <n v="1234354"/>
    <e v="#N/A"/>
    <n v="1234354"/>
    <x v="2"/>
    <n v="1200000"/>
    <x v="2"/>
    <x v="0"/>
  </r>
  <r>
    <x v="9"/>
    <n v="1380444"/>
    <e v="#N/A"/>
    <n v="1380444"/>
    <x v="2"/>
    <n v="1200000"/>
    <x v="2"/>
    <x v="0"/>
  </r>
  <r>
    <x v="10"/>
    <n v="3566902"/>
    <e v="#N/A"/>
    <n v="3566902"/>
    <x v="2"/>
    <n v="1200000"/>
    <x v="2"/>
    <x v="0"/>
  </r>
  <r>
    <x v="11"/>
    <n v="2651994"/>
    <e v="#N/A"/>
    <n v="2651994"/>
    <x v="2"/>
    <n v="1200000"/>
    <x v="2"/>
    <x v="0"/>
  </r>
  <r>
    <x v="0"/>
    <n v="2285997"/>
    <n v="2285997"/>
    <e v="#N/A"/>
    <x v="0"/>
    <n v="3000000"/>
    <x v="0"/>
    <x v="1"/>
  </r>
  <r>
    <x v="1"/>
    <n v="1787474"/>
    <n v="1787474"/>
    <e v="#N/A"/>
    <x v="0"/>
    <n v="3000000"/>
    <x v="0"/>
    <x v="1"/>
  </r>
  <r>
    <x v="2"/>
    <n v="545126"/>
    <n v="545126"/>
    <e v="#N/A"/>
    <x v="0"/>
    <n v="3000000"/>
    <x v="0"/>
    <x v="1"/>
  </r>
  <r>
    <x v="3"/>
    <n v="1016943"/>
    <n v="1016943"/>
    <e v="#N/A"/>
    <x v="0"/>
    <n v="3000000"/>
    <x v="0"/>
    <x v="1"/>
  </r>
  <r>
    <x v="4"/>
    <n v="4836301"/>
    <e v="#N/A"/>
    <n v="4836301"/>
    <x v="0"/>
    <n v="3000000"/>
    <x v="0"/>
    <x v="1"/>
  </r>
  <r>
    <x v="5"/>
    <n v="233152"/>
    <n v="233152"/>
    <e v="#N/A"/>
    <x v="0"/>
    <n v="3000000"/>
    <x v="0"/>
    <x v="1"/>
  </r>
  <r>
    <x v="6"/>
    <n v="1883624"/>
    <n v="1883624"/>
    <e v="#N/A"/>
    <x v="0"/>
    <n v="3000000"/>
    <x v="0"/>
    <x v="1"/>
  </r>
  <r>
    <x v="7"/>
    <n v="4366699"/>
    <e v="#N/A"/>
    <n v="4366699"/>
    <x v="0"/>
    <n v="3000000"/>
    <x v="0"/>
    <x v="1"/>
  </r>
  <r>
    <x v="8"/>
    <n v="2350283"/>
    <n v="2350283"/>
    <e v="#N/A"/>
    <x v="0"/>
    <n v="3000000"/>
    <x v="0"/>
    <x v="1"/>
  </r>
  <r>
    <x v="9"/>
    <n v="4106320"/>
    <e v="#N/A"/>
    <n v="4106320"/>
    <x v="0"/>
    <n v="3000000"/>
    <x v="0"/>
    <x v="1"/>
  </r>
  <r>
    <x v="10"/>
    <n v="1453852"/>
    <n v="1453852"/>
    <e v="#N/A"/>
    <x v="0"/>
    <n v="3000000"/>
    <x v="0"/>
    <x v="1"/>
  </r>
  <r>
    <x v="11"/>
    <n v="2835814"/>
    <n v="2835814"/>
    <e v="#N/A"/>
    <x v="0"/>
    <n v="3000000"/>
    <x v="0"/>
    <x v="1"/>
  </r>
  <r>
    <x v="0"/>
    <n v="356586"/>
    <n v="356586"/>
    <e v="#N/A"/>
    <x v="1"/>
    <n v="1500000"/>
    <x v="0"/>
    <x v="1"/>
  </r>
  <r>
    <x v="1"/>
    <n v="3197759"/>
    <e v="#N/A"/>
    <n v="3197759"/>
    <x v="1"/>
    <n v="1500000"/>
    <x v="0"/>
    <x v="1"/>
  </r>
  <r>
    <x v="2"/>
    <n v="4754584"/>
    <e v="#N/A"/>
    <n v="4754584"/>
    <x v="1"/>
    <n v="1500000"/>
    <x v="0"/>
    <x v="1"/>
  </r>
  <r>
    <x v="3"/>
    <n v="4985908"/>
    <e v="#N/A"/>
    <n v="4985908"/>
    <x v="1"/>
    <n v="1500000"/>
    <x v="0"/>
    <x v="1"/>
  </r>
  <r>
    <x v="4"/>
    <n v="3384458"/>
    <e v="#N/A"/>
    <n v="3384458"/>
    <x v="1"/>
    <n v="1500000"/>
    <x v="0"/>
    <x v="1"/>
  </r>
  <r>
    <x v="5"/>
    <n v="3929733"/>
    <e v="#N/A"/>
    <n v="3929733"/>
    <x v="1"/>
    <n v="1500000"/>
    <x v="0"/>
    <x v="1"/>
  </r>
  <r>
    <x v="6"/>
    <n v="4813517"/>
    <e v="#N/A"/>
    <n v="4813517"/>
    <x v="1"/>
    <n v="1500000"/>
    <x v="0"/>
    <x v="1"/>
  </r>
  <r>
    <x v="7"/>
    <n v="1499300"/>
    <n v="1499300"/>
    <e v="#N/A"/>
    <x v="1"/>
    <n v="1500000"/>
    <x v="0"/>
    <x v="1"/>
  </r>
  <r>
    <x v="8"/>
    <n v="244617"/>
    <n v="244617"/>
    <e v="#N/A"/>
    <x v="1"/>
    <n v="1500000"/>
    <x v="0"/>
    <x v="1"/>
  </r>
  <r>
    <x v="9"/>
    <n v="43758"/>
    <n v="43758"/>
    <e v="#N/A"/>
    <x v="1"/>
    <n v="1500000"/>
    <x v="0"/>
    <x v="1"/>
  </r>
  <r>
    <x v="10"/>
    <n v="1132129"/>
    <n v="1132129"/>
    <e v="#N/A"/>
    <x v="1"/>
    <n v="1500000"/>
    <x v="0"/>
    <x v="1"/>
  </r>
  <r>
    <x v="11"/>
    <n v="3599624"/>
    <e v="#N/A"/>
    <n v="3599624"/>
    <x v="1"/>
    <n v="1500000"/>
    <x v="0"/>
    <x v="1"/>
  </r>
  <r>
    <x v="0"/>
    <n v="3953360"/>
    <e v="#N/A"/>
    <n v="3953360"/>
    <x v="2"/>
    <n v="1200000"/>
    <x v="0"/>
    <x v="1"/>
  </r>
  <r>
    <x v="1"/>
    <n v="1868364"/>
    <e v="#N/A"/>
    <n v="1868364"/>
    <x v="2"/>
    <n v="1200000"/>
    <x v="0"/>
    <x v="1"/>
  </r>
  <r>
    <x v="2"/>
    <n v="4901169"/>
    <e v="#N/A"/>
    <n v="4901169"/>
    <x v="2"/>
    <n v="1200000"/>
    <x v="0"/>
    <x v="1"/>
  </r>
  <r>
    <x v="3"/>
    <n v="4380024"/>
    <e v="#N/A"/>
    <n v="4380024"/>
    <x v="2"/>
    <n v="1200000"/>
    <x v="0"/>
    <x v="1"/>
  </r>
  <r>
    <x v="4"/>
    <n v="4976870"/>
    <e v="#N/A"/>
    <n v="4976870"/>
    <x v="2"/>
    <n v="1200000"/>
    <x v="0"/>
    <x v="1"/>
  </r>
  <r>
    <x v="5"/>
    <n v="3308141"/>
    <e v="#N/A"/>
    <n v="3308141"/>
    <x v="2"/>
    <n v="1200000"/>
    <x v="0"/>
    <x v="1"/>
  </r>
  <r>
    <x v="6"/>
    <n v="4032054"/>
    <e v="#N/A"/>
    <n v="4032054"/>
    <x v="2"/>
    <n v="1200000"/>
    <x v="0"/>
    <x v="1"/>
  </r>
  <r>
    <x v="7"/>
    <n v="4080306"/>
    <e v="#N/A"/>
    <n v="4080306"/>
    <x v="2"/>
    <n v="1200000"/>
    <x v="0"/>
    <x v="1"/>
  </r>
  <r>
    <x v="8"/>
    <n v="978044"/>
    <n v="978044"/>
    <e v="#N/A"/>
    <x v="2"/>
    <n v="1200000"/>
    <x v="0"/>
    <x v="1"/>
  </r>
  <r>
    <x v="9"/>
    <n v="193695"/>
    <n v="193695"/>
    <e v="#N/A"/>
    <x v="2"/>
    <n v="1200000"/>
    <x v="0"/>
    <x v="1"/>
  </r>
  <r>
    <x v="10"/>
    <n v="3838666"/>
    <e v="#N/A"/>
    <n v="3838666"/>
    <x v="2"/>
    <n v="1200000"/>
    <x v="0"/>
    <x v="1"/>
  </r>
  <r>
    <x v="11"/>
    <n v="623327"/>
    <n v="623327"/>
    <e v="#N/A"/>
    <x v="2"/>
    <n v="1200000"/>
    <x v="0"/>
    <x v="1"/>
  </r>
  <r>
    <x v="0"/>
    <n v="4672734"/>
    <e v="#N/A"/>
    <n v="4672734"/>
    <x v="0"/>
    <n v="3000000"/>
    <x v="1"/>
    <x v="1"/>
  </r>
  <r>
    <x v="1"/>
    <n v="1571692"/>
    <n v="1571692"/>
    <e v="#N/A"/>
    <x v="0"/>
    <n v="3000000"/>
    <x v="1"/>
    <x v="1"/>
  </r>
  <r>
    <x v="2"/>
    <n v="903050"/>
    <n v="903050"/>
    <e v="#N/A"/>
    <x v="0"/>
    <n v="3000000"/>
    <x v="1"/>
    <x v="1"/>
  </r>
  <r>
    <x v="3"/>
    <n v="1280228"/>
    <n v="1280228"/>
    <e v="#N/A"/>
    <x v="0"/>
    <n v="3000000"/>
    <x v="1"/>
    <x v="1"/>
  </r>
  <r>
    <x v="4"/>
    <n v="709314"/>
    <n v="709314"/>
    <e v="#N/A"/>
    <x v="0"/>
    <n v="3000000"/>
    <x v="1"/>
    <x v="1"/>
  </r>
  <r>
    <x v="5"/>
    <n v="1758341"/>
    <n v="1758341"/>
    <e v="#N/A"/>
    <x v="0"/>
    <n v="3000000"/>
    <x v="1"/>
    <x v="1"/>
  </r>
  <r>
    <x v="6"/>
    <n v="4163344"/>
    <e v="#N/A"/>
    <n v="4163344"/>
    <x v="0"/>
    <n v="3000000"/>
    <x v="1"/>
    <x v="1"/>
  </r>
  <r>
    <x v="7"/>
    <n v="674364"/>
    <n v="674364"/>
    <e v="#N/A"/>
    <x v="0"/>
    <n v="3000000"/>
    <x v="1"/>
    <x v="1"/>
  </r>
  <r>
    <x v="8"/>
    <n v="1003111"/>
    <n v="1003111"/>
    <e v="#N/A"/>
    <x v="0"/>
    <n v="3000000"/>
    <x v="1"/>
    <x v="1"/>
  </r>
  <r>
    <x v="9"/>
    <n v="1006572"/>
    <n v="1006572"/>
    <e v="#N/A"/>
    <x v="0"/>
    <n v="3000000"/>
    <x v="1"/>
    <x v="1"/>
  </r>
  <r>
    <x v="10"/>
    <n v="3768619"/>
    <e v="#N/A"/>
    <n v="3768619"/>
    <x v="0"/>
    <n v="3000000"/>
    <x v="1"/>
    <x v="1"/>
  </r>
  <r>
    <x v="11"/>
    <n v="1055780"/>
    <n v="1055780"/>
    <e v="#N/A"/>
    <x v="0"/>
    <n v="3000000"/>
    <x v="1"/>
    <x v="1"/>
  </r>
  <r>
    <x v="0"/>
    <n v="4735080"/>
    <e v="#N/A"/>
    <n v="4735080"/>
    <x v="1"/>
    <n v="1500000"/>
    <x v="1"/>
    <x v="1"/>
  </r>
  <r>
    <x v="1"/>
    <n v="2204742"/>
    <e v="#N/A"/>
    <n v="2204742"/>
    <x v="1"/>
    <n v="1500000"/>
    <x v="1"/>
    <x v="1"/>
  </r>
  <r>
    <x v="2"/>
    <n v="1681009"/>
    <e v="#N/A"/>
    <n v="1681009"/>
    <x v="1"/>
    <n v="1500000"/>
    <x v="1"/>
    <x v="1"/>
  </r>
  <r>
    <x v="3"/>
    <n v="1505042"/>
    <e v="#N/A"/>
    <n v="1505042"/>
    <x v="1"/>
    <n v="1500000"/>
    <x v="1"/>
    <x v="1"/>
  </r>
  <r>
    <x v="4"/>
    <n v="3248618"/>
    <e v="#N/A"/>
    <n v="3248618"/>
    <x v="1"/>
    <n v="1500000"/>
    <x v="1"/>
    <x v="1"/>
  </r>
  <r>
    <x v="5"/>
    <n v="2229241"/>
    <e v="#N/A"/>
    <n v="2229241"/>
    <x v="1"/>
    <n v="1500000"/>
    <x v="1"/>
    <x v="1"/>
  </r>
  <r>
    <x v="6"/>
    <n v="4686224"/>
    <e v="#N/A"/>
    <n v="4686224"/>
    <x v="1"/>
    <n v="1500000"/>
    <x v="1"/>
    <x v="1"/>
  </r>
  <r>
    <x v="7"/>
    <n v="3874436"/>
    <e v="#N/A"/>
    <n v="3874436"/>
    <x v="1"/>
    <n v="1500000"/>
    <x v="1"/>
    <x v="1"/>
  </r>
  <r>
    <x v="8"/>
    <n v="745605"/>
    <n v="745605"/>
    <e v="#N/A"/>
    <x v="1"/>
    <n v="1500000"/>
    <x v="1"/>
    <x v="1"/>
  </r>
  <r>
    <x v="9"/>
    <n v="2270537"/>
    <e v="#N/A"/>
    <n v="2270537"/>
    <x v="1"/>
    <n v="1500000"/>
    <x v="1"/>
    <x v="1"/>
  </r>
  <r>
    <x v="10"/>
    <n v="4026203"/>
    <e v="#N/A"/>
    <n v="4026203"/>
    <x v="1"/>
    <n v="1500000"/>
    <x v="1"/>
    <x v="1"/>
  </r>
  <r>
    <x v="11"/>
    <n v="1104878"/>
    <n v="1104878"/>
    <e v="#N/A"/>
    <x v="1"/>
    <n v="1500000"/>
    <x v="1"/>
    <x v="1"/>
  </r>
  <r>
    <x v="0"/>
    <n v="3167579"/>
    <e v="#N/A"/>
    <n v="3167579"/>
    <x v="2"/>
    <n v="1200000"/>
    <x v="1"/>
    <x v="1"/>
  </r>
  <r>
    <x v="1"/>
    <n v="59330"/>
    <n v="59330"/>
    <e v="#N/A"/>
    <x v="2"/>
    <n v="1200000"/>
    <x v="1"/>
    <x v="1"/>
  </r>
  <r>
    <x v="2"/>
    <n v="1497505"/>
    <e v="#N/A"/>
    <n v="1497505"/>
    <x v="2"/>
    <n v="1200000"/>
    <x v="1"/>
    <x v="1"/>
  </r>
  <r>
    <x v="3"/>
    <n v="538685"/>
    <n v="538685"/>
    <e v="#N/A"/>
    <x v="2"/>
    <n v="1200000"/>
    <x v="1"/>
    <x v="1"/>
  </r>
  <r>
    <x v="4"/>
    <n v="2720586"/>
    <e v="#N/A"/>
    <n v="2720586"/>
    <x v="2"/>
    <n v="1200000"/>
    <x v="1"/>
    <x v="1"/>
  </r>
  <r>
    <x v="5"/>
    <n v="2544185"/>
    <e v="#N/A"/>
    <n v="2544185"/>
    <x v="2"/>
    <n v="1200000"/>
    <x v="1"/>
    <x v="1"/>
  </r>
  <r>
    <x v="6"/>
    <n v="1144474"/>
    <n v="1144474"/>
    <e v="#N/A"/>
    <x v="2"/>
    <n v="1200000"/>
    <x v="1"/>
    <x v="1"/>
  </r>
  <r>
    <x v="7"/>
    <n v="1746118"/>
    <e v="#N/A"/>
    <n v="1746118"/>
    <x v="2"/>
    <n v="1200000"/>
    <x v="1"/>
    <x v="1"/>
  </r>
  <r>
    <x v="8"/>
    <n v="197560"/>
    <n v="197560"/>
    <e v="#N/A"/>
    <x v="2"/>
    <n v="1200000"/>
    <x v="1"/>
    <x v="1"/>
  </r>
  <r>
    <x v="9"/>
    <n v="4566493"/>
    <e v="#N/A"/>
    <n v="4566493"/>
    <x v="2"/>
    <n v="1200000"/>
    <x v="1"/>
    <x v="1"/>
  </r>
  <r>
    <x v="10"/>
    <n v="3622650"/>
    <e v="#N/A"/>
    <n v="3622650"/>
    <x v="2"/>
    <n v="1200000"/>
    <x v="1"/>
    <x v="1"/>
  </r>
  <r>
    <x v="11"/>
    <n v="1634631"/>
    <e v="#N/A"/>
    <n v="1634631"/>
    <x v="2"/>
    <n v="1200000"/>
    <x v="1"/>
    <x v="1"/>
  </r>
  <r>
    <x v="0"/>
    <n v="3340197"/>
    <e v="#N/A"/>
    <n v="3340197"/>
    <x v="0"/>
    <n v="3000000"/>
    <x v="2"/>
    <x v="1"/>
  </r>
  <r>
    <x v="1"/>
    <n v="1153918"/>
    <n v="1153918"/>
    <e v="#N/A"/>
    <x v="0"/>
    <n v="3000000"/>
    <x v="2"/>
    <x v="1"/>
  </r>
  <r>
    <x v="2"/>
    <n v="2780684"/>
    <n v="2780684"/>
    <e v="#N/A"/>
    <x v="0"/>
    <n v="3000000"/>
    <x v="2"/>
    <x v="1"/>
  </r>
  <r>
    <x v="3"/>
    <n v="318423"/>
    <n v="318423"/>
    <e v="#N/A"/>
    <x v="0"/>
    <n v="3000000"/>
    <x v="2"/>
    <x v="1"/>
  </r>
  <r>
    <x v="4"/>
    <n v="1807067"/>
    <n v="1807067"/>
    <e v="#N/A"/>
    <x v="0"/>
    <n v="3000000"/>
    <x v="2"/>
    <x v="1"/>
  </r>
  <r>
    <x v="5"/>
    <n v="3562701"/>
    <e v="#N/A"/>
    <n v="3562701"/>
    <x v="0"/>
    <n v="3000000"/>
    <x v="2"/>
    <x v="1"/>
  </r>
  <r>
    <x v="6"/>
    <n v="3292425"/>
    <e v="#N/A"/>
    <n v="3292425"/>
    <x v="0"/>
    <n v="3000000"/>
    <x v="2"/>
    <x v="1"/>
  </r>
  <r>
    <x v="7"/>
    <n v="3995859"/>
    <e v="#N/A"/>
    <n v="3995859"/>
    <x v="0"/>
    <n v="3000000"/>
    <x v="2"/>
    <x v="1"/>
  </r>
  <r>
    <x v="8"/>
    <n v="4799946"/>
    <e v="#N/A"/>
    <n v="4799946"/>
    <x v="0"/>
    <n v="3000000"/>
    <x v="2"/>
    <x v="1"/>
  </r>
  <r>
    <x v="9"/>
    <n v="2661638"/>
    <n v="2661638"/>
    <e v="#N/A"/>
    <x v="0"/>
    <n v="3000000"/>
    <x v="2"/>
    <x v="1"/>
  </r>
  <r>
    <x v="10"/>
    <n v="3773079"/>
    <e v="#N/A"/>
    <n v="3773079"/>
    <x v="0"/>
    <n v="3000000"/>
    <x v="2"/>
    <x v="1"/>
  </r>
  <r>
    <x v="11"/>
    <n v="3758951"/>
    <e v="#N/A"/>
    <n v="3758951"/>
    <x v="0"/>
    <n v="3000000"/>
    <x v="2"/>
    <x v="1"/>
  </r>
  <r>
    <x v="0"/>
    <n v="1854501"/>
    <e v="#N/A"/>
    <n v="1854501"/>
    <x v="1"/>
    <n v="1500000"/>
    <x v="2"/>
    <x v="1"/>
  </r>
  <r>
    <x v="1"/>
    <n v="2481750"/>
    <e v="#N/A"/>
    <n v="2481750"/>
    <x v="1"/>
    <n v="1500000"/>
    <x v="2"/>
    <x v="1"/>
  </r>
  <r>
    <x v="2"/>
    <n v="4049468"/>
    <e v="#N/A"/>
    <n v="4049468"/>
    <x v="1"/>
    <n v="1500000"/>
    <x v="2"/>
    <x v="1"/>
  </r>
  <r>
    <x v="3"/>
    <n v="3951950"/>
    <e v="#N/A"/>
    <n v="3951950"/>
    <x v="1"/>
    <n v="1500000"/>
    <x v="2"/>
    <x v="1"/>
  </r>
  <r>
    <x v="4"/>
    <n v="3338483"/>
    <e v="#N/A"/>
    <n v="3338483"/>
    <x v="1"/>
    <n v="1500000"/>
    <x v="2"/>
    <x v="1"/>
  </r>
  <r>
    <x v="5"/>
    <n v="4670446"/>
    <e v="#N/A"/>
    <n v="4670446"/>
    <x v="1"/>
    <n v="1500000"/>
    <x v="2"/>
    <x v="1"/>
  </r>
  <r>
    <x v="6"/>
    <n v="2038067"/>
    <e v="#N/A"/>
    <n v="2038067"/>
    <x v="1"/>
    <n v="1500000"/>
    <x v="2"/>
    <x v="1"/>
  </r>
  <r>
    <x v="7"/>
    <n v="3737101"/>
    <e v="#N/A"/>
    <n v="3737101"/>
    <x v="1"/>
    <n v="1500000"/>
    <x v="2"/>
    <x v="1"/>
  </r>
  <r>
    <x v="8"/>
    <n v="3817829"/>
    <e v="#N/A"/>
    <n v="3817829"/>
    <x v="1"/>
    <n v="1500000"/>
    <x v="2"/>
    <x v="1"/>
  </r>
  <r>
    <x v="9"/>
    <n v="714929"/>
    <n v="714929"/>
    <e v="#N/A"/>
    <x v="1"/>
    <n v="1500000"/>
    <x v="2"/>
    <x v="1"/>
  </r>
  <r>
    <x v="10"/>
    <n v="1348593"/>
    <n v="1348593"/>
    <e v="#N/A"/>
    <x v="1"/>
    <n v="1500000"/>
    <x v="2"/>
    <x v="1"/>
  </r>
  <r>
    <x v="11"/>
    <n v="4231117"/>
    <e v="#N/A"/>
    <n v="4231117"/>
    <x v="1"/>
    <n v="1500000"/>
    <x v="2"/>
    <x v="1"/>
  </r>
  <r>
    <x v="0"/>
    <n v="1061075"/>
    <n v="1061075"/>
    <e v="#N/A"/>
    <x v="2"/>
    <n v="1200000"/>
    <x v="2"/>
    <x v="1"/>
  </r>
  <r>
    <x v="1"/>
    <n v="4264170"/>
    <e v="#N/A"/>
    <n v="4264170"/>
    <x v="2"/>
    <n v="1200000"/>
    <x v="2"/>
    <x v="1"/>
  </r>
  <r>
    <x v="2"/>
    <n v="2676754"/>
    <e v="#N/A"/>
    <n v="2676754"/>
    <x v="2"/>
    <n v="1200000"/>
    <x v="2"/>
    <x v="1"/>
  </r>
  <r>
    <x v="3"/>
    <n v="2552188"/>
    <e v="#N/A"/>
    <n v="2552188"/>
    <x v="2"/>
    <n v="1200000"/>
    <x v="2"/>
    <x v="1"/>
  </r>
  <r>
    <x v="4"/>
    <n v="2555852"/>
    <e v="#N/A"/>
    <n v="2555852"/>
    <x v="2"/>
    <n v="1200000"/>
    <x v="2"/>
    <x v="1"/>
  </r>
  <r>
    <x v="5"/>
    <n v="4416299"/>
    <e v="#N/A"/>
    <n v="4416299"/>
    <x v="2"/>
    <n v="1200000"/>
    <x v="2"/>
    <x v="1"/>
  </r>
  <r>
    <x v="6"/>
    <n v="356107"/>
    <n v="356107"/>
    <e v="#N/A"/>
    <x v="2"/>
    <n v="1200000"/>
    <x v="2"/>
    <x v="1"/>
  </r>
  <r>
    <x v="7"/>
    <n v="2143907"/>
    <e v="#N/A"/>
    <n v="2143907"/>
    <x v="2"/>
    <n v="1200000"/>
    <x v="2"/>
    <x v="1"/>
  </r>
  <r>
    <x v="8"/>
    <n v="125508"/>
    <n v="125508"/>
    <e v="#N/A"/>
    <x v="2"/>
    <n v="1200000"/>
    <x v="2"/>
    <x v="1"/>
  </r>
  <r>
    <x v="9"/>
    <n v="1546891"/>
    <e v="#N/A"/>
    <n v="1546891"/>
    <x v="2"/>
    <n v="1200000"/>
    <x v="2"/>
    <x v="1"/>
  </r>
  <r>
    <x v="10"/>
    <n v="4190840"/>
    <e v="#N/A"/>
    <n v="4190840"/>
    <x v="2"/>
    <n v="1200000"/>
    <x v="2"/>
    <x v="1"/>
  </r>
  <r>
    <x v="11"/>
    <n v="3771405"/>
    <e v="#N/A"/>
    <n v="3771405"/>
    <x v="2"/>
    <n v="1200000"/>
    <x v="2"/>
    <x v="1"/>
  </r>
  <r>
    <x v="0"/>
    <n v="4604506"/>
    <e v="#N/A"/>
    <n v="4604506"/>
    <x v="0"/>
    <n v="3000000"/>
    <x v="0"/>
    <x v="2"/>
  </r>
  <r>
    <x v="1"/>
    <n v="4168916"/>
    <e v="#N/A"/>
    <n v="4168916"/>
    <x v="0"/>
    <n v="3000000"/>
    <x v="0"/>
    <x v="2"/>
  </r>
  <r>
    <x v="2"/>
    <n v="3891558"/>
    <e v="#N/A"/>
    <n v="3891558"/>
    <x v="0"/>
    <n v="3000000"/>
    <x v="0"/>
    <x v="2"/>
  </r>
  <r>
    <x v="3"/>
    <n v="120953"/>
    <n v="120953"/>
    <e v="#N/A"/>
    <x v="0"/>
    <n v="3000000"/>
    <x v="0"/>
    <x v="2"/>
  </r>
  <r>
    <x v="4"/>
    <n v="3208473"/>
    <e v="#N/A"/>
    <n v="3208473"/>
    <x v="0"/>
    <n v="3000000"/>
    <x v="0"/>
    <x v="2"/>
  </r>
  <r>
    <x v="5"/>
    <n v="4536929"/>
    <e v="#N/A"/>
    <n v="4536929"/>
    <x v="0"/>
    <n v="3000000"/>
    <x v="0"/>
    <x v="2"/>
  </r>
  <r>
    <x v="6"/>
    <n v="3673960"/>
    <e v="#N/A"/>
    <n v="3673960"/>
    <x v="0"/>
    <n v="3000000"/>
    <x v="0"/>
    <x v="2"/>
  </r>
  <r>
    <x v="7"/>
    <n v="3330716"/>
    <e v="#N/A"/>
    <n v="3330716"/>
    <x v="0"/>
    <n v="3000000"/>
    <x v="0"/>
    <x v="2"/>
  </r>
  <r>
    <x v="8"/>
    <n v="2890255"/>
    <n v="2890255"/>
    <e v="#N/A"/>
    <x v="0"/>
    <n v="3000000"/>
    <x v="0"/>
    <x v="2"/>
  </r>
  <r>
    <x v="9"/>
    <n v="4047625"/>
    <e v="#N/A"/>
    <n v="4047625"/>
    <x v="0"/>
    <n v="3000000"/>
    <x v="0"/>
    <x v="2"/>
  </r>
  <r>
    <x v="10"/>
    <n v="2698778"/>
    <n v="2698778"/>
    <e v="#N/A"/>
    <x v="0"/>
    <n v="3000000"/>
    <x v="0"/>
    <x v="2"/>
  </r>
  <r>
    <x v="11"/>
    <n v="1851654"/>
    <n v="1851654"/>
    <e v="#N/A"/>
    <x v="0"/>
    <n v="3000000"/>
    <x v="0"/>
    <x v="2"/>
  </r>
  <r>
    <x v="0"/>
    <n v="1296355"/>
    <n v="1296355"/>
    <e v="#N/A"/>
    <x v="1"/>
    <n v="1500000"/>
    <x v="0"/>
    <x v="2"/>
  </r>
  <r>
    <x v="1"/>
    <n v="1317330"/>
    <n v="1317330"/>
    <e v="#N/A"/>
    <x v="1"/>
    <n v="1500000"/>
    <x v="0"/>
    <x v="2"/>
  </r>
  <r>
    <x v="2"/>
    <n v="2766274"/>
    <e v="#N/A"/>
    <n v="2766274"/>
    <x v="1"/>
    <n v="1500000"/>
    <x v="0"/>
    <x v="2"/>
  </r>
  <r>
    <x v="3"/>
    <n v="595616"/>
    <n v="595616"/>
    <e v="#N/A"/>
    <x v="1"/>
    <n v="1500000"/>
    <x v="0"/>
    <x v="2"/>
  </r>
  <r>
    <x v="4"/>
    <n v="1388253"/>
    <n v="1388253"/>
    <e v="#N/A"/>
    <x v="1"/>
    <n v="1500000"/>
    <x v="0"/>
    <x v="2"/>
  </r>
  <r>
    <x v="5"/>
    <n v="2897932"/>
    <e v="#N/A"/>
    <n v="2897932"/>
    <x v="1"/>
    <n v="1500000"/>
    <x v="0"/>
    <x v="2"/>
  </r>
  <r>
    <x v="6"/>
    <n v="2156426"/>
    <e v="#N/A"/>
    <n v="2156426"/>
    <x v="1"/>
    <n v="1500000"/>
    <x v="0"/>
    <x v="2"/>
  </r>
  <r>
    <x v="7"/>
    <n v="4888659"/>
    <e v="#N/A"/>
    <n v="4888659"/>
    <x v="1"/>
    <n v="1500000"/>
    <x v="0"/>
    <x v="2"/>
  </r>
  <r>
    <x v="8"/>
    <n v="3930768"/>
    <e v="#N/A"/>
    <n v="3930768"/>
    <x v="1"/>
    <n v="1500000"/>
    <x v="0"/>
    <x v="2"/>
  </r>
  <r>
    <x v="9"/>
    <n v="3357395"/>
    <e v="#N/A"/>
    <n v="3357395"/>
    <x v="1"/>
    <n v="1500000"/>
    <x v="0"/>
    <x v="2"/>
  </r>
  <r>
    <x v="10"/>
    <n v="4310848"/>
    <e v="#N/A"/>
    <n v="4310848"/>
    <x v="1"/>
    <n v="1500000"/>
    <x v="0"/>
    <x v="2"/>
  </r>
  <r>
    <x v="11"/>
    <n v="3475854"/>
    <e v="#N/A"/>
    <n v="3475854"/>
    <x v="1"/>
    <n v="1500000"/>
    <x v="0"/>
    <x v="2"/>
  </r>
  <r>
    <x v="0"/>
    <n v="3428305"/>
    <e v="#N/A"/>
    <n v="3428305"/>
    <x v="2"/>
    <n v="1200000"/>
    <x v="0"/>
    <x v="2"/>
  </r>
  <r>
    <x v="1"/>
    <n v="531840"/>
    <n v="531840"/>
    <e v="#N/A"/>
    <x v="2"/>
    <n v="1200000"/>
    <x v="0"/>
    <x v="2"/>
  </r>
  <r>
    <x v="2"/>
    <n v="2600833"/>
    <e v="#N/A"/>
    <n v="2600833"/>
    <x v="2"/>
    <n v="1200000"/>
    <x v="0"/>
    <x v="2"/>
  </r>
  <r>
    <x v="3"/>
    <n v="2342300"/>
    <e v="#N/A"/>
    <n v="2342300"/>
    <x v="2"/>
    <n v="1200000"/>
    <x v="0"/>
    <x v="2"/>
  </r>
  <r>
    <x v="4"/>
    <n v="4633098"/>
    <e v="#N/A"/>
    <n v="4633098"/>
    <x v="2"/>
    <n v="1200000"/>
    <x v="0"/>
    <x v="2"/>
  </r>
  <r>
    <x v="5"/>
    <n v="845568"/>
    <n v="845568"/>
    <e v="#N/A"/>
    <x v="2"/>
    <n v="1200000"/>
    <x v="0"/>
    <x v="2"/>
  </r>
  <r>
    <x v="6"/>
    <n v="3973267"/>
    <e v="#N/A"/>
    <n v="3973267"/>
    <x v="2"/>
    <n v="1200000"/>
    <x v="0"/>
    <x v="2"/>
  </r>
  <r>
    <x v="7"/>
    <n v="4797705"/>
    <e v="#N/A"/>
    <n v="4797705"/>
    <x v="2"/>
    <n v="1200000"/>
    <x v="0"/>
    <x v="2"/>
  </r>
  <r>
    <x v="8"/>
    <n v="4508737"/>
    <e v="#N/A"/>
    <n v="4508737"/>
    <x v="2"/>
    <n v="1200000"/>
    <x v="0"/>
    <x v="2"/>
  </r>
  <r>
    <x v="9"/>
    <n v="3017338"/>
    <e v="#N/A"/>
    <n v="3017338"/>
    <x v="2"/>
    <n v="1200000"/>
    <x v="0"/>
    <x v="2"/>
  </r>
  <r>
    <x v="10"/>
    <n v="3673934"/>
    <e v="#N/A"/>
    <n v="3673934"/>
    <x v="2"/>
    <n v="1200000"/>
    <x v="0"/>
    <x v="2"/>
  </r>
  <r>
    <x v="11"/>
    <n v="2173408"/>
    <e v="#N/A"/>
    <n v="2173408"/>
    <x v="2"/>
    <n v="1200000"/>
    <x v="0"/>
    <x v="2"/>
  </r>
  <r>
    <x v="0"/>
    <n v="2074100"/>
    <n v="2074100"/>
    <e v="#N/A"/>
    <x v="0"/>
    <n v="3000000"/>
    <x v="1"/>
    <x v="2"/>
  </r>
  <r>
    <x v="1"/>
    <n v="1841190"/>
    <n v="1841190"/>
    <e v="#N/A"/>
    <x v="0"/>
    <n v="3000000"/>
    <x v="1"/>
    <x v="2"/>
  </r>
  <r>
    <x v="2"/>
    <n v="46830"/>
    <n v="46830"/>
    <e v="#N/A"/>
    <x v="0"/>
    <n v="3000000"/>
    <x v="1"/>
    <x v="2"/>
  </r>
  <r>
    <x v="3"/>
    <n v="1620588"/>
    <n v="1620588"/>
    <e v="#N/A"/>
    <x v="0"/>
    <n v="3000000"/>
    <x v="1"/>
    <x v="2"/>
  </r>
  <r>
    <x v="4"/>
    <n v="4089024"/>
    <e v="#N/A"/>
    <n v="4089024"/>
    <x v="0"/>
    <n v="3000000"/>
    <x v="1"/>
    <x v="2"/>
  </r>
  <r>
    <x v="5"/>
    <n v="4934187"/>
    <e v="#N/A"/>
    <n v="4934187"/>
    <x v="0"/>
    <n v="3000000"/>
    <x v="1"/>
    <x v="2"/>
  </r>
  <r>
    <x v="6"/>
    <n v="1096881"/>
    <n v="1096881"/>
    <e v="#N/A"/>
    <x v="0"/>
    <n v="3000000"/>
    <x v="1"/>
    <x v="2"/>
  </r>
  <r>
    <x v="7"/>
    <n v="2617564"/>
    <n v="2617564"/>
    <e v="#N/A"/>
    <x v="0"/>
    <n v="3000000"/>
    <x v="1"/>
    <x v="2"/>
  </r>
  <r>
    <x v="8"/>
    <n v="4892426"/>
    <e v="#N/A"/>
    <n v="4892426"/>
    <x v="0"/>
    <n v="3000000"/>
    <x v="1"/>
    <x v="2"/>
  </r>
  <r>
    <x v="9"/>
    <n v="3477633"/>
    <e v="#N/A"/>
    <n v="3477633"/>
    <x v="0"/>
    <n v="3000000"/>
    <x v="1"/>
    <x v="2"/>
  </r>
  <r>
    <x v="10"/>
    <n v="2557175"/>
    <n v="2557175"/>
    <e v="#N/A"/>
    <x v="0"/>
    <n v="3000000"/>
    <x v="1"/>
    <x v="2"/>
  </r>
  <r>
    <x v="11"/>
    <n v="4937066"/>
    <e v="#N/A"/>
    <n v="4937066"/>
    <x v="0"/>
    <n v="3000000"/>
    <x v="1"/>
    <x v="2"/>
  </r>
  <r>
    <x v="0"/>
    <n v="4986686"/>
    <e v="#N/A"/>
    <n v="4986686"/>
    <x v="1"/>
    <n v="1500000"/>
    <x v="1"/>
    <x v="2"/>
  </r>
  <r>
    <x v="1"/>
    <n v="2640956"/>
    <e v="#N/A"/>
    <n v="2640956"/>
    <x v="1"/>
    <n v="1500000"/>
    <x v="1"/>
    <x v="2"/>
  </r>
  <r>
    <x v="2"/>
    <n v="3745386"/>
    <e v="#N/A"/>
    <n v="3745386"/>
    <x v="1"/>
    <n v="1500000"/>
    <x v="1"/>
    <x v="2"/>
  </r>
  <r>
    <x v="3"/>
    <n v="1669182"/>
    <e v="#N/A"/>
    <n v="1669182"/>
    <x v="1"/>
    <n v="1500000"/>
    <x v="1"/>
    <x v="2"/>
  </r>
  <r>
    <x v="4"/>
    <n v="1623929"/>
    <e v="#N/A"/>
    <n v="1623929"/>
    <x v="1"/>
    <n v="1500000"/>
    <x v="1"/>
    <x v="2"/>
  </r>
  <r>
    <x v="5"/>
    <n v="4399474"/>
    <e v="#N/A"/>
    <n v="4399474"/>
    <x v="1"/>
    <n v="1500000"/>
    <x v="1"/>
    <x v="2"/>
  </r>
  <r>
    <x v="6"/>
    <n v="3681514"/>
    <e v="#N/A"/>
    <n v="3681514"/>
    <x v="1"/>
    <n v="1500000"/>
    <x v="1"/>
    <x v="2"/>
  </r>
  <r>
    <x v="7"/>
    <n v="2603916"/>
    <e v="#N/A"/>
    <n v="2603916"/>
    <x v="1"/>
    <n v="1500000"/>
    <x v="1"/>
    <x v="2"/>
  </r>
  <r>
    <x v="8"/>
    <n v="2307836"/>
    <e v="#N/A"/>
    <n v="2307836"/>
    <x v="1"/>
    <n v="1500000"/>
    <x v="1"/>
    <x v="2"/>
  </r>
  <r>
    <x v="9"/>
    <n v="2105121"/>
    <e v="#N/A"/>
    <n v="2105121"/>
    <x v="1"/>
    <n v="1500000"/>
    <x v="1"/>
    <x v="2"/>
  </r>
  <r>
    <x v="10"/>
    <n v="666073"/>
    <n v="666073"/>
    <e v="#N/A"/>
    <x v="1"/>
    <n v="1500000"/>
    <x v="1"/>
    <x v="2"/>
  </r>
  <r>
    <x v="11"/>
    <n v="4484068"/>
    <e v="#N/A"/>
    <n v="4484068"/>
    <x v="1"/>
    <n v="1500000"/>
    <x v="1"/>
    <x v="2"/>
  </r>
  <r>
    <x v="0"/>
    <n v="1109943"/>
    <n v="1109943"/>
    <e v="#N/A"/>
    <x v="2"/>
    <n v="1200000"/>
    <x v="1"/>
    <x v="2"/>
  </r>
  <r>
    <x v="1"/>
    <n v="793382"/>
    <n v="793382"/>
    <e v="#N/A"/>
    <x v="2"/>
    <n v="1200000"/>
    <x v="1"/>
    <x v="2"/>
  </r>
  <r>
    <x v="2"/>
    <n v="4592044"/>
    <e v="#N/A"/>
    <n v="4592044"/>
    <x v="2"/>
    <n v="1200000"/>
    <x v="1"/>
    <x v="2"/>
  </r>
  <r>
    <x v="3"/>
    <n v="2432983"/>
    <e v="#N/A"/>
    <n v="2432983"/>
    <x v="2"/>
    <n v="1200000"/>
    <x v="1"/>
    <x v="2"/>
  </r>
  <r>
    <x v="4"/>
    <n v="475274"/>
    <n v="475274"/>
    <e v="#N/A"/>
    <x v="2"/>
    <n v="1200000"/>
    <x v="1"/>
    <x v="2"/>
  </r>
  <r>
    <x v="5"/>
    <n v="2146778"/>
    <e v="#N/A"/>
    <n v="2146778"/>
    <x v="2"/>
    <n v="1200000"/>
    <x v="1"/>
    <x v="2"/>
  </r>
  <r>
    <x v="6"/>
    <n v="3042687"/>
    <e v="#N/A"/>
    <n v="3042687"/>
    <x v="2"/>
    <n v="1200000"/>
    <x v="1"/>
    <x v="2"/>
  </r>
  <r>
    <x v="7"/>
    <n v="1186513"/>
    <n v="1186513"/>
    <e v="#N/A"/>
    <x v="2"/>
    <n v="1200000"/>
    <x v="1"/>
    <x v="2"/>
  </r>
  <r>
    <x v="8"/>
    <n v="343321"/>
    <n v="343321"/>
    <e v="#N/A"/>
    <x v="2"/>
    <n v="1200000"/>
    <x v="1"/>
    <x v="2"/>
  </r>
  <r>
    <x v="9"/>
    <n v="297494"/>
    <n v="297494"/>
    <e v="#N/A"/>
    <x v="2"/>
    <n v="1200000"/>
    <x v="1"/>
    <x v="2"/>
  </r>
  <r>
    <x v="10"/>
    <n v="3239028"/>
    <e v="#N/A"/>
    <n v="3239028"/>
    <x v="2"/>
    <n v="1200000"/>
    <x v="1"/>
    <x v="2"/>
  </r>
  <r>
    <x v="11"/>
    <n v="3583834"/>
    <e v="#N/A"/>
    <n v="3583834"/>
    <x v="2"/>
    <n v="1200000"/>
    <x v="1"/>
    <x v="2"/>
  </r>
  <r>
    <x v="0"/>
    <n v="1459616"/>
    <n v="1459616"/>
    <e v="#N/A"/>
    <x v="0"/>
    <n v="3000000"/>
    <x v="2"/>
    <x v="2"/>
  </r>
  <r>
    <x v="1"/>
    <n v="2972399"/>
    <n v="2972399"/>
    <e v="#N/A"/>
    <x v="0"/>
    <n v="3000000"/>
    <x v="2"/>
    <x v="2"/>
  </r>
  <r>
    <x v="2"/>
    <n v="2467329"/>
    <n v="2467329"/>
    <e v="#N/A"/>
    <x v="0"/>
    <n v="3000000"/>
    <x v="2"/>
    <x v="2"/>
  </r>
  <r>
    <x v="3"/>
    <n v="3393223"/>
    <e v="#N/A"/>
    <n v="3393223"/>
    <x v="0"/>
    <n v="3000000"/>
    <x v="2"/>
    <x v="2"/>
  </r>
  <r>
    <x v="4"/>
    <n v="2642296"/>
    <n v="2642296"/>
    <e v="#N/A"/>
    <x v="0"/>
    <n v="3000000"/>
    <x v="2"/>
    <x v="2"/>
  </r>
  <r>
    <x v="5"/>
    <n v="2894169"/>
    <n v="2894169"/>
    <e v="#N/A"/>
    <x v="0"/>
    <n v="3000000"/>
    <x v="2"/>
    <x v="2"/>
  </r>
  <r>
    <x v="6"/>
    <n v="4409716"/>
    <e v="#N/A"/>
    <n v="4409716"/>
    <x v="0"/>
    <n v="3000000"/>
    <x v="2"/>
    <x v="2"/>
  </r>
  <r>
    <x v="7"/>
    <n v="414024"/>
    <n v="414024"/>
    <e v="#N/A"/>
    <x v="0"/>
    <n v="3000000"/>
    <x v="2"/>
    <x v="2"/>
  </r>
  <r>
    <x v="8"/>
    <n v="2261294"/>
    <n v="2261294"/>
    <e v="#N/A"/>
    <x v="0"/>
    <n v="3000000"/>
    <x v="2"/>
    <x v="2"/>
  </r>
  <r>
    <x v="9"/>
    <n v="4271814"/>
    <e v="#N/A"/>
    <n v="4271814"/>
    <x v="0"/>
    <n v="3000000"/>
    <x v="2"/>
    <x v="2"/>
  </r>
  <r>
    <x v="10"/>
    <n v="1786211"/>
    <n v="1786211"/>
    <e v="#N/A"/>
    <x v="0"/>
    <n v="3000000"/>
    <x v="2"/>
    <x v="2"/>
  </r>
  <r>
    <x v="11"/>
    <n v="4496702"/>
    <e v="#N/A"/>
    <n v="4496702"/>
    <x v="0"/>
    <n v="3000000"/>
    <x v="2"/>
    <x v="2"/>
  </r>
  <r>
    <x v="0"/>
    <n v="3418379"/>
    <e v="#N/A"/>
    <n v="3418379"/>
    <x v="1"/>
    <n v="1500000"/>
    <x v="2"/>
    <x v="2"/>
  </r>
  <r>
    <x v="1"/>
    <n v="473706"/>
    <n v="473706"/>
    <e v="#N/A"/>
    <x v="1"/>
    <n v="1500000"/>
    <x v="2"/>
    <x v="2"/>
  </r>
  <r>
    <x v="2"/>
    <n v="1167728"/>
    <n v="1167728"/>
    <e v="#N/A"/>
    <x v="1"/>
    <n v="1500000"/>
    <x v="2"/>
    <x v="2"/>
  </r>
  <r>
    <x v="3"/>
    <n v="1931249"/>
    <e v="#N/A"/>
    <n v="1931249"/>
    <x v="1"/>
    <n v="1500000"/>
    <x v="2"/>
    <x v="2"/>
  </r>
  <r>
    <x v="4"/>
    <n v="2014999"/>
    <e v="#N/A"/>
    <n v="2014999"/>
    <x v="1"/>
    <n v="1500000"/>
    <x v="2"/>
    <x v="2"/>
  </r>
  <r>
    <x v="5"/>
    <n v="3018545"/>
    <e v="#N/A"/>
    <n v="3018545"/>
    <x v="1"/>
    <n v="1500000"/>
    <x v="2"/>
    <x v="2"/>
  </r>
  <r>
    <x v="6"/>
    <n v="4008742"/>
    <e v="#N/A"/>
    <n v="4008742"/>
    <x v="1"/>
    <n v="1500000"/>
    <x v="2"/>
    <x v="2"/>
  </r>
  <r>
    <x v="7"/>
    <n v="1908632"/>
    <e v="#N/A"/>
    <n v="1908632"/>
    <x v="1"/>
    <n v="1500000"/>
    <x v="2"/>
    <x v="2"/>
  </r>
  <r>
    <x v="8"/>
    <n v="3645301"/>
    <e v="#N/A"/>
    <n v="3645301"/>
    <x v="1"/>
    <n v="1500000"/>
    <x v="2"/>
    <x v="2"/>
  </r>
  <r>
    <x v="9"/>
    <n v="3992607"/>
    <e v="#N/A"/>
    <n v="3992607"/>
    <x v="1"/>
    <n v="1500000"/>
    <x v="2"/>
    <x v="2"/>
  </r>
  <r>
    <x v="10"/>
    <n v="2306405"/>
    <e v="#N/A"/>
    <n v="2306405"/>
    <x v="1"/>
    <n v="1500000"/>
    <x v="2"/>
    <x v="2"/>
  </r>
  <r>
    <x v="11"/>
    <n v="1178617"/>
    <n v="1178617"/>
    <e v="#N/A"/>
    <x v="1"/>
    <n v="1500000"/>
    <x v="2"/>
    <x v="2"/>
  </r>
  <r>
    <x v="0"/>
    <n v="1064377"/>
    <n v="1064377"/>
    <e v="#N/A"/>
    <x v="2"/>
    <n v="1200000"/>
    <x v="2"/>
    <x v="2"/>
  </r>
  <r>
    <x v="1"/>
    <n v="4605364"/>
    <e v="#N/A"/>
    <n v="4605364"/>
    <x v="2"/>
    <n v="1200000"/>
    <x v="2"/>
    <x v="2"/>
  </r>
  <r>
    <x v="2"/>
    <n v="2980571"/>
    <e v="#N/A"/>
    <n v="2980571"/>
    <x v="2"/>
    <n v="1200000"/>
    <x v="2"/>
    <x v="2"/>
  </r>
  <r>
    <x v="3"/>
    <n v="2625104"/>
    <e v="#N/A"/>
    <n v="2625104"/>
    <x v="2"/>
    <n v="1200000"/>
    <x v="2"/>
    <x v="2"/>
  </r>
  <r>
    <x v="4"/>
    <n v="59973"/>
    <n v="59973"/>
    <e v="#N/A"/>
    <x v="2"/>
    <n v="1200000"/>
    <x v="2"/>
    <x v="2"/>
  </r>
  <r>
    <x v="5"/>
    <n v="2019465"/>
    <e v="#N/A"/>
    <n v="2019465"/>
    <x v="2"/>
    <n v="1200000"/>
    <x v="2"/>
    <x v="2"/>
  </r>
  <r>
    <x v="6"/>
    <n v="2698848"/>
    <e v="#N/A"/>
    <n v="2698848"/>
    <x v="2"/>
    <n v="1200000"/>
    <x v="2"/>
    <x v="2"/>
  </r>
  <r>
    <x v="7"/>
    <n v="4257111"/>
    <e v="#N/A"/>
    <n v="4257111"/>
    <x v="2"/>
    <n v="1200000"/>
    <x v="2"/>
    <x v="2"/>
  </r>
  <r>
    <x v="8"/>
    <n v="2011890"/>
    <e v="#N/A"/>
    <n v="2011890"/>
    <x v="2"/>
    <n v="1200000"/>
    <x v="2"/>
    <x v="2"/>
  </r>
  <r>
    <x v="9"/>
    <n v="4581530"/>
    <e v="#N/A"/>
    <n v="4581530"/>
    <x v="2"/>
    <n v="1200000"/>
    <x v="2"/>
    <x v="2"/>
  </r>
  <r>
    <x v="10"/>
    <n v="4141244"/>
    <e v="#N/A"/>
    <n v="4141244"/>
    <x v="2"/>
    <n v="1200000"/>
    <x v="2"/>
    <x v="2"/>
  </r>
  <r>
    <x v="11"/>
    <n v="2295135"/>
    <e v="#N/A"/>
    <n v="2295135"/>
    <x v="2"/>
    <n v="1200000"/>
    <x v="2"/>
    <x v="2"/>
  </r>
  <r>
    <x v="0"/>
    <n v="4295047"/>
    <e v="#N/A"/>
    <n v="4295047"/>
    <x v="0"/>
    <n v="3000000"/>
    <x v="0"/>
    <x v="3"/>
  </r>
  <r>
    <x v="1"/>
    <n v="4253944"/>
    <e v="#N/A"/>
    <n v="4253944"/>
    <x v="0"/>
    <n v="3000000"/>
    <x v="0"/>
    <x v="3"/>
  </r>
  <r>
    <x v="2"/>
    <n v="982154"/>
    <n v="982154"/>
    <e v="#N/A"/>
    <x v="0"/>
    <n v="3000000"/>
    <x v="0"/>
    <x v="3"/>
  </r>
  <r>
    <x v="3"/>
    <n v="2172974"/>
    <n v="2172974"/>
    <e v="#N/A"/>
    <x v="0"/>
    <n v="3000000"/>
    <x v="0"/>
    <x v="3"/>
  </r>
  <r>
    <x v="4"/>
    <n v="4773942"/>
    <e v="#N/A"/>
    <n v="4773942"/>
    <x v="0"/>
    <n v="3000000"/>
    <x v="0"/>
    <x v="3"/>
  </r>
  <r>
    <x v="5"/>
    <n v="1683803"/>
    <n v="1683803"/>
    <e v="#N/A"/>
    <x v="0"/>
    <n v="3000000"/>
    <x v="0"/>
    <x v="3"/>
  </r>
  <r>
    <x v="6"/>
    <n v="92972"/>
    <n v="92972"/>
    <e v="#N/A"/>
    <x v="0"/>
    <n v="3000000"/>
    <x v="0"/>
    <x v="3"/>
  </r>
  <r>
    <x v="7"/>
    <n v="3465207"/>
    <e v="#N/A"/>
    <n v="3465207"/>
    <x v="0"/>
    <n v="3000000"/>
    <x v="0"/>
    <x v="3"/>
  </r>
  <r>
    <x v="8"/>
    <n v="4485059"/>
    <e v="#N/A"/>
    <n v="4485059"/>
    <x v="0"/>
    <n v="3000000"/>
    <x v="0"/>
    <x v="3"/>
  </r>
  <r>
    <x v="9"/>
    <n v="2160059"/>
    <n v="2160059"/>
    <e v="#N/A"/>
    <x v="0"/>
    <n v="3000000"/>
    <x v="0"/>
    <x v="3"/>
  </r>
  <r>
    <x v="10"/>
    <n v="4931316"/>
    <e v="#N/A"/>
    <n v="4931316"/>
    <x v="0"/>
    <n v="3000000"/>
    <x v="0"/>
    <x v="3"/>
  </r>
  <r>
    <x v="11"/>
    <n v="970412"/>
    <n v="970412"/>
    <e v="#N/A"/>
    <x v="0"/>
    <n v="3000000"/>
    <x v="0"/>
    <x v="3"/>
  </r>
  <r>
    <x v="0"/>
    <n v="1836240"/>
    <e v="#N/A"/>
    <n v="1836240"/>
    <x v="1"/>
    <n v="1500000"/>
    <x v="0"/>
    <x v="3"/>
  </r>
  <r>
    <x v="1"/>
    <n v="347871"/>
    <n v="347871"/>
    <e v="#N/A"/>
    <x v="1"/>
    <n v="1500000"/>
    <x v="0"/>
    <x v="3"/>
  </r>
  <r>
    <x v="2"/>
    <n v="4837621"/>
    <e v="#N/A"/>
    <n v="4837621"/>
    <x v="1"/>
    <n v="1500000"/>
    <x v="0"/>
    <x v="3"/>
  </r>
  <r>
    <x v="3"/>
    <n v="4061737"/>
    <e v="#N/A"/>
    <n v="4061737"/>
    <x v="1"/>
    <n v="1500000"/>
    <x v="0"/>
    <x v="3"/>
  </r>
  <r>
    <x v="4"/>
    <n v="4545060"/>
    <e v="#N/A"/>
    <n v="4545060"/>
    <x v="1"/>
    <n v="1500000"/>
    <x v="0"/>
    <x v="3"/>
  </r>
  <r>
    <x v="5"/>
    <n v="2322844"/>
    <e v="#N/A"/>
    <n v="2322844"/>
    <x v="1"/>
    <n v="1500000"/>
    <x v="0"/>
    <x v="3"/>
  </r>
  <r>
    <x v="6"/>
    <n v="789687"/>
    <n v="789687"/>
    <e v="#N/A"/>
    <x v="1"/>
    <n v="1500000"/>
    <x v="0"/>
    <x v="3"/>
  </r>
  <r>
    <x v="7"/>
    <n v="4904002"/>
    <e v="#N/A"/>
    <n v="4904002"/>
    <x v="1"/>
    <n v="1500000"/>
    <x v="0"/>
    <x v="3"/>
  </r>
  <r>
    <x v="8"/>
    <n v="4742082"/>
    <e v="#N/A"/>
    <n v="4742082"/>
    <x v="1"/>
    <n v="1500000"/>
    <x v="0"/>
    <x v="3"/>
  </r>
  <r>
    <x v="9"/>
    <n v="185525"/>
    <n v="185525"/>
    <e v="#N/A"/>
    <x v="1"/>
    <n v="1500000"/>
    <x v="0"/>
    <x v="3"/>
  </r>
  <r>
    <x v="10"/>
    <n v="2483583"/>
    <e v="#N/A"/>
    <n v="2483583"/>
    <x v="1"/>
    <n v="1500000"/>
    <x v="0"/>
    <x v="3"/>
  </r>
  <r>
    <x v="11"/>
    <n v="4273600"/>
    <e v="#N/A"/>
    <n v="4273600"/>
    <x v="1"/>
    <n v="1500000"/>
    <x v="0"/>
    <x v="3"/>
  </r>
  <r>
    <x v="0"/>
    <n v="1532865"/>
    <e v="#N/A"/>
    <n v="1532865"/>
    <x v="2"/>
    <n v="1200000"/>
    <x v="0"/>
    <x v="3"/>
  </r>
  <r>
    <x v="1"/>
    <n v="4014235"/>
    <e v="#N/A"/>
    <n v="4014235"/>
    <x v="2"/>
    <n v="1200000"/>
    <x v="0"/>
    <x v="3"/>
  </r>
  <r>
    <x v="2"/>
    <n v="1987255"/>
    <e v="#N/A"/>
    <n v="1987255"/>
    <x v="2"/>
    <n v="1200000"/>
    <x v="0"/>
    <x v="3"/>
  </r>
  <r>
    <x v="3"/>
    <n v="1510732"/>
    <e v="#N/A"/>
    <n v="1510732"/>
    <x v="2"/>
    <n v="1200000"/>
    <x v="0"/>
    <x v="3"/>
  </r>
  <r>
    <x v="4"/>
    <n v="2278582"/>
    <e v="#N/A"/>
    <n v="2278582"/>
    <x v="2"/>
    <n v="1200000"/>
    <x v="0"/>
    <x v="3"/>
  </r>
  <r>
    <x v="5"/>
    <n v="4856782"/>
    <e v="#N/A"/>
    <n v="4856782"/>
    <x v="2"/>
    <n v="1200000"/>
    <x v="0"/>
    <x v="3"/>
  </r>
  <r>
    <x v="6"/>
    <n v="1644824"/>
    <e v="#N/A"/>
    <n v="1644824"/>
    <x v="2"/>
    <n v="1200000"/>
    <x v="0"/>
    <x v="3"/>
  </r>
  <r>
    <x v="7"/>
    <n v="4374427"/>
    <e v="#N/A"/>
    <n v="4374427"/>
    <x v="2"/>
    <n v="1200000"/>
    <x v="0"/>
    <x v="3"/>
  </r>
  <r>
    <x v="8"/>
    <n v="3249437"/>
    <e v="#N/A"/>
    <n v="3249437"/>
    <x v="2"/>
    <n v="1200000"/>
    <x v="0"/>
    <x v="3"/>
  </r>
  <r>
    <x v="9"/>
    <n v="2886581"/>
    <e v="#N/A"/>
    <n v="2886581"/>
    <x v="2"/>
    <n v="1200000"/>
    <x v="0"/>
    <x v="3"/>
  </r>
  <r>
    <x v="10"/>
    <n v="3879954"/>
    <e v="#N/A"/>
    <n v="3879954"/>
    <x v="2"/>
    <n v="1200000"/>
    <x v="0"/>
    <x v="3"/>
  </r>
  <r>
    <x v="11"/>
    <n v="3676537"/>
    <e v="#N/A"/>
    <n v="3676537"/>
    <x v="2"/>
    <n v="1200000"/>
    <x v="0"/>
    <x v="3"/>
  </r>
  <r>
    <x v="0"/>
    <n v="2570650"/>
    <n v="2570650"/>
    <e v="#N/A"/>
    <x v="0"/>
    <n v="3000000"/>
    <x v="1"/>
    <x v="3"/>
  </r>
  <r>
    <x v="1"/>
    <n v="2690834"/>
    <n v="2690834"/>
    <e v="#N/A"/>
    <x v="0"/>
    <n v="3000000"/>
    <x v="1"/>
    <x v="3"/>
  </r>
  <r>
    <x v="2"/>
    <n v="2726624"/>
    <n v="2726624"/>
    <e v="#N/A"/>
    <x v="0"/>
    <n v="3000000"/>
    <x v="1"/>
    <x v="3"/>
  </r>
  <r>
    <x v="3"/>
    <n v="2215440"/>
    <n v="2215440"/>
    <e v="#N/A"/>
    <x v="0"/>
    <n v="3000000"/>
    <x v="1"/>
    <x v="3"/>
  </r>
  <r>
    <x v="4"/>
    <n v="4316335"/>
    <e v="#N/A"/>
    <n v="4316335"/>
    <x v="0"/>
    <n v="3000000"/>
    <x v="1"/>
    <x v="3"/>
  </r>
  <r>
    <x v="5"/>
    <n v="1813529"/>
    <n v="1813529"/>
    <e v="#N/A"/>
    <x v="0"/>
    <n v="3000000"/>
    <x v="1"/>
    <x v="3"/>
  </r>
  <r>
    <x v="6"/>
    <n v="421308"/>
    <n v="421308"/>
    <e v="#N/A"/>
    <x v="0"/>
    <n v="3000000"/>
    <x v="1"/>
    <x v="3"/>
  </r>
  <r>
    <x v="7"/>
    <n v="291568"/>
    <n v="291568"/>
    <e v="#N/A"/>
    <x v="0"/>
    <n v="3000000"/>
    <x v="1"/>
    <x v="3"/>
  </r>
  <r>
    <x v="8"/>
    <n v="1071765"/>
    <n v="1071765"/>
    <e v="#N/A"/>
    <x v="0"/>
    <n v="3000000"/>
    <x v="1"/>
    <x v="3"/>
  </r>
  <r>
    <x v="9"/>
    <n v="4233928"/>
    <e v="#N/A"/>
    <n v="4233928"/>
    <x v="0"/>
    <n v="3000000"/>
    <x v="1"/>
    <x v="3"/>
  </r>
  <r>
    <x v="10"/>
    <n v="20710"/>
    <n v="20710"/>
    <e v="#N/A"/>
    <x v="0"/>
    <n v="3000000"/>
    <x v="1"/>
    <x v="3"/>
  </r>
  <r>
    <x v="11"/>
    <n v="2962763"/>
    <n v="2962763"/>
    <e v="#N/A"/>
    <x v="0"/>
    <n v="3000000"/>
    <x v="1"/>
    <x v="3"/>
  </r>
  <r>
    <x v="0"/>
    <n v="2463943"/>
    <e v="#N/A"/>
    <n v="2463943"/>
    <x v="1"/>
    <n v="1500000"/>
    <x v="1"/>
    <x v="3"/>
  </r>
  <r>
    <x v="1"/>
    <n v="4457630"/>
    <e v="#N/A"/>
    <n v="4457630"/>
    <x v="1"/>
    <n v="1500000"/>
    <x v="1"/>
    <x v="3"/>
  </r>
  <r>
    <x v="2"/>
    <n v="3213157"/>
    <e v="#N/A"/>
    <n v="3213157"/>
    <x v="1"/>
    <n v="1500000"/>
    <x v="1"/>
    <x v="3"/>
  </r>
  <r>
    <x v="3"/>
    <n v="1551883"/>
    <e v="#N/A"/>
    <n v="1551883"/>
    <x v="1"/>
    <n v="1500000"/>
    <x v="1"/>
    <x v="3"/>
  </r>
  <r>
    <x v="4"/>
    <n v="1929098"/>
    <e v="#N/A"/>
    <n v="1929098"/>
    <x v="1"/>
    <n v="1500000"/>
    <x v="1"/>
    <x v="3"/>
  </r>
  <r>
    <x v="5"/>
    <n v="2536131"/>
    <e v="#N/A"/>
    <n v="2536131"/>
    <x v="1"/>
    <n v="1500000"/>
    <x v="1"/>
    <x v="3"/>
  </r>
  <r>
    <x v="6"/>
    <n v="783430"/>
    <n v="783430"/>
    <e v="#N/A"/>
    <x v="1"/>
    <n v="1500000"/>
    <x v="1"/>
    <x v="3"/>
  </r>
  <r>
    <x v="7"/>
    <n v="2807214"/>
    <e v="#N/A"/>
    <n v="2807214"/>
    <x v="1"/>
    <n v="1500000"/>
    <x v="1"/>
    <x v="3"/>
  </r>
  <r>
    <x v="8"/>
    <n v="2415311"/>
    <e v="#N/A"/>
    <n v="2415311"/>
    <x v="1"/>
    <n v="1500000"/>
    <x v="1"/>
    <x v="3"/>
  </r>
  <r>
    <x v="9"/>
    <n v="3268866"/>
    <e v="#N/A"/>
    <n v="3268866"/>
    <x v="1"/>
    <n v="1500000"/>
    <x v="1"/>
    <x v="3"/>
  </r>
  <r>
    <x v="10"/>
    <n v="2100752"/>
    <e v="#N/A"/>
    <n v="2100752"/>
    <x v="1"/>
    <n v="1500000"/>
    <x v="1"/>
    <x v="3"/>
  </r>
  <r>
    <x v="11"/>
    <n v="1194490"/>
    <n v="1194490"/>
    <e v="#N/A"/>
    <x v="1"/>
    <n v="1500000"/>
    <x v="1"/>
    <x v="3"/>
  </r>
  <r>
    <x v="0"/>
    <n v="1503763"/>
    <e v="#N/A"/>
    <n v="1503763"/>
    <x v="2"/>
    <n v="1200000"/>
    <x v="1"/>
    <x v="3"/>
  </r>
  <r>
    <x v="1"/>
    <n v="2566141"/>
    <e v="#N/A"/>
    <n v="2566141"/>
    <x v="2"/>
    <n v="1200000"/>
    <x v="1"/>
    <x v="3"/>
  </r>
  <r>
    <x v="2"/>
    <n v="3144863"/>
    <e v="#N/A"/>
    <n v="3144863"/>
    <x v="2"/>
    <n v="1200000"/>
    <x v="1"/>
    <x v="3"/>
  </r>
  <r>
    <x v="3"/>
    <n v="2838085"/>
    <e v="#N/A"/>
    <n v="2838085"/>
    <x v="2"/>
    <n v="1200000"/>
    <x v="1"/>
    <x v="3"/>
  </r>
  <r>
    <x v="4"/>
    <n v="3878288"/>
    <e v="#N/A"/>
    <n v="3878288"/>
    <x v="2"/>
    <n v="1200000"/>
    <x v="1"/>
    <x v="3"/>
  </r>
  <r>
    <x v="5"/>
    <n v="3665440"/>
    <e v="#N/A"/>
    <n v="3665440"/>
    <x v="2"/>
    <n v="1200000"/>
    <x v="1"/>
    <x v="3"/>
  </r>
  <r>
    <x v="6"/>
    <n v="119426"/>
    <n v="119426"/>
    <e v="#N/A"/>
    <x v="2"/>
    <n v="1200000"/>
    <x v="1"/>
    <x v="3"/>
  </r>
  <r>
    <x v="7"/>
    <n v="1945567"/>
    <e v="#N/A"/>
    <n v="1945567"/>
    <x v="2"/>
    <n v="1200000"/>
    <x v="1"/>
    <x v="3"/>
  </r>
  <r>
    <x v="8"/>
    <n v="4617138"/>
    <e v="#N/A"/>
    <n v="4617138"/>
    <x v="2"/>
    <n v="1200000"/>
    <x v="1"/>
    <x v="3"/>
  </r>
  <r>
    <x v="9"/>
    <n v="2129095"/>
    <e v="#N/A"/>
    <n v="2129095"/>
    <x v="2"/>
    <n v="1200000"/>
    <x v="1"/>
    <x v="3"/>
  </r>
  <r>
    <x v="10"/>
    <n v="856327"/>
    <n v="856327"/>
    <e v="#N/A"/>
    <x v="2"/>
    <n v="1200000"/>
    <x v="1"/>
    <x v="3"/>
  </r>
  <r>
    <x v="11"/>
    <n v="431201"/>
    <n v="431201"/>
    <e v="#N/A"/>
    <x v="2"/>
    <n v="1200000"/>
    <x v="1"/>
    <x v="3"/>
  </r>
  <r>
    <x v="0"/>
    <n v="1646951"/>
    <n v="1646951"/>
    <e v="#N/A"/>
    <x v="0"/>
    <n v="3000000"/>
    <x v="2"/>
    <x v="3"/>
  </r>
  <r>
    <x v="1"/>
    <n v="1053254"/>
    <n v="1053254"/>
    <e v="#N/A"/>
    <x v="0"/>
    <n v="3000000"/>
    <x v="2"/>
    <x v="3"/>
  </r>
  <r>
    <x v="2"/>
    <n v="3690354"/>
    <e v="#N/A"/>
    <n v="3690354"/>
    <x v="0"/>
    <n v="3000000"/>
    <x v="2"/>
    <x v="3"/>
  </r>
  <r>
    <x v="3"/>
    <n v="2452101"/>
    <n v="2452101"/>
    <e v="#N/A"/>
    <x v="0"/>
    <n v="3000000"/>
    <x v="2"/>
    <x v="3"/>
  </r>
  <r>
    <x v="4"/>
    <n v="3357392"/>
    <e v="#N/A"/>
    <n v="3357392"/>
    <x v="0"/>
    <n v="3000000"/>
    <x v="2"/>
    <x v="3"/>
  </r>
  <r>
    <x v="5"/>
    <n v="1743459"/>
    <n v="1743459"/>
    <e v="#N/A"/>
    <x v="0"/>
    <n v="3000000"/>
    <x v="2"/>
    <x v="3"/>
  </r>
  <r>
    <x v="6"/>
    <n v="3370422"/>
    <e v="#N/A"/>
    <n v="3370422"/>
    <x v="0"/>
    <n v="3000000"/>
    <x v="2"/>
    <x v="3"/>
  </r>
  <r>
    <x v="7"/>
    <n v="3321479"/>
    <e v="#N/A"/>
    <n v="3321479"/>
    <x v="0"/>
    <n v="3000000"/>
    <x v="2"/>
    <x v="3"/>
  </r>
  <r>
    <x v="8"/>
    <n v="3799354"/>
    <e v="#N/A"/>
    <n v="3799354"/>
    <x v="0"/>
    <n v="3000000"/>
    <x v="2"/>
    <x v="3"/>
  </r>
  <r>
    <x v="9"/>
    <n v="4172863"/>
    <e v="#N/A"/>
    <n v="4172863"/>
    <x v="0"/>
    <n v="3000000"/>
    <x v="2"/>
    <x v="3"/>
  </r>
  <r>
    <x v="10"/>
    <n v="4259785"/>
    <e v="#N/A"/>
    <n v="4259785"/>
    <x v="0"/>
    <n v="3000000"/>
    <x v="2"/>
    <x v="3"/>
  </r>
  <r>
    <x v="11"/>
    <n v="2438692"/>
    <n v="2438692"/>
    <e v="#N/A"/>
    <x v="0"/>
    <n v="3000000"/>
    <x v="2"/>
    <x v="3"/>
  </r>
  <r>
    <x v="0"/>
    <n v="732613"/>
    <n v="732613"/>
    <e v="#N/A"/>
    <x v="1"/>
    <n v="1500000"/>
    <x v="2"/>
    <x v="3"/>
  </r>
  <r>
    <x v="1"/>
    <n v="286072"/>
    <n v="286072"/>
    <e v="#N/A"/>
    <x v="1"/>
    <n v="1500000"/>
    <x v="2"/>
    <x v="3"/>
  </r>
  <r>
    <x v="2"/>
    <n v="3576071"/>
    <e v="#N/A"/>
    <n v="3576071"/>
    <x v="1"/>
    <n v="1500000"/>
    <x v="2"/>
    <x v="3"/>
  </r>
  <r>
    <x v="3"/>
    <n v="300816"/>
    <n v="300816"/>
    <e v="#N/A"/>
    <x v="1"/>
    <n v="1500000"/>
    <x v="2"/>
    <x v="3"/>
  </r>
  <r>
    <x v="4"/>
    <n v="2287097"/>
    <e v="#N/A"/>
    <n v="2287097"/>
    <x v="1"/>
    <n v="1500000"/>
    <x v="2"/>
    <x v="3"/>
  </r>
  <r>
    <x v="5"/>
    <n v="4419777"/>
    <e v="#N/A"/>
    <n v="4419777"/>
    <x v="1"/>
    <n v="1500000"/>
    <x v="2"/>
    <x v="3"/>
  </r>
  <r>
    <x v="6"/>
    <n v="649499"/>
    <n v="649499"/>
    <e v="#N/A"/>
    <x v="1"/>
    <n v="1500000"/>
    <x v="2"/>
    <x v="3"/>
  </r>
  <r>
    <x v="7"/>
    <n v="3054089"/>
    <e v="#N/A"/>
    <n v="3054089"/>
    <x v="1"/>
    <n v="1500000"/>
    <x v="2"/>
    <x v="3"/>
  </r>
  <r>
    <x v="8"/>
    <n v="493622"/>
    <n v="493622"/>
    <e v="#N/A"/>
    <x v="1"/>
    <n v="1500000"/>
    <x v="2"/>
    <x v="3"/>
  </r>
  <r>
    <x v="9"/>
    <n v="88081"/>
    <n v="88081"/>
    <e v="#N/A"/>
    <x v="1"/>
    <n v="1500000"/>
    <x v="2"/>
    <x v="3"/>
  </r>
  <r>
    <x v="10"/>
    <n v="4885112"/>
    <e v="#N/A"/>
    <n v="4885112"/>
    <x v="1"/>
    <n v="1500000"/>
    <x v="2"/>
    <x v="3"/>
  </r>
  <r>
    <x v="11"/>
    <n v="69764"/>
    <n v="69764"/>
    <e v="#N/A"/>
    <x v="1"/>
    <n v="1500000"/>
    <x v="2"/>
    <x v="3"/>
  </r>
  <r>
    <x v="0"/>
    <n v="2500630"/>
    <e v="#N/A"/>
    <n v="2500630"/>
    <x v="2"/>
    <n v="1200000"/>
    <x v="2"/>
    <x v="3"/>
  </r>
  <r>
    <x v="1"/>
    <n v="358703"/>
    <n v="358703"/>
    <e v="#N/A"/>
    <x v="2"/>
    <n v="1200000"/>
    <x v="2"/>
    <x v="3"/>
  </r>
  <r>
    <x v="2"/>
    <n v="1719083"/>
    <e v="#N/A"/>
    <n v="1719083"/>
    <x v="2"/>
    <n v="1200000"/>
    <x v="2"/>
    <x v="3"/>
  </r>
  <r>
    <x v="3"/>
    <n v="372862"/>
    <n v="372862"/>
    <e v="#N/A"/>
    <x v="2"/>
    <n v="1200000"/>
    <x v="2"/>
    <x v="3"/>
  </r>
  <r>
    <x v="4"/>
    <n v="2271462"/>
    <e v="#N/A"/>
    <n v="2271462"/>
    <x v="2"/>
    <n v="1200000"/>
    <x v="2"/>
    <x v="3"/>
  </r>
  <r>
    <x v="5"/>
    <n v="1299114"/>
    <e v="#N/A"/>
    <n v="1299114"/>
    <x v="2"/>
    <n v="1200000"/>
    <x v="2"/>
    <x v="3"/>
  </r>
  <r>
    <x v="6"/>
    <n v="650096"/>
    <n v="650096"/>
    <e v="#N/A"/>
    <x v="2"/>
    <n v="1200000"/>
    <x v="2"/>
    <x v="3"/>
  </r>
  <r>
    <x v="7"/>
    <n v="3813146"/>
    <e v="#N/A"/>
    <n v="3813146"/>
    <x v="2"/>
    <n v="1200000"/>
    <x v="2"/>
    <x v="3"/>
  </r>
  <r>
    <x v="8"/>
    <n v="4463588"/>
    <e v="#N/A"/>
    <n v="4463588"/>
    <x v="2"/>
    <n v="1200000"/>
    <x v="2"/>
    <x v="3"/>
  </r>
  <r>
    <x v="9"/>
    <n v="3132"/>
    <n v="3132"/>
    <e v="#N/A"/>
    <x v="2"/>
    <n v="1200000"/>
    <x v="2"/>
    <x v="3"/>
  </r>
  <r>
    <x v="10"/>
    <n v="4309273"/>
    <e v="#N/A"/>
    <n v="4309273"/>
    <x v="2"/>
    <n v="1200000"/>
    <x v="2"/>
    <x v="3"/>
  </r>
  <r>
    <x v="11"/>
    <n v="643541"/>
    <n v="643541"/>
    <e v="#N/A"/>
    <x v="2"/>
    <n v="1200000"/>
    <x v="2"/>
    <x v="3"/>
  </r>
  <r>
    <x v="0"/>
    <n v="4242076"/>
    <e v="#N/A"/>
    <n v="4242076"/>
    <x v="0"/>
    <n v="3000000"/>
    <x v="0"/>
    <x v="4"/>
  </r>
  <r>
    <x v="1"/>
    <n v="4164180"/>
    <e v="#N/A"/>
    <n v="4164180"/>
    <x v="0"/>
    <n v="3000000"/>
    <x v="0"/>
    <x v="4"/>
  </r>
  <r>
    <x v="2"/>
    <n v="3856958"/>
    <e v="#N/A"/>
    <n v="3856958"/>
    <x v="0"/>
    <n v="3000000"/>
    <x v="0"/>
    <x v="4"/>
  </r>
  <r>
    <x v="3"/>
    <n v="14647"/>
    <n v="14647"/>
    <e v="#N/A"/>
    <x v="0"/>
    <n v="3000000"/>
    <x v="0"/>
    <x v="4"/>
  </r>
  <r>
    <x v="4"/>
    <n v="777033"/>
    <n v="777033"/>
    <e v="#N/A"/>
    <x v="0"/>
    <n v="3000000"/>
    <x v="0"/>
    <x v="4"/>
  </r>
  <r>
    <x v="5"/>
    <n v="328549"/>
    <n v="328549"/>
    <e v="#N/A"/>
    <x v="0"/>
    <n v="3000000"/>
    <x v="0"/>
    <x v="4"/>
  </r>
  <r>
    <x v="6"/>
    <n v="35959"/>
    <n v="35959"/>
    <e v="#N/A"/>
    <x v="0"/>
    <n v="3000000"/>
    <x v="0"/>
    <x v="4"/>
  </r>
  <r>
    <x v="7"/>
    <n v="839076"/>
    <n v="839076"/>
    <e v="#N/A"/>
    <x v="0"/>
    <n v="3000000"/>
    <x v="0"/>
    <x v="4"/>
  </r>
  <r>
    <x v="8"/>
    <n v="3268038"/>
    <e v="#N/A"/>
    <n v="3268038"/>
    <x v="0"/>
    <n v="3000000"/>
    <x v="0"/>
    <x v="4"/>
  </r>
  <r>
    <x v="9"/>
    <n v="240153"/>
    <n v="240153"/>
    <e v="#N/A"/>
    <x v="0"/>
    <n v="3000000"/>
    <x v="0"/>
    <x v="4"/>
  </r>
  <r>
    <x v="10"/>
    <n v="557713"/>
    <n v="557713"/>
    <e v="#N/A"/>
    <x v="0"/>
    <n v="3000000"/>
    <x v="0"/>
    <x v="4"/>
  </r>
  <r>
    <x v="11"/>
    <n v="1444678"/>
    <n v="1444678"/>
    <e v="#N/A"/>
    <x v="0"/>
    <n v="3000000"/>
    <x v="0"/>
    <x v="4"/>
  </r>
  <r>
    <x v="0"/>
    <n v="564608"/>
    <n v="564608"/>
    <e v="#N/A"/>
    <x v="1"/>
    <n v="1500000"/>
    <x v="0"/>
    <x v="4"/>
  </r>
  <r>
    <x v="1"/>
    <n v="4137444"/>
    <e v="#N/A"/>
    <n v="4137444"/>
    <x v="1"/>
    <n v="1500000"/>
    <x v="0"/>
    <x v="4"/>
  </r>
  <r>
    <x v="2"/>
    <n v="4369706"/>
    <e v="#N/A"/>
    <n v="4369706"/>
    <x v="1"/>
    <n v="1500000"/>
    <x v="0"/>
    <x v="4"/>
  </r>
  <r>
    <x v="3"/>
    <n v="2396276"/>
    <e v="#N/A"/>
    <n v="2396276"/>
    <x v="1"/>
    <n v="1500000"/>
    <x v="0"/>
    <x v="4"/>
  </r>
  <r>
    <x v="4"/>
    <n v="1159469"/>
    <n v="1159469"/>
    <e v="#N/A"/>
    <x v="1"/>
    <n v="1500000"/>
    <x v="0"/>
    <x v="4"/>
  </r>
  <r>
    <x v="5"/>
    <n v="2511398"/>
    <e v="#N/A"/>
    <n v="2511398"/>
    <x v="1"/>
    <n v="1500000"/>
    <x v="0"/>
    <x v="4"/>
  </r>
  <r>
    <x v="6"/>
    <n v="3745490"/>
    <e v="#N/A"/>
    <n v="3745490"/>
    <x v="1"/>
    <n v="1500000"/>
    <x v="0"/>
    <x v="4"/>
  </r>
  <r>
    <x v="7"/>
    <n v="3181966"/>
    <e v="#N/A"/>
    <n v="3181966"/>
    <x v="1"/>
    <n v="1500000"/>
    <x v="0"/>
    <x v="4"/>
  </r>
  <r>
    <x v="8"/>
    <n v="1533794"/>
    <e v="#N/A"/>
    <n v="1533794"/>
    <x v="1"/>
    <n v="1500000"/>
    <x v="0"/>
    <x v="4"/>
  </r>
  <r>
    <x v="9"/>
    <n v="3891897"/>
    <e v="#N/A"/>
    <n v="3891897"/>
    <x v="1"/>
    <n v="1500000"/>
    <x v="0"/>
    <x v="4"/>
  </r>
  <r>
    <x v="10"/>
    <n v="907116"/>
    <n v="907116"/>
    <e v="#N/A"/>
    <x v="1"/>
    <n v="1500000"/>
    <x v="0"/>
    <x v="4"/>
  </r>
  <r>
    <x v="11"/>
    <n v="4679557"/>
    <e v="#N/A"/>
    <n v="4679557"/>
    <x v="1"/>
    <n v="1500000"/>
    <x v="0"/>
    <x v="4"/>
  </r>
  <r>
    <x v="0"/>
    <n v="3111073"/>
    <e v="#N/A"/>
    <n v="3111073"/>
    <x v="2"/>
    <n v="1200000"/>
    <x v="0"/>
    <x v="4"/>
  </r>
  <r>
    <x v="1"/>
    <n v="3092733"/>
    <e v="#N/A"/>
    <n v="3092733"/>
    <x v="2"/>
    <n v="1200000"/>
    <x v="0"/>
    <x v="4"/>
  </r>
  <r>
    <x v="2"/>
    <n v="738917"/>
    <n v="738917"/>
    <e v="#N/A"/>
    <x v="2"/>
    <n v="1200000"/>
    <x v="0"/>
    <x v="4"/>
  </r>
  <r>
    <x v="3"/>
    <n v="2066461"/>
    <e v="#N/A"/>
    <n v="2066461"/>
    <x v="2"/>
    <n v="1200000"/>
    <x v="0"/>
    <x v="4"/>
  </r>
  <r>
    <x v="4"/>
    <n v="4956144"/>
    <e v="#N/A"/>
    <n v="4956144"/>
    <x v="2"/>
    <n v="1200000"/>
    <x v="0"/>
    <x v="4"/>
  </r>
  <r>
    <x v="5"/>
    <n v="387610"/>
    <n v="387610"/>
    <e v="#N/A"/>
    <x v="2"/>
    <n v="1200000"/>
    <x v="0"/>
    <x v="4"/>
  </r>
  <r>
    <x v="6"/>
    <n v="188773"/>
    <n v="188773"/>
    <e v="#N/A"/>
    <x v="2"/>
    <n v="1200000"/>
    <x v="0"/>
    <x v="4"/>
  </r>
  <r>
    <x v="7"/>
    <n v="3827147"/>
    <e v="#N/A"/>
    <n v="3827147"/>
    <x v="2"/>
    <n v="1200000"/>
    <x v="0"/>
    <x v="4"/>
  </r>
  <r>
    <x v="8"/>
    <n v="565322"/>
    <n v="565322"/>
    <e v="#N/A"/>
    <x v="2"/>
    <n v="1200000"/>
    <x v="0"/>
    <x v="4"/>
  </r>
  <r>
    <x v="9"/>
    <n v="4877702"/>
    <e v="#N/A"/>
    <n v="4877702"/>
    <x v="2"/>
    <n v="1200000"/>
    <x v="0"/>
    <x v="4"/>
  </r>
  <r>
    <x v="10"/>
    <n v="1485701"/>
    <e v="#N/A"/>
    <n v="1485701"/>
    <x v="2"/>
    <n v="1200000"/>
    <x v="0"/>
    <x v="4"/>
  </r>
  <r>
    <x v="11"/>
    <n v="1803903"/>
    <e v="#N/A"/>
    <n v="1803903"/>
    <x v="2"/>
    <n v="1200000"/>
    <x v="0"/>
    <x v="4"/>
  </r>
  <r>
    <x v="0"/>
    <n v="3318783"/>
    <e v="#N/A"/>
    <n v="3318783"/>
    <x v="0"/>
    <n v="3000000"/>
    <x v="1"/>
    <x v="4"/>
  </r>
  <r>
    <x v="1"/>
    <n v="2974665"/>
    <n v="2974665"/>
    <e v="#N/A"/>
    <x v="0"/>
    <n v="3000000"/>
    <x v="1"/>
    <x v="4"/>
  </r>
  <r>
    <x v="2"/>
    <n v="1800741"/>
    <n v="1800741"/>
    <e v="#N/A"/>
    <x v="0"/>
    <n v="3000000"/>
    <x v="1"/>
    <x v="4"/>
  </r>
  <r>
    <x v="3"/>
    <n v="3908890"/>
    <e v="#N/A"/>
    <n v="3908890"/>
    <x v="0"/>
    <n v="3000000"/>
    <x v="1"/>
    <x v="4"/>
  </r>
  <r>
    <x v="4"/>
    <n v="2521535"/>
    <n v="2521535"/>
    <e v="#N/A"/>
    <x v="0"/>
    <n v="3000000"/>
    <x v="1"/>
    <x v="4"/>
  </r>
  <r>
    <x v="5"/>
    <n v="767084"/>
    <n v="767084"/>
    <e v="#N/A"/>
    <x v="0"/>
    <n v="3000000"/>
    <x v="1"/>
    <x v="4"/>
  </r>
  <r>
    <x v="6"/>
    <n v="4280891"/>
    <e v="#N/A"/>
    <n v="4280891"/>
    <x v="0"/>
    <n v="3000000"/>
    <x v="1"/>
    <x v="4"/>
  </r>
  <r>
    <x v="7"/>
    <n v="740300"/>
    <n v="740300"/>
    <e v="#N/A"/>
    <x v="0"/>
    <n v="3000000"/>
    <x v="1"/>
    <x v="4"/>
  </r>
  <r>
    <x v="8"/>
    <n v="1150995"/>
    <n v="1150995"/>
    <e v="#N/A"/>
    <x v="0"/>
    <n v="3000000"/>
    <x v="1"/>
    <x v="4"/>
  </r>
  <r>
    <x v="9"/>
    <n v="3198400"/>
    <e v="#N/A"/>
    <n v="3198400"/>
    <x v="0"/>
    <n v="3000000"/>
    <x v="1"/>
    <x v="4"/>
  </r>
  <r>
    <x v="10"/>
    <n v="4431092"/>
    <e v="#N/A"/>
    <n v="4431092"/>
    <x v="0"/>
    <n v="3000000"/>
    <x v="1"/>
    <x v="4"/>
  </r>
  <r>
    <x v="11"/>
    <n v="3352368"/>
    <e v="#N/A"/>
    <n v="3352368"/>
    <x v="0"/>
    <n v="3000000"/>
    <x v="1"/>
    <x v="4"/>
  </r>
  <r>
    <x v="0"/>
    <n v="4567599"/>
    <e v="#N/A"/>
    <n v="4567599"/>
    <x v="1"/>
    <n v="1500000"/>
    <x v="1"/>
    <x v="4"/>
  </r>
  <r>
    <x v="1"/>
    <n v="2053720"/>
    <e v="#N/A"/>
    <n v="2053720"/>
    <x v="1"/>
    <n v="1500000"/>
    <x v="1"/>
    <x v="4"/>
  </r>
  <r>
    <x v="2"/>
    <n v="281316"/>
    <n v="281316"/>
    <e v="#N/A"/>
    <x v="1"/>
    <n v="1500000"/>
    <x v="1"/>
    <x v="4"/>
  </r>
  <r>
    <x v="3"/>
    <n v="1495885"/>
    <n v="1495885"/>
    <e v="#N/A"/>
    <x v="1"/>
    <n v="1500000"/>
    <x v="1"/>
    <x v="4"/>
  </r>
  <r>
    <x v="4"/>
    <n v="3932308"/>
    <e v="#N/A"/>
    <n v="3932308"/>
    <x v="1"/>
    <n v="1500000"/>
    <x v="1"/>
    <x v="4"/>
  </r>
  <r>
    <x v="5"/>
    <n v="272720"/>
    <n v="272720"/>
    <e v="#N/A"/>
    <x v="1"/>
    <n v="1500000"/>
    <x v="1"/>
    <x v="4"/>
  </r>
  <r>
    <x v="6"/>
    <n v="1136145"/>
    <n v="1136145"/>
    <e v="#N/A"/>
    <x v="1"/>
    <n v="1500000"/>
    <x v="1"/>
    <x v="4"/>
  </r>
  <r>
    <x v="7"/>
    <n v="4037372"/>
    <e v="#N/A"/>
    <n v="4037372"/>
    <x v="1"/>
    <n v="1500000"/>
    <x v="1"/>
    <x v="4"/>
  </r>
  <r>
    <x v="8"/>
    <n v="4343139"/>
    <e v="#N/A"/>
    <n v="4343139"/>
    <x v="1"/>
    <n v="1500000"/>
    <x v="1"/>
    <x v="4"/>
  </r>
  <r>
    <x v="9"/>
    <n v="2843886"/>
    <e v="#N/A"/>
    <n v="2843886"/>
    <x v="1"/>
    <n v="1500000"/>
    <x v="1"/>
    <x v="4"/>
  </r>
  <r>
    <x v="10"/>
    <n v="2067038"/>
    <e v="#N/A"/>
    <n v="2067038"/>
    <x v="1"/>
    <n v="1500000"/>
    <x v="1"/>
    <x v="4"/>
  </r>
  <r>
    <x v="11"/>
    <n v="3713686"/>
    <e v="#N/A"/>
    <n v="3713686"/>
    <x v="1"/>
    <n v="1500000"/>
    <x v="1"/>
    <x v="4"/>
  </r>
  <r>
    <x v="0"/>
    <n v="294095"/>
    <n v="294095"/>
    <e v="#N/A"/>
    <x v="2"/>
    <n v="1200000"/>
    <x v="1"/>
    <x v="4"/>
  </r>
  <r>
    <x v="1"/>
    <n v="4038125"/>
    <e v="#N/A"/>
    <n v="4038125"/>
    <x v="2"/>
    <n v="1200000"/>
    <x v="1"/>
    <x v="4"/>
  </r>
  <r>
    <x v="2"/>
    <n v="3731592"/>
    <e v="#N/A"/>
    <n v="3731592"/>
    <x v="2"/>
    <n v="1200000"/>
    <x v="1"/>
    <x v="4"/>
  </r>
  <r>
    <x v="3"/>
    <n v="1084521"/>
    <n v="1084521"/>
    <e v="#N/A"/>
    <x v="2"/>
    <n v="1200000"/>
    <x v="1"/>
    <x v="4"/>
  </r>
  <r>
    <x v="4"/>
    <n v="3646524"/>
    <e v="#N/A"/>
    <n v="3646524"/>
    <x v="2"/>
    <n v="1200000"/>
    <x v="1"/>
    <x v="4"/>
  </r>
  <r>
    <x v="5"/>
    <n v="4883335"/>
    <e v="#N/A"/>
    <n v="4883335"/>
    <x v="2"/>
    <n v="1200000"/>
    <x v="1"/>
    <x v="4"/>
  </r>
  <r>
    <x v="6"/>
    <n v="909368"/>
    <n v="909368"/>
    <e v="#N/A"/>
    <x v="2"/>
    <n v="1200000"/>
    <x v="1"/>
    <x v="4"/>
  </r>
  <r>
    <x v="7"/>
    <n v="2294352"/>
    <e v="#N/A"/>
    <n v="2294352"/>
    <x v="2"/>
    <n v="1200000"/>
    <x v="1"/>
    <x v="4"/>
  </r>
  <r>
    <x v="8"/>
    <n v="4860304"/>
    <e v="#N/A"/>
    <n v="4860304"/>
    <x v="2"/>
    <n v="1200000"/>
    <x v="1"/>
    <x v="4"/>
  </r>
  <r>
    <x v="9"/>
    <n v="914606"/>
    <n v="914606"/>
    <e v="#N/A"/>
    <x v="2"/>
    <n v="1200000"/>
    <x v="1"/>
    <x v="4"/>
  </r>
  <r>
    <x v="10"/>
    <n v="2977554"/>
    <e v="#N/A"/>
    <n v="2977554"/>
    <x v="2"/>
    <n v="1200000"/>
    <x v="1"/>
    <x v="4"/>
  </r>
  <r>
    <x v="11"/>
    <n v="2000207"/>
    <e v="#N/A"/>
    <n v="2000207"/>
    <x v="2"/>
    <n v="1200000"/>
    <x v="1"/>
    <x v="4"/>
  </r>
  <r>
    <x v="0"/>
    <n v="2572289"/>
    <n v="2572289"/>
    <e v="#N/A"/>
    <x v="0"/>
    <n v="3000000"/>
    <x v="2"/>
    <x v="4"/>
  </r>
  <r>
    <x v="1"/>
    <n v="2556952"/>
    <n v="2556952"/>
    <e v="#N/A"/>
    <x v="0"/>
    <n v="3000000"/>
    <x v="2"/>
    <x v="4"/>
  </r>
  <r>
    <x v="2"/>
    <n v="2764913"/>
    <n v="2764913"/>
    <e v="#N/A"/>
    <x v="0"/>
    <n v="3000000"/>
    <x v="2"/>
    <x v="4"/>
  </r>
  <r>
    <x v="3"/>
    <n v="3649026"/>
    <e v="#N/A"/>
    <n v="3649026"/>
    <x v="0"/>
    <n v="3000000"/>
    <x v="2"/>
    <x v="4"/>
  </r>
  <r>
    <x v="4"/>
    <n v="1548246"/>
    <n v="1548246"/>
    <e v="#N/A"/>
    <x v="0"/>
    <n v="3000000"/>
    <x v="2"/>
    <x v="4"/>
  </r>
  <r>
    <x v="5"/>
    <n v="1803805"/>
    <n v="1803805"/>
    <e v="#N/A"/>
    <x v="0"/>
    <n v="3000000"/>
    <x v="2"/>
    <x v="4"/>
  </r>
  <r>
    <x v="6"/>
    <n v="4159956"/>
    <e v="#N/A"/>
    <n v="4159956"/>
    <x v="0"/>
    <n v="3000000"/>
    <x v="2"/>
    <x v="4"/>
  </r>
  <r>
    <x v="7"/>
    <n v="4821191"/>
    <e v="#N/A"/>
    <n v="4821191"/>
    <x v="0"/>
    <n v="3000000"/>
    <x v="2"/>
    <x v="4"/>
  </r>
  <r>
    <x v="8"/>
    <n v="4078468"/>
    <e v="#N/A"/>
    <n v="4078468"/>
    <x v="0"/>
    <n v="3000000"/>
    <x v="2"/>
    <x v="4"/>
  </r>
  <r>
    <x v="9"/>
    <n v="1716068"/>
    <n v="1716068"/>
    <e v="#N/A"/>
    <x v="0"/>
    <n v="3000000"/>
    <x v="2"/>
    <x v="4"/>
  </r>
  <r>
    <x v="10"/>
    <n v="1296952"/>
    <n v="1296952"/>
    <e v="#N/A"/>
    <x v="0"/>
    <n v="3000000"/>
    <x v="2"/>
    <x v="4"/>
  </r>
  <r>
    <x v="11"/>
    <n v="310835"/>
    <n v="310835"/>
    <e v="#N/A"/>
    <x v="0"/>
    <n v="3000000"/>
    <x v="2"/>
    <x v="4"/>
  </r>
  <r>
    <x v="0"/>
    <n v="3084751"/>
    <e v="#N/A"/>
    <n v="3084751"/>
    <x v="1"/>
    <n v="1500000"/>
    <x v="2"/>
    <x v="4"/>
  </r>
  <r>
    <x v="1"/>
    <n v="777489"/>
    <n v="777489"/>
    <e v="#N/A"/>
    <x v="1"/>
    <n v="1500000"/>
    <x v="2"/>
    <x v="4"/>
  </r>
  <r>
    <x v="2"/>
    <n v="1511741"/>
    <e v="#N/A"/>
    <n v="1511741"/>
    <x v="1"/>
    <n v="1500000"/>
    <x v="2"/>
    <x v="4"/>
  </r>
  <r>
    <x v="3"/>
    <n v="1118490"/>
    <n v="1118490"/>
    <e v="#N/A"/>
    <x v="1"/>
    <n v="1500000"/>
    <x v="2"/>
    <x v="4"/>
  </r>
  <r>
    <x v="4"/>
    <n v="96096"/>
    <n v="96096"/>
    <e v="#N/A"/>
    <x v="1"/>
    <n v="1500000"/>
    <x v="2"/>
    <x v="4"/>
  </r>
  <r>
    <x v="5"/>
    <n v="3285395"/>
    <e v="#N/A"/>
    <n v="3285395"/>
    <x v="1"/>
    <n v="1500000"/>
    <x v="2"/>
    <x v="4"/>
  </r>
  <r>
    <x v="6"/>
    <n v="1071003"/>
    <n v="1071003"/>
    <e v="#N/A"/>
    <x v="1"/>
    <n v="1500000"/>
    <x v="2"/>
    <x v="4"/>
  </r>
  <r>
    <x v="7"/>
    <n v="364473"/>
    <n v="364473"/>
    <e v="#N/A"/>
    <x v="1"/>
    <n v="1500000"/>
    <x v="2"/>
    <x v="4"/>
  </r>
  <r>
    <x v="8"/>
    <n v="3690922"/>
    <e v="#N/A"/>
    <n v="3690922"/>
    <x v="1"/>
    <n v="1500000"/>
    <x v="2"/>
    <x v="4"/>
  </r>
  <r>
    <x v="9"/>
    <n v="2927443"/>
    <e v="#N/A"/>
    <n v="2927443"/>
    <x v="1"/>
    <n v="1500000"/>
    <x v="2"/>
    <x v="4"/>
  </r>
  <r>
    <x v="10"/>
    <n v="1057379"/>
    <n v="1057379"/>
    <e v="#N/A"/>
    <x v="1"/>
    <n v="1500000"/>
    <x v="2"/>
    <x v="4"/>
  </r>
  <r>
    <x v="11"/>
    <n v="979506"/>
    <n v="979506"/>
    <e v="#N/A"/>
    <x v="1"/>
    <n v="1500000"/>
    <x v="2"/>
    <x v="4"/>
  </r>
  <r>
    <x v="0"/>
    <n v="4348443"/>
    <e v="#N/A"/>
    <n v="4348443"/>
    <x v="2"/>
    <n v="1200000"/>
    <x v="2"/>
    <x v="4"/>
  </r>
  <r>
    <x v="1"/>
    <n v="3427589"/>
    <e v="#N/A"/>
    <n v="3427589"/>
    <x v="2"/>
    <n v="1200000"/>
    <x v="2"/>
    <x v="4"/>
  </r>
  <r>
    <x v="2"/>
    <n v="1290910"/>
    <e v="#N/A"/>
    <n v="1290910"/>
    <x v="2"/>
    <n v="1200000"/>
    <x v="2"/>
    <x v="4"/>
  </r>
  <r>
    <x v="3"/>
    <n v="4189122"/>
    <e v="#N/A"/>
    <n v="4189122"/>
    <x v="2"/>
    <n v="1200000"/>
    <x v="2"/>
    <x v="4"/>
  </r>
  <r>
    <x v="4"/>
    <n v="774033"/>
    <n v="774033"/>
    <e v="#N/A"/>
    <x v="2"/>
    <n v="1200000"/>
    <x v="2"/>
    <x v="4"/>
  </r>
  <r>
    <x v="5"/>
    <n v="1409910"/>
    <e v="#N/A"/>
    <n v="1409910"/>
    <x v="2"/>
    <n v="1200000"/>
    <x v="2"/>
    <x v="4"/>
  </r>
  <r>
    <x v="6"/>
    <n v="1722088"/>
    <e v="#N/A"/>
    <n v="1722088"/>
    <x v="2"/>
    <n v="1200000"/>
    <x v="2"/>
    <x v="4"/>
  </r>
  <r>
    <x v="7"/>
    <n v="748382"/>
    <n v="748382"/>
    <e v="#N/A"/>
    <x v="2"/>
    <n v="1200000"/>
    <x v="2"/>
    <x v="4"/>
  </r>
  <r>
    <x v="8"/>
    <n v="1945872"/>
    <e v="#N/A"/>
    <n v="1945872"/>
    <x v="2"/>
    <n v="1200000"/>
    <x v="2"/>
    <x v="4"/>
  </r>
  <r>
    <x v="9"/>
    <n v="4048739"/>
    <e v="#N/A"/>
    <n v="4048739"/>
    <x v="2"/>
    <n v="1200000"/>
    <x v="2"/>
    <x v="4"/>
  </r>
  <r>
    <x v="10"/>
    <n v="4991004"/>
    <e v="#N/A"/>
    <n v="4991004"/>
    <x v="2"/>
    <n v="1200000"/>
    <x v="2"/>
    <x v="4"/>
  </r>
  <r>
    <x v="11"/>
    <n v="2195655"/>
    <e v="#N/A"/>
    <n v="2195655"/>
    <x v="2"/>
    <n v="1200000"/>
    <x v="2"/>
    <x v="4"/>
  </r>
  <r>
    <x v="0"/>
    <n v="4280389"/>
    <e v="#N/A"/>
    <n v="4280389"/>
    <x v="0"/>
    <n v="3000000"/>
    <x v="0"/>
    <x v="5"/>
  </r>
  <r>
    <x v="1"/>
    <n v="1578181"/>
    <n v="1578181"/>
    <e v="#N/A"/>
    <x v="0"/>
    <n v="3000000"/>
    <x v="0"/>
    <x v="5"/>
  </r>
  <r>
    <x v="2"/>
    <n v="309438"/>
    <n v="309438"/>
    <e v="#N/A"/>
    <x v="0"/>
    <n v="3000000"/>
    <x v="0"/>
    <x v="5"/>
  </r>
  <r>
    <x v="0"/>
    <n v="4941888"/>
    <e v="#N/A"/>
    <n v="4941888"/>
    <x v="1"/>
    <n v="1500000"/>
    <x v="0"/>
    <x v="5"/>
  </r>
  <r>
    <x v="1"/>
    <n v="2938371"/>
    <e v="#N/A"/>
    <n v="2938371"/>
    <x v="1"/>
    <n v="1500000"/>
    <x v="0"/>
    <x v="5"/>
  </r>
  <r>
    <x v="2"/>
    <n v="4009631"/>
    <e v="#N/A"/>
    <n v="4009631"/>
    <x v="1"/>
    <n v="1500000"/>
    <x v="0"/>
    <x v="5"/>
  </r>
  <r>
    <x v="0"/>
    <n v="1253575"/>
    <e v="#N/A"/>
    <n v="1253575"/>
    <x v="2"/>
    <n v="1200000"/>
    <x v="0"/>
    <x v="5"/>
  </r>
  <r>
    <x v="1"/>
    <n v="3148992"/>
    <e v="#N/A"/>
    <n v="3148992"/>
    <x v="2"/>
    <n v="1200000"/>
    <x v="0"/>
    <x v="5"/>
  </r>
  <r>
    <x v="2"/>
    <n v="874379"/>
    <n v="874379"/>
    <e v="#N/A"/>
    <x v="2"/>
    <n v="1200000"/>
    <x v="0"/>
    <x v="5"/>
  </r>
  <r>
    <x v="0"/>
    <n v="682824"/>
    <n v="682824"/>
    <e v="#N/A"/>
    <x v="0"/>
    <n v="3000000"/>
    <x v="1"/>
    <x v="5"/>
  </r>
  <r>
    <x v="1"/>
    <n v="3925086"/>
    <e v="#N/A"/>
    <n v="3925086"/>
    <x v="0"/>
    <n v="3000000"/>
    <x v="1"/>
    <x v="5"/>
  </r>
  <r>
    <x v="2"/>
    <n v="4438033"/>
    <e v="#N/A"/>
    <n v="4438033"/>
    <x v="0"/>
    <n v="3000000"/>
    <x v="1"/>
    <x v="5"/>
  </r>
  <r>
    <x v="0"/>
    <n v="2367475"/>
    <e v="#N/A"/>
    <n v="2367475"/>
    <x v="1"/>
    <n v="1500000"/>
    <x v="1"/>
    <x v="5"/>
  </r>
  <r>
    <x v="1"/>
    <n v="2998051"/>
    <e v="#N/A"/>
    <n v="2998051"/>
    <x v="1"/>
    <n v="1500000"/>
    <x v="1"/>
    <x v="5"/>
  </r>
  <r>
    <x v="2"/>
    <n v="3063356"/>
    <e v="#N/A"/>
    <n v="3063356"/>
    <x v="1"/>
    <n v="1500000"/>
    <x v="1"/>
    <x v="5"/>
  </r>
  <r>
    <x v="0"/>
    <n v="1860447"/>
    <e v="#N/A"/>
    <n v="1860447"/>
    <x v="2"/>
    <n v="1200000"/>
    <x v="1"/>
    <x v="5"/>
  </r>
  <r>
    <x v="1"/>
    <n v="2011447"/>
    <e v="#N/A"/>
    <n v="2011447"/>
    <x v="2"/>
    <n v="1200000"/>
    <x v="1"/>
    <x v="5"/>
  </r>
  <r>
    <x v="2"/>
    <n v="1379404"/>
    <e v="#N/A"/>
    <n v="1379404"/>
    <x v="2"/>
    <n v="1200000"/>
    <x v="1"/>
    <x v="5"/>
  </r>
  <r>
    <x v="0"/>
    <n v="903984"/>
    <n v="903984"/>
    <e v="#N/A"/>
    <x v="0"/>
    <n v="3000000"/>
    <x v="2"/>
    <x v="5"/>
  </r>
  <r>
    <x v="1"/>
    <n v="378240"/>
    <n v="378240"/>
    <e v="#N/A"/>
    <x v="0"/>
    <n v="3000000"/>
    <x v="2"/>
    <x v="5"/>
  </r>
  <r>
    <x v="2"/>
    <n v="2575760"/>
    <n v="2575760"/>
    <e v="#N/A"/>
    <x v="0"/>
    <n v="3000000"/>
    <x v="2"/>
    <x v="5"/>
  </r>
  <r>
    <x v="0"/>
    <n v="691986"/>
    <n v="691986"/>
    <e v="#N/A"/>
    <x v="1"/>
    <n v="1500000"/>
    <x v="2"/>
    <x v="5"/>
  </r>
  <r>
    <x v="1"/>
    <n v="4259974"/>
    <e v="#N/A"/>
    <n v="4259974"/>
    <x v="1"/>
    <n v="1500000"/>
    <x v="2"/>
    <x v="5"/>
  </r>
  <r>
    <x v="2"/>
    <n v="3997364"/>
    <e v="#N/A"/>
    <n v="3997364"/>
    <x v="1"/>
    <n v="1500000"/>
    <x v="2"/>
    <x v="5"/>
  </r>
  <r>
    <x v="0"/>
    <n v="535847"/>
    <n v="535847"/>
    <e v="#N/A"/>
    <x v="2"/>
    <n v="1200000"/>
    <x v="2"/>
    <x v="5"/>
  </r>
  <r>
    <x v="1"/>
    <n v="2571350"/>
    <e v="#N/A"/>
    <n v="2571350"/>
    <x v="2"/>
    <n v="1200000"/>
    <x v="2"/>
    <x v="5"/>
  </r>
  <r>
    <x v="2"/>
    <n v="4441707"/>
    <e v="#N/A"/>
    <n v="4441707"/>
    <x v="2"/>
    <n v="1200000"/>
    <x v="2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2BD17B-BC66-405B-89A8-15C85E6BE32C}" name="Tableau croisé dynamique17" cacheId="151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3">
  <location ref="A90:B97" firstHeaderRow="1" firstDataRow="1" firstDataCol="1"/>
  <pivotFields count="12">
    <pivotField showAll="0"/>
    <pivotField dataField="1" numFmtId="164" showAll="0"/>
    <pivotField showAll="0"/>
    <pivotField showAll="0"/>
    <pivotField showAll="0"/>
    <pivotField numFmtId="6" showAll="0"/>
    <pivotField showAll="0"/>
    <pivotField axis="axisRow" numFmtId="166" showAll="0">
      <items count="7">
        <item x="0"/>
        <item x="1"/>
        <item x="2"/>
        <item x="3"/>
        <item x="4"/>
        <item x="5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 CA" fld="1" baseField="7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534E07-F7ED-4745-9E19-9D82F1FF92A5}" name="Tableau croisé dynamique16" cacheId="151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3">
  <location ref="A75:C82" firstHeaderRow="0" firstDataRow="1" firstDataCol="1"/>
  <pivotFields count="12">
    <pivotField showAll="0"/>
    <pivotField dataField="1" showAll="0"/>
    <pivotField showAll="0"/>
    <pivotField showAll="0"/>
    <pivotField showAll="0"/>
    <pivotField dataField="1"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 CA" fld="1" baseField="7" baseItem="0" numFmtId="164"/>
    <dataField name=" objectif" fld="5" baseField="7" baseItem="0" numFmtId="16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6E7F00-57E8-47D9-B920-DE5C1E5226D7}" name="Tableau croisé dynamique12" cacheId="151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6">
  <location ref="A58:C71" firstHeaderRow="0" firstDataRow="1" firstDataCol="1"/>
  <pivotFields count="12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h="1" m="1" x="12"/>
        <item t="default"/>
      </items>
    </pivotField>
    <pivotField numFmtId="164" showAll="0"/>
    <pivotField showAll="0"/>
    <pivotField showAll="0"/>
    <pivotField showAll="0">
      <items count="5">
        <item x="1"/>
        <item h="1" x="0"/>
        <item h="1" x="2"/>
        <item h="1" m="1" x="3"/>
        <item t="default"/>
      </items>
    </pivotField>
    <pivotField numFmtId="6" showAll="0"/>
    <pivotField showAll="0">
      <items count="5">
        <item h="1" x="1"/>
        <item x="0"/>
        <item h="1" x="2"/>
        <item h="1" m="1" x="3"/>
        <item t="default"/>
      </items>
    </pivotField>
    <pivotField showAll="0">
      <items count="7">
        <item x="0"/>
        <item h="1" x="1"/>
        <item h="1" x="2"/>
        <item h="1" x="3"/>
        <item h="1" x="4"/>
        <item h="1" x="5"/>
        <item t="default"/>
      </items>
    </pivotField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PourcentageCAduObject" fld="10" baseField="0" baseItem="0" numFmtId="9"/>
    <dataField name="Objectif%" fld="11" subtotal="max" baseField="0" baseItem="0" numFmtId="9"/>
  </dataFields>
  <chartFormats count="4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ED3C8E-2D7B-4A73-B631-A30AA6C5B90D}" name="Tableau croisé dynamique11" cacheId="151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3">
  <location ref="A43:B47" firstHeaderRow="1" firstDataRow="1" firstDataCol="1"/>
  <pivotFields count="12"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h="1" m="1" x="12"/>
        <item t="default"/>
      </items>
    </pivotField>
    <pivotField dataField="1" numFmtId="164" showAll="0"/>
    <pivotField showAll="0"/>
    <pivotField showAll="0"/>
    <pivotField axis="axisRow" showAll="0">
      <items count="5">
        <item x="1"/>
        <item x="0"/>
        <item x="2"/>
        <item m="1" x="3"/>
        <item t="default"/>
      </items>
    </pivotField>
    <pivotField numFmtId="6" showAll="0"/>
    <pivotField showAll="0">
      <items count="5">
        <item h="1" x="1"/>
        <item x="0"/>
        <item h="1" x="2"/>
        <item h="1" m="1" x="3"/>
        <item t="default"/>
      </items>
    </pivotField>
    <pivotField showAll="0">
      <items count="7">
        <item x="0"/>
        <item h="1" x="1"/>
        <item h="1" x="2"/>
        <item h="1" x="3"/>
        <item h="1" x="4"/>
        <item h="1" x="5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 CA" fld="1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602504-682F-48E9-88EC-2C3EF8DED3F7}" name="TabCA" cacheId="151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3">
  <location ref="A1:B14" firstHeaderRow="1" firstDataRow="1" firstDataCol="1"/>
  <pivotFields count="12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h="1" m="1" x="12"/>
        <item t="default"/>
      </items>
    </pivotField>
    <pivotField dataField="1" numFmtId="164" showAll="0"/>
    <pivotField showAll="0"/>
    <pivotField showAll="0"/>
    <pivotField showAll="0">
      <items count="5">
        <item x="1"/>
        <item h="1" x="0"/>
        <item h="1" x="2"/>
        <item h="1" m="1" x="3"/>
        <item t="default"/>
      </items>
    </pivotField>
    <pivotField numFmtId="6" showAll="0"/>
    <pivotField showAll="0">
      <items count="5">
        <item h="1" x="1"/>
        <item x="0"/>
        <item h="1" x="2"/>
        <item h="1" m="1" x="3"/>
        <item t="default"/>
      </items>
    </pivotField>
    <pivotField showAll="0">
      <items count="7">
        <item x="0"/>
        <item h="1" x="1"/>
        <item h="1" x="2"/>
        <item h="1" x="3"/>
        <item h="1" x="4"/>
        <item h="1" x="5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 CA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89BE4F-190C-402A-BB82-DAD99878245F}" name="TabVar" cacheId="151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9:D40" firstHeaderRow="0" firstDataRow="1" firstDataCol="0"/>
  <pivotFields count="12"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h="1" m="1" x="12"/>
        <item t="default"/>
      </items>
    </pivotField>
    <pivotField dataField="1" numFmtId="164" showAll="0"/>
    <pivotField showAll="0"/>
    <pivotField showAll="0"/>
    <pivotField showAll="0">
      <items count="5">
        <item x="1"/>
        <item h="1" x="0"/>
        <item h="1" x="2"/>
        <item h="1" m="1" x="3"/>
        <item t="default"/>
      </items>
    </pivotField>
    <pivotField dataField="1" numFmtId="6" showAll="0"/>
    <pivotField showAll="0">
      <items count="5">
        <item h="1" x="1"/>
        <item x="0"/>
        <item h="1" x="2"/>
        <item h="1" m="1" x="3"/>
        <item t="default"/>
      </items>
    </pivotField>
    <pivotField showAll="0">
      <items count="7">
        <item x="0"/>
        <item h="1" x="1"/>
        <item h="1" x="2"/>
        <item h="1" x="3"/>
        <item h="1" x="4"/>
        <item h="1" x="5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 CA" fld="1" baseField="0" baseItem="1" numFmtId="164"/>
    <dataField name=" objectif" fld="5" baseField="0" baseItem="1" numFmtId="164"/>
    <dataField name=" Obj VS real Var" fld="8" baseField="0" baseItem="2" numFmtId="164"/>
    <dataField name=" Obj VS real Var %" fld="9" baseField="0" baseItem="3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65FE25-86B4-4DA4-87A4-5DBFF9AD8D8B}" name="Tableau croisé dynamique8" cacheId="151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9">
  <location ref="A21:D34" firstHeaderRow="0" firstDataRow="1" firstDataCol="1"/>
  <pivotFields count="12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h="1" m="1" x="12"/>
        <item t="default"/>
      </items>
    </pivotField>
    <pivotField numFmtId="164" showAll="0"/>
    <pivotField dataField="1" showAll="0"/>
    <pivotField dataField="1" showAll="0"/>
    <pivotField showAll="0">
      <items count="5">
        <item x="1"/>
        <item h="1" x="0"/>
        <item h="1" x="2"/>
        <item h="1" m="1" x="3"/>
        <item t="default"/>
      </items>
    </pivotField>
    <pivotField dataField="1" numFmtId="6" showAll="0"/>
    <pivotField showAll="0">
      <items count="5">
        <item h="1" x="1"/>
        <item x="0"/>
        <item h="1" x="2"/>
        <item h="1" m="1" x="3"/>
        <item t="default"/>
      </items>
    </pivotField>
    <pivotField showAll="0">
      <items count="7">
        <item x="0"/>
        <item h="1" x="1"/>
        <item h="1" x="2"/>
        <item h="1" x="3"/>
        <item h="1" x="4"/>
        <item h="1" x="5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 &lt;objectif" fld="2" baseField="0" baseItem="0" numFmtId="164"/>
    <dataField name=" &gt;=objectif" fld="3" baseField="0" baseItem="0" numFmtId="164"/>
    <dataField name=" objectif" fld="5" baseField="0" baseItem="0" numFmtId="164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Mois" xr10:uid="{07AE6DB2-E55E-4BF2-80D5-9EA037ECE5E2}" sourceName="Mois">
  <pivotTables>
    <pivotTable tabId="14" name="Tableau croisé dynamique8"/>
    <pivotTable tabId="14" name="TabCA"/>
    <pivotTable tabId="14" name="Tableau croisé dynamique11"/>
    <pivotTable tabId="14" name="Tableau croisé dynamique12"/>
    <pivotTable tabId="14" name="TabVar"/>
  </pivotTables>
  <data>
    <tabular pivotCacheId="441539916" showMissing="0">
      <items count="13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categorie" xr10:uid="{EB8D4ED2-0515-469C-A96E-1292587BBD2D}" sourceName="categorie">
  <pivotTables>
    <pivotTable tabId="14" name="Tableau croisé dynamique8"/>
    <pivotTable tabId="14" name="TabCA"/>
    <pivotTable tabId="14" name="Tableau croisé dynamique12"/>
    <pivotTable tabId="14" name="TabVar"/>
  </pivotTables>
  <data>
    <tabular pivotCacheId="441539916" showMissing="0">
      <items count="4">
        <i x="1" s="1"/>
        <i x="0"/>
        <i x="2"/>
        <i x="3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Secteur" xr10:uid="{360CD738-0775-425D-A12D-FE1C70E6BDC4}" sourceName="Secteur">
  <pivotTables>
    <pivotTable tabId="14" name="Tableau croisé dynamique8"/>
    <pivotTable tabId="14" name="TabCA"/>
    <pivotTable tabId="14" name="Tableau croisé dynamique11"/>
    <pivotTable tabId="14" name="Tableau croisé dynamique12"/>
    <pivotTable tabId="14" name="TabVar"/>
  </pivotTables>
  <data>
    <tabular pivotCacheId="441539916" showMissing="0">
      <items count="4">
        <i x="1"/>
        <i x="0" s="1"/>
        <i x="2"/>
        <i x="3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Annee" xr10:uid="{986344F0-D216-4477-B54A-6B3F66583C37}" sourceName="Annee">
  <pivotTables>
    <pivotTable tabId="14" name="TabCA"/>
    <pivotTable tabId="14" name="Tableau croisé dynamique12"/>
    <pivotTable tabId="14" name="Tableau croisé dynamique8"/>
    <pivotTable tabId="14" name="TabVar"/>
    <pivotTable tabId="14" name="Tableau croisé dynamique11"/>
  </pivotTables>
  <data>
    <tabular pivotCacheId="441539916">
      <items count="6">
        <i x="0" s="1"/>
        <i x="1"/>
        <i x="2"/>
        <i x="3"/>
        <i x="4"/>
        <i x="5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ois" xr10:uid="{9C3513CC-EBC7-4F22-BD14-5466D3DD9D94}" cache="Segment_Mois" caption="Mois" rowHeight="234950"/>
  <slicer name="categorie" xr10:uid="{6B617C19-C0FB-446A-8C10-C16A5350EABD}" cache="Segment_categorie" caption="categorie" rowHeight="234950"/>
  <slicer name="Secteur" xr10:uid="{76F6C3F6-7355-4DA5-993D-86D4A1697278}" cache="Segment_Secteur" caption="Secteur" rowHeight="234950"/>
  <slicer name="Annee" xr10:uid="{7A674CFF-84C9-4C8C-8238-19CBBEB1B21E}" cache="Segment_Annee" caption="Annee" columnCount="2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ois 1" xr10:uid="{D2C21CCF-52D6-4A15-9C48-F8808155B1BB}" cache="Segment_Mois" caption="Mois" rowHeight="234950"/>
  <slicer name="categorie 1" xr10:uid="{6DF4B598-CD56-4047-914C-E593C21B5836}" cache="Segment_categorie" caption="Categories" rowHeight="234950"/>
  <slicer name="Secteur 1" xr10:uid="{5F4A382D-BF2E-4C11-983B-529009AA440E}" cache="Segment_Secteur" caption="Secteurs" rowHeight="234950"/>
  <slicer name="Annee 1" xr10:uid="{0BB50D0F-9C1D-4820-9DC7-378BC86BC793}" cache="Segment_Annee" caption="Annee" columnCount="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8B2AC2-F5DF-43C4-A543-15AEB2A8CDC6}" name="Data" displayName="Data" ref="A14:H581" totalsRowShown="0" dataDxfId="11">
  <autoFilter ref="A14:H581" xr:uid="{6B53A973-AA41-4B6E-A7C5-69BA56CE07F9}"/>
  <tableColumns count="8">
    <tableColumn id="1" xr3:uid="{FB46E583-684C-431A-9337-60AF30F3E548}" name="Mois" dataDxfId="10"/>
    <tableColumn id="2" xr3:uid="{9ADB9AA5-5A9D-4025-87E7-95EE7AE8BBF0}" name="CA" dataDxfId="9">
      <calculatedColumnFormula>RANDBETWEEN($B$10,$B$11)</calculatedColumnFormula>
    </tableColumn>
    <tableColumn id="3" xr3:uid="{4B96462C-1A2C-44EB-A82E-F8F0AC197210}" name="&lt;objectif" dataDxfId="8">
      <calculatedColumnFormula>IF(B15&lt;F15,B15,NA())</calculatedColumnFormula>
    </tableColumn>
    <tableColumn id="4" xr3:uid="{D01423E9-2D3A-44B2-B117-F990043CB555}" name="&gt;=objectif" dataDxfId="7">
      <calculatedColumnFormula>IF(B15&gt;=F15,B15,NA())</calculatedColumnFormula>
    </tableColumn>
    <tableColumn id="5" xr3:uid="{C496BFAE-67CA-4532-AA7D-818C2C0022D3}" name="categorie" dataDxfId="6">
      <calculatedColumnFormula>$D$11</calculatedColumnFormula>
    </tableColumn>
    <tableColumn id="6" xr3:uid="{5BB91107-4A10-4E70-A0EF-E5E1B0816C4E}" name="objectif" dataDxfId="5">
      <calculatedColumnFormula>$B$8</calculatedColumnFormula>
    </tableColumn>
    <tableColumn id="7" xr3:uid="{E72E2C8E-48C0-498E-A455-000109274705}" name="Secteur" dataDxfId="4"/>
    <tableColumn id="8" xr3:uid="{507291AC-14EE-404A-B4CF-1E5C6A5AE181}" name="Annee" dataDxfId="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5408F-6ACF-46AB-9019-D64591CD61CE}">
  <dimension ref="A1:E97"/>
  <sheetViews>
    <sheetView topLeftCell="A51" workbookViewId="0">
      <selection activeCell="E65" sqref="E65"/>
    </sheetView>
  </sheetViews>
  <sheetFormatPr baseColWidth="10" defaultRowHeight="14.4" x14ac:dyDescent="0.3"/>
  <cols>
    <col min="1" max="1" width="19.5546875" bestFit="1" customWidth="1"/>
    <col min="2" max="2" width="9" bestFit="1" customWidth="1"/>
    <col min="3" max="3" width="14" bestFit="1" customWidth="1"/>
    <col min="4" max="4" width="15.88671875" bestFit="1" customWidth="1"/>
    <col min="5" max="5" width="19.5546875" bestFit="1" customWidth="1"/>
    <col min="6" max="6" width="12.77734375" bestFit="1" customWidth="1"/>
  </cols>
  <sheetData>
    <row r="1" spans="1:2" x14ac:dyDescent="0.3">
      <c r="A1" s="4" t="s">
        <v>26</v>
      </c>
      <c r="B1" t="s">
        <v>38</v>
      </c>
    </row>
    <row r="2" spans="1:2" x14ac:dyDescent="0.3">
      <c r="A2" s="5" t="s">
        <v>13</v>
      </c>
      <c r="B2" s="6">
        <v>183779</v>
      </c>
    </row>
    <row r="3" spans="1:2" x14ac:dyDescent="0.3">
      <c r="A3" s="5" t="s">
        <v>14</v>
      </c>
      <c r="B3" s="6">
        <v>2140468</v>
      </c>
    </row>
    <row r="4" spans="1:2" x14ac:dyDescent="0.3">
      <c r="A4" s="5" t="s">
        <v>15</v>
      </c>
      <c r="B4" s="6">
        <v>4074382</v>
      </c>
    </row>
    <row r="5" spans="1:2" x14ac:dyDescent="0.3">
      <c r="A5" s="5" t="s">
        <v>16</v>
      </c>
      <c r="B5" s="6">
        <v>2830987</v>
      </c>
    </row>
    <row r="6" spans="1:2" x14ac:dyDescent="0.3">
      <c r="A6" s="5" t="s">
        <v>17</v>
      </c>
      <c r="B6" s="6">
        <v>4227409</v>
      </c>
    </row>
    <row r="7" spans="1:2" x14ac:dyDescent="0.3">
      <c r="A7" s="5" t="s">
        <v>18</v>
      </c>
      <c r="B7" s="6">
        <v>1781415</v>
      </c>
    </row>
    <row r="8" spans="1:2" x14ac:dyDescent="0.3">
      <c r="A8" s="5" t="s">
        <v>19</v>
      </c>
      <c r="B8" s="6">
        <v>3030624</v>
      </c>
    </row>
    <row r="9" spans="1:2" x14ac:dyDescent="0.3">
      <c r="A9" s="5" t="s">
        <v>20</v>
      </c>
      <c r="B9" s="6">
        <v>560047</v>
      </c>
    </row>
    <row r="10" spans="1:2" x14ac:dyDescent="0.3">
      <c r="A10" s="5" t="s">
        <v>21</v>
      </c>
      <c r="B10" s="6">
        <v>3865164</v>
      </c>
    </row>
    <row r="11" spans="1:2" x14ac:dyDescent="0.3">
      <c r="A11" s="5" t="s">
        <v>22</v>
      </c>
      <c r="B11" s="6">
        <v>4672330</v>
      </c>
    </row>
    <row r="12" spans="1:2" x14ac:dyDescent="0.3">
      <c r="A12" s="5" t="s">
        <v>23</v>
      </c>
      <c r="B12" s="6">
        <v>1248594</v>
      </c>
    </row>
    <row r="13" spans="1:2" x14ac:dyDescent="0.3">
      <c r="A13" s="5" t="s">
        <v>24</v>
      </c>
      <c r="B13" s="6">
        <v>1895963</v>
      </c>
    </row>
    <row r="14" spans="1:2" x14ac:dyDescent="0.3">
      <c r="A14" s="5" t="s">
        <v>27</v>
      </c>
      <c r="B14" s="6">
        <v>30511162</v>
      </c>
    </row>
    <row r="21" spans="1:4" x14ac:dyDescent="0.3">
      <c r="A21" s="4" t="s">
        <v>26</v>
      </c>
      <c r="B21" t="s">
        <v>39</v>
      </c>
      <c r="C21" t="s">
        <v>40</v>
      </c>
      <c r="D21" t="s">
        <v>41</v>
      </c>
    </row>
    <row r="22" spans="1:4" x14ac:dyDescent="0.3">
      <c r="A22" s="5" t="s">
        <v>13</v>
      </c>
      <c r="B22" s="16">
        <v>183779</v>
      </c>
      <c r="C22" s="16" t="e">
        <v>#N/A</v>
      </c>
      <c r="D22" s="16">
        <v>1500000</v>
      </c>
    </row>
    <row r="23" spans="1:4" x14ac:dyDescent="0.3">
      <c r="A23" s="5" t="s">
        <v>14</v>
      </c>
      <c r="B23" s="16" t="e">
        <v>#N/A</v>
      </c>
      <c r="C23" s="16">
        <v>2140468</v>
      </c>
      <c r="D23" s="16">
        <v>1500000</v>
      </c>
    </row>
    <row r="24" spans="1:4" x14ac:dyDescent="0.3">
      <c r="A24" s="5" t="s">
        <v>15</v>
      </c>
      <c r="B24" s="16" t="e">
        <v>#N/A</v>
      </c>
      <c r="C24" s="16">
        <v>4074382</v>
      </c>
      <c r="D24" s="16">
        <v>1500000</v>
      </c>
    </row>
    <row r="25" spans="1:4" x14ac:dyDescent="0.3">
      <c r="A25" s="5" t="s">
        <v>16</v>
      </c>
      <c r="B25" s="16" t="e">
        <v>#N/A</v>
      </c>
      <c r="C25" s="16">
        <v>2830987</v>
      </c>
      <c r="D25" s="16">
        <v>1500000</v>
      </c>
    </row>
    <row r="26" spans="1:4" x14ac:dyDescent="0.3">
      <c r="A26" s="5" t="s">
        <v>17</v>
      </c>
      <c r="B26" s="16" t="e">
        <v>#N/A</v>
      </c>
      <c r="C26" s="16">
        <v>4227409</v>
      </c>
      <c r="D26" s="16">
        <v>1500000</v>
      </c>
    </row>
    <row r="27" spans="1:4" x14ac:dyDescent="0.3">
      <c r="A27" s="5" t="s">
        <v>18</v>
      </c>
      <c r="B27" s="16" t="e">
        <v>#N/A</v>
      </c>
      <c r="C27" s="16">
        <v>1781415</v>
      </c>
      <c r="D27" s="16">
        <v>1500000</v>
      </c>
    </row>
    <row r="28" spans="1:4" x14ac:dyDescent="0.3">
      <c r="A28" s="5" t="s">
        <v>19</v>
      </c>
      <c r="B28" s="16" t="e">
        <v>#N/A</v>
      </c>
      <c r="C28" s="16">
        <v>3030624</v>
      </c>
      <c r="D28" s="16">
        <v>1500000</v>
      </c>
    </row>
    <row r="29" spans="1:4" x14ac:dyDescent="0.3">
      <c r="A29" s="5" t="s">
        <v>20</v>
      </c>
      <c r="B29" s="16">
        <v>560047</v>
      </c>
      <c r="C29" s="16" t="e">
        <v>#N/A</v>
      </c>
      <c r="D29" s="16">
        <v>1500000</v>
      </c>
    </row>
    <row r="30" spans="1:4" x14ac:dyDescent="0.3">
      <c r="A30" s="5" t="s">
        <v>21</v>
      </c>
      <c r="B30" s="16" t="e">
        <v>#N/A</v>
      </c>
      <c r="C30" s="16">
        <v>3865164</v>
      </c>
      <c r="D30" s="16">
        <v>1500000</v>
      </c>
    </row>
    <row r="31" spans="1:4" x14ac:dyDescent="0.3">
      <c r="A31" s="5" t="s">
        <v>22</v>
      </c>
      <c r="B31" s="16" t="e">
        <v>#N/A</v>
      </c>
      <c r="C31" s="16">
        <v>4672330</v>
      </c>
      <c r="D31" s="16">
        <v>1500000</v>
      </c>
    </row>
    <row r="32" spans="1:4" x14ac:dyDescent="0.3">
      <c r="A32" s="5" t="s">
        <v>23</v>
      </c>
      <c r="B32" s="16">
        <v>1248594</v>
      </c>
      <c r="C32" s="16" t="e">
        <v>#N/A</v>
      </c>
      <c r="D32" s="16">
        <v>1500000</v>
      </c>
    </row>
    <row r="33" spans="1:4" x14ac:dyDescent="0.3">
      <c r="A33" s="5" t="s">
        <v>24</v>
      </c>
      <c r="B33" s="16" t="e">
        <v>#N/A</v>
      </c>
      <c r="C33" s="16">
        <v>1895963</v>
      </c>
      <c r="D33" s="16">
        <v>1500000</v>
      </c>
    </row>
    <row r="34" spans="1:4" x14ac:dyDescent="0.3">
      <c r="A34" s="5" t="s">
        <v>27</v>
      </c>
      <c r="B34" s="16" t="e">
        <v>#N/A</v>
      </c>
      <c r="C34" s="16" t="e">
        <v>#N/A</v>
      </c>
      <c r="D34" s="16">
        <v>18000000</v>
      </c>
    </row>
    <row r="39" spans="1:4" x14ac:dyDescent="0.3">
      <c r="A39" t="s">
        <v>38</v>
      </c>
      <c r="B39" t="s">
        <v>41</v>
      </c>
      <c r="C39" t="s">
        <v>42</v>
      </c>
      <c r="D39" t="s">
        <v>43</v>
      </c>
    </row>
    <row r="40" spans="1:4" x14ac:dyDescent="0.3">
      <c r="A40" s="16">
        <v>30511162</v>
      </c>
      <c r="B40" s="16">
        <v>18000000</v>
      </c>
      <c r="C40" s="16">
        <v>12511162</v>
      </c>
      <c r="D40" s="18">
        <v>0.69506455555555546</v>
      </c>
    </row>
    <row r="43" spans="1:4" x14ac:dyDescent="0.3">
      <c r="A43" s="4" t="s">
        <v>26</v>
      </c>
      <c r="B43" t="s">
        <v>38</v>
      </c>
    </row>
    <row r="44" spans="1:4" x14ac:dyDescent="0.3">
      <c r="A44" s="5" t="s">
        <v>6</v>
      </c>
      <c r="B44" s="6">
        <v>30511162</v>
      </c>
    </row>
    <row r="45" spans="1:4" x14ac:dyDescent="0.3">
      <c r="A45" s="5" t="s">
        <v>5</v>
      </c>
      <c r="B45" s="6">
        <v>32028484</v>
      </c>
    </row>
    <row r="46" spans="1:4" x14ac:dyDescent="0.3">
      <c r="A46" s="5" t="s">
        <v>7</v>
      </c>
      <c r="B46" s="6">
        <v>24087669</v>
      </c>
    </row>
    <row r="47" spans="1:4" x14ac:dyDescent="0.3">
      <c r="A47" s="5" t="s">
        <v>27</v>
      </c>
      <c r="B47" s="6">
        <v>86627315</v>
      </c>
    </row>
    <row r="58" spans="1:3" x14ac:dyDescent="0.3">
      <c r="A58" s="4" t="s">
        <v>26</v>
      </c>
      <c r="B58" t="s">
        <v>44</v>
      </c>
      <c r="C58" t="s">
        <v>45</v>
      </c>
    </row>
    <row r="59" spans="1:3" x14ac:dyDescent="0.3">
      <c r="A59" s="5" t="s">
        <v>13</v>
      </c>
      <c r="B59" s="18">
        <v>0.12251933333333333</v>
      </c>
      <c r="C59" s="18">
        <v>1</v>
      </c>
    </row>
    <row r="60" spans="1:3" x14ac:dyDescent="0.3">
      <c r="A60" s="5" t="s">
        <v>14</v>
      </c>
      <c r="B60" s="18">
        <v>1.4269786666666666</v>
      </c>
      <c r="C60" s="18">
        <v>1</v>
      </c>
    </row>
    <row r="61" spans="1:3" x14ac:dyDescent="0.3">
      <c r="A61" s="5" t="s">
        <v>15</v>
      </c>
      <c r="B61" s="18">
        <v>2.7162546666666665</v>
      </c>
      <c r="C61" s="18">
        <v>1</v>
      </c>
    </row>
    <row r="62" spans="1:3" x14ac:dyDescent="0.3">
      <c r="A62" s="5" t="s">
        <v>16</v>
      </c>
      <c r="B62" s="18">
        <v>1.8873246666666668</v>
      </c>
      <c r="C62" s="18">
        <v>1</v>
      </c>
    </row>
    <row r="63" spans="1:3" x14ac:dyDescent="0.3">
      <c r="A63" s="5" t="s">
        <v>17</v>
      </c>
      <c r="B63" s="18">
        <v>2.8182726666666666</v>
      </c>
      <c r="C63" s="18">
        <v>1</v>
      </c>
    </row>
    <row r="64" spans="1:3" x14ac:dyDescent="0.3">
      <c r="A64" s="5" t="s">
        <v>18</v>
      </c>
      <c r="B64" s="18">
        <v>1.1876100000000001</v>
      </c>
      <c r="C64" s="18">
        <v>1</v>
      </c>
    </row>
    <row r="65" spans="1:5" x14ac:dyDescent="0.3">
      <c r="A65" s="5" t="s">
        <v>19</v>
      </c>
      <c r="B65" s="18">
        <v>2.020416</v>
      </c>
      <c r="C65" s="18">
        <v>1</v>
      </c>
    </row>
    <row r="66" spans="1:5" x14ac:dyDescent="0.3">
      <c r="A66" s="5" t="s">
        <v>20</v>
      </c>
      <c r="B66" s="18">
        <v>0.37336466666666668</v>
      </c>
      <c r="C66" s="18">
        <v>1</v>
      </c>
    </row>
    <row r="67" spans="1:5" x14ac:dyDescent="0.3">
      <c r="A67" s="5" t="s">
        <v>21</v>
      </c>
      <c r="B67" s="18">
        <v>2.5767760000000002</v>
      </c>
      <c r="C67" s="18">
        <v>1</v>
      </c>
    </row>
    <row r="68" spans="1:5" x14ac:dyDescent="0.3">
      <c r="A68" s="5" t="s">
        <v>22</v>
      </c>
      <c r="B68" s="18">
        <v>3.1148866666666666</v>
      </c>
      <c r="C68" s="18">
        <v>1</v>
      </c>
    </row>
    <row r="69" spans="1:5" x14ac:dyDescent="0.3">
      <c r="A69" s="5" t="s">
        <v>23</v>
      </c>
      <c r="B69" s="18">
        <v>0.83239600000000002</v>
      </c>
      <c r="C69" s="18">
        <v>1</v>
      </c>
    </row>
    <row r="70" spans="1:5" x14ac:dyDescent="0.3">
      <c r="A70" s="5" t="s">
        <v>24</v>
      </c>
      <c r="B70" s="18">
        <v>1.2639753333333332</v>
      </c>
      <c r="C70" s="18">
        <v>1</v>
      </c>
    </row>
    <row r="71" spans="1:5" x14ac:dyDescent="0.3">
      <c r="A71" s="5" t="s">
        <v>27</v>
      </c>
      <c r="B71" s="18">
        <v>1.6950645555555555</v>
      </c>
      <c r="C71" s="18">
        <v>1</v>
      </c>
    </row>
    <row r="75" spans="1:5" x14ac:dyDescent="0.3">
      <c r="A75" s="4" t="s">
        <v>26</v>
      </c>
      <c r="B75" t="s">
        <v>38</v>
      </c>
      <c r="C75" t="s">
        <v>41</v>
      </c>
    </row>
    <row r="76" spans="1:5" x14ac:dyDescent="0.3">
      <c r="A76" s="5">
        <v>2016</v>
      </c>
      <c r="B76" s="16">
        <v>249186673</v>
      </c>
      <c r="C76" s="16">
        <v>205200000</v>
      </c>
    </row>
    <row r="77" spans="1:5" x14ac:dyDescent="0.3">
      <c r="A77" s="5">
        <v>2017</v>
      </c>
      <c r="B77" s="16">
        <v>276236256</v>
      </c>
      <c r="C77" s="16">
        <v>205200000</v>
      </c>
    </row>
    <row r="78" spans="1:5" x14ac:dyDescent="0.3">
      <c r="A78" s="5">
        <v>2018</v>
      </c>
      <c r="B78" s="16">
        <v>296148767</v>
      </c>
      <c r="C78" s="16">
        <v>205200000</v>
      </c>
    </row>
    <row r="79" spans="1:5" x14ac:dyDescent="0.3">
      <c r="A79" s="5">
        <v>2019</v>
      </c>
      <c r="B79" s="16">
        <v>265794994</v>
      </c>
      <c r="C79" s="16">
        <v>205200000</v>
      </c>
      <c r="D79" t="s">
        <v>47</v>
      </c>
      <c r="E79" s="16">
        <f>GETPIVOTDATA("objectif",$A$75,"Annee",2016)</f>
        <v>205200000</v>
      </c>
    </row>
    <row r="80" spans="1:5" x14ac:dyDescent="0.3">
      <c r="A80" s="5">
        <v>2020</v>
      </c>
      <c r="B80" s="16">
        <v>257109544</v>
      </c>
      <c r="C80" s="16">
        <v>205200000</v>
      </c>
    </row>
    <row r="81" spans="1:3" x14ac:dyDescent="0.3">
      <c r="A81" s="5">
        <v>2021</v>
      </c>
      <c r="B81" s="16">
        <v>66417179</v>
      </c>
      <c r="C81" s="16">
        <v>51300000</v>
      </c>
    </row>
    <row r="82" spans="1:3" x14ac:dyDescent="0.3">
      <c r="A82" s="5" t="s">
        <v>27</v>
      </c>
      <c r="B82" s="16">
        <v>1410893413</v>
      </c>
      <c r="C82" s="16">
        <v>1077300000</v>
      </c>
    </row>
    <row r="90" spans="1:3" x14ac:dyDescent="0.3">
      <c r="A90" s="4" t="s">
        <v>26</v>
      </c>
      <c r="B90" t="s">
        <v>38</v>
      </c>
    </row>
    <row r="91" spans="1:3" x14ac:dyDescent="0.3">
      <c r="A91" s="45">
        <v>2016</v>
      </c>
      <c r="B91" s="16">
        <v>249186673</v>
      </c>
    </row>
    <row r="92" spans="1:3" x14ac:dyDescent="0.3">
      <c r="A92" s="45">
        <v>2017</v>
      </c>
      <c r="B92" s="16">
        <v>276236256</v>
      </c>
    </row>
    <row r="93" spans="1:3" x14ac:dyDescent="0.3">
      <c r="A93" s="45">
        <v>2018</v>
      </c>
      <c r="B93" s="16">
        <v>296148767</v>
      </c>
    </row>
    <row r="94" spans="1:3" x14ac:dyDescent="0.3">
      <c r="A94" s="45">
        <v>2019</v>
      </c>
      <c r="B94" s="16">
        <v>265794994</v>
      </c>
    </row>
    <row r="95" spans="1:3" x14ac:dyDescent="0.3">
      <c r="A95" s="45">
        <v>2020</v>
      </c>
      <c r="B95" s="16">
        <v>257109544</v>
      </c>
    </row>
    <row r="96" spans="1:3" x14ac:dyDescent="0.3">
      <c r="A96" s="45">
        <v>2021</v>
      </c>
      <c r="B96" s="16">
        <v>66417179</v>
      </c>
    </row>
    <row r="97" spans="1:2" x14ac:dyDescent="0.3">
      <c r="A97" s="45" t="s">
        <v>27</v>
      </c>
      <c r="B97" s="16">
        <v>1410893413</v>
      </c>
    </row>
  </sheetData>
  <pageMargins left="0.7" right="0.7" top="0.75" bottom="0.75" header="0.3" footer="0.3"/>
  <drawing r:id="rId8"/>
  <extLst>
    <ext xmlns:x14="http://schemas.microsoft.com/office/spreadsheetml/2009/9/main" uri="{A8765BA9-456A-4dab-B4F3-ACF838C121DE}">
      <x14:slicerList>
        <x14:slicer r:id="rId9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2E4A3-18F4-4227-AB4B-A72FF5D33CD4}">
  <dimension ref="A1:T581"/>
  <sheetViews>
    <sheetView topLeftCell="A15" zoomScale="115" zoomScaleNormal="115" workbookViewId="0">
      <selection activeCell="A14" sqref="A14:H581"/>
    </sheetView>
  </sheetViews>
  <sheetFormatPr baseColWidth="10" defaultRowHeight="14.4" x14ac:dyDescent="0.3"/>
  <cols>
    <col min="1" max="1" width="26.33203125" customWidth="1"/>
    <col min="2" max="2" width="22" customWidth="1"/>
    <col min="3" max="3" width="16.77734375" customWidth="1"/>
    <col min="4" max="4" width="16.6640625" customWidth="1"/>
    <col min="5" max="5" width="16.44140625" customWidth="1"/>
    <col min="6" max="7" width="19" customWidth="1"/>
    <col min="11" max="11" width="13.6640625" bestFit="1" customWidth="1"/>
    <col min="12" max="12" width="15.21875" customWidth="1"/>
    <col min="14" max="14" width="17.6640625" customWidth="1"/>
  </cols>
  <sheetData>
    <row r="1" spans="1:2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20" x14ac:dyDescent="0.3">
      <c r="A2" s="1" t="s">
        <v>5</v>
      </c>
      <c r="B2" s="2">
        <v>1270096</v>
      </c>
      <c r="C2" s="2">
        <v>890530</v>
      </c>
      <c r="D2" s="2">
        <v>1970150</v>
      </c>
      <c r="E2" s="2">
        <v>3000000</v>
      </c>
    </row>
    <row r="3" spans="1:20" x14ac:dyDescent="0.3">
      <c r="A3" s="1" t="s">
        <v>6</v>
      </c>
      <c r="B3" s="2">
        <v>438756</v>
      </c>
      <c r="C3" s="2">
        <v>625783</v>
      </c>
      <c r="D3" s="2">
        <v>610305</v>
      </c>
      <c r="E3" s="2">
        <v>1500000</v>
      </c>
    </row>
    <row r="4" spans="1:20" x14ac:dyDescent="0.3">
      <c r="A4" s="1" t="s">
        <v>7</v>
      </c>
      <c r="B4" s="2">
        <v>398560</v>
      </c>
      <c r="C4" s="2">
        <v>410050</v>
      </c>
      <c r="D4" s="2">
        <v>329990</v>
      </c>
      <c r="E4" s="2">
        <v>1200000</v>
      </c>
    </row>
    <row r="7" spans="1:20" x14ac:dyDescent="0.3">
      <c r="A7" s="1"/>
      <c r="B7" s="1" t="s">
        <v>8</v>
      </c>
      <c r="C7" s="1" t="s">
        <v>9</v>
      </c>
      <c r="D7" s="1" t="s">
        <v>10</v>
      </c>
      <c r="E7" s="1"/>
      <c r="F7" s="1"/>
      <c r="G7" s="1"/>
      <c r="H7" s="1"/>
    </row>
    <row r="8" spans="1:20" x14ac:dyDescent="0.3">
      <c r="A8" s="3" t="s">
        <v>11</v>
      </c>
      <c r="B8" s="2">
        <v>3000000</v>
      </c>
      <c r="C8" s="2">
        <v>1500000</v>
      </c>
      <c r="D8" s="2">
        <v>1200000</v>
      </c>
      <c r="E8" s="1"/>
      <c r="F8" s="1"/>
      <c r="G8" s="1"/>
      <c r="H8" s="1"/>
    </row>
    <row r="9" spans="1:20" x14ac:dyDescent="0.3">
      <c r="A9" s="3"/>
      <c r="B9" s="2"/>
      <c r="C9" s="2"/>
      <c r="D9" s="2"/>
      <c r="E9" s="1"/>
      <c r="F9" s="1"/>
      <c r="G9" s="1"/>
      <c r="H9" s="1"/>
    </row>
    <row r="10" spans="1:20" x14ac:dyDescent="0.3">
      <c r="A10" s="1" t="s">
        <v>29</v>
      </c>
      <c r="B10" s="1">
        <v>0</v>
      </c>
      <c r="C10" s="1"/>
      <c r="D10" s="1"/>
      <c r="E10" s="1"/>
      <c r="F10" s="1"/>
      <c r="G10" s="1"/>
      <c r="H10" s="1"/>
    </row>
    <row r="11" spans="1:20" x14ac:dyDescent="0.3">
      <c r="A11" s="1" t="s">
        <v>30</v>
      </c>
      <c r="B11" s="1">
        <v>5000000</v>
      </c>
      <c r="C11" s="1"/>
      <c r="D11" s="1" t="s">
        <v>5</v>
      </c>
      <c r="E11" s="1" t="s">
        <v>6</v>
      </c>
      <c r="F11" s="1" t="s">
        <v>7</v>
      </c>
      <c r="G11" s="1"/>
      <c r="H11" s="13"/>
      <c r="I11" s="21"/>
      <c r="J11" s="14"/>
      <c r="K11" s="14"/>
      <c r="L11" s="13"/>
      <c r="M11" s="23"/>
    </row>
    <row r="12" spans="1:20" ht="15" customHeight="1" x14ac:dyDescent="0.3">
      <c r="A12" s="1"/>
      <c r="B12" s="3"/>
      <c r="C12" s="3"/>
      <c r="D12" s="3"/>
      <c r="E12" s="3"/>
      <c r="F12" s="3"/>
      <c r="G12" s="3"/>
      <c r="H12" s="1"/>
    </row>
    <row r="13" spans="1:20" ht="16.8" customHeight="1" x14ac:dyDescent="0.3">
      <c r="A13" s="15" t="s">
        <v>37</v>
      </c>
      <c r="B13" s="15"/>
      <c r="C13" s="15"/>
      <c r="D13" s="15"/>
      <c r="E13" s="15"/>
      <c r="F13" s="15"/>
      <c r="G13" s="15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</row>
    <row r="14" spans="1:20" ht="15.6" customHeight="1" x14ac:dyDescent="0.3">
      <c r="A14" s="7" t="s">
        <v>12</v>
      </c>
      <c r="B14" s="11" t="s">
        <v>28</v>
      </c>
      <c r="C14" s="12" t="s">
        <v>31</v>
      </c>
      <c r="D14" s="12" t="s">
        <v>32</v>
      </c>
      <c r="E14" s="8" t="s">
        <v>25</v>
      </c>
      <c r="F14" s="8" t="s">
        <v>4</v>
      </c>
      <c r="G14" s="8" t="s">
        <v>34</v>
      </c>
      <c r="H14" s="43" t="s">
        <v>46</v>
      </c>
      <c r="I14" s="13"/>
      <c r="J14" s="21"/>
      <c r="K14" s="14"/>
      <c r="L14" s="14"/>
      <c r="M14" s="22"/>
      <c r="N14" s="22"/>
      <c r="O14" s="13"/>
      <c r="P14" s="21"/>
      <c r="Q14" s="14"/>
      <c r="R14" s="14"/>
      <c r="S14" s="22"/>
      <c r="T14" s="22"/>
    </row>
    <row r="15" spans="1:20" x14ac:dyDescent="0.3">
      <c r="A15" s="7" t="s">
        <v>13</v>
      </c>
      <c r="B15" s="11">
        <f ca="1">RANDBETWEEN($B$10,$B$11)</f>
        <v>2640634</v>
      </c>
      <c r="C15" s="12">
        <f ca="1">IF(B15&lt;F15,B15,NA())</f>
        <v>2640634</v>
      </c>
      <c r="D15" s="12" t="e">
        <f ca="1">IF(B15&gt;=F15,B15,NA())</f>
        <v>#N/A</v>
      </c>
      <c r="E15" s="7" t="str">
        <f>$D$11</f>
        <v>Housses de couette</v>
      </c>
      <c r="F15" s="9">
        <f>$B$8</f>
        <v>3000000</v>
      </c>
      <c r="G15" s="12" t="s">
        <v>1</v>
      </c>
      <c r="H15" s="44">
        <v>2016</v>
      </c>
      <c r="I15" s="13"/>
      <c r="J15" s="21"/>
      <c r="K15" s="14"/>
      <c r="L15" s="14"/>
      <c r="M15" s="13"/>
      <c r="N15" s="23"/>
      <c r="O15" s="13"/>
      <c r="P15" s="21"/>
      <c r="Q15" s="14"/>
      <c r="R15" s="14"/>
      <c r="S15" s="13"/>
      <c r="T15" s="23"/>
    </row>
    <row r="16" spans="1:20" x14ac:dyDescent="0.3">
      <c r="A16" s="7" t="s">
        <v>14</v>
      </c>
      <c r="B16" s="10">
        <f ca="1">RANDBETWEEN($B$10,$B$11)</f>
        <v>2140726</v>
      </c>
      <c r="C16" s="12">
        <f ca="1">IF(B16&lt;F16,B16,NA())</f>
        <v>2140726</v>
      </c>
      <c r="D16" s="12" t="e">
        <f ca="1">IF(B16&gt;=F16,B16,NA())</f>
        <v>#N/A</v>
      </c>
      <c r="E16" s="7" t="str">
        <f t="shared" ref="E16:E26" si="0">$D$11</f>
        <v>Housses de couette</v>
      </c>
      <c r="F16" s="9">
        <f t="shared" ref="F16:F26" si="1">$B$8</f>
        <v>3000000</v>
      </c>
      <c r="G16" s="12" t="s">
        <v>1</v>
      </c>
      <c r="H16" s="44">
        <v>2016</v>
      </c>
      <c r="I16" s="13"/>
      <c r="J16" s="24"/>
      <c r="K16" s="14"/>
      <c r="L16" s="14"/>
      <c r="M16" s="13"/>
      <c r="N16" s="23"/>
      <c r="O16" s="13"/>
      <c r="P16" s="24"/>
      <c r="Q16" s="14"/>
      <c r="R16" s="14"/>
      <c r="S16" s="13"/>
      <c r="T16" s="23"/>
    </row>
    <row r="17" spans="1:20" x14ac:dyDescent="0.3">
      <c r="A17" s="7" t="s">
        <v>15</v>
      </c>
      <c r="B17" s="12">
        <f ca="1">RANDBETWEEN($B$10,$B$11)</f>
        <v>3045020</v>
      </c>
      <c r="C17" s="12" t="e">
        <f ca="1">IF(B17&lt;F17,B17,NA())</f>
        <v>#N/A</v>
      </c>
      <c r="D17" s="12">
        <f ca="1">IF(B17&gt;=F17,B17,NA())</f>
        <v>3045020</v>
      </c>
      <c r="E17" s="7" t="str">
        <f t="shared" si="0"/>
        <v>Housses de couette</v>
      </c>
      <c r="F17" s="9">
        <f t="shared" si="1"/>
        <v>3000000</v>
      </c>
      <c r="G17" s="12" t="s">
        <v>1</v>
      </c>
      <c r="H17" s="44">
        <v>2016</v>
      </c>
      <c r="I17" s="13"/>
      <c r="J17" s="14"/>
      <c r="K17" s="14"/>
      <c r="L17" s="14"/>
      <c r="M17" s="13"/>
      <c r="N17" s="23"/>
      <c r="O17" s="13"/>
      <c r="P17" s="14"/>
      <c r="Q17" s="14"/>
      <c r="R17" s="14"/>
      <c r="S17" s="13"/>
      <c r="T17" s="23"/>
    </row>
    <row r="18" spans="1:20" x14ac:dyDescent="0.3">
      <c r="A18" s="7" t="s">
        <v>16</v>
      </c>
      <c r="B18" s="12">
        <f t="shared" ref="B18:B26" ca="1" si="2">RANDBETWEEN($B$10,$B$11)</f>
        <v>4768553</v>
      </c>
      <c r="C18" s="12" t="e">
        <f t="shared" ref="C16:C26" ca="1" si="3">IF(B18&lt;F18,B18,NA())</f>
        <v>#N/A</v>
      </c>
      <c r="D18" s="12">
        <f t="shared" ref="D16:D26" ca="1" si="4">IF(B18&gt;=F18,B18,NA())</f>
        <v>4768553</v>
      </c>
      <c r="E18" s="7" t="str">
        <f t="shared" si="0"/>
        <v>Housses de couette</v>
      </c>
      <c r="F18" s="9">
        <f t="shared" si="1"/>
        <v>3000000</v>
      </c>
      <c r="G18" s="12" t="s">
        <v>1</v>
      </c>
      <c r="H18" s="44">
        <v>2016</v>
      </c>
      <c r="I18" s="13"/>
      <c r="J18" s="14"/>
      <c r="K18" s="14"/>
      <c r="L18" s="14"/>
      <c r="M18" s="13"/>
      <c r="N18" s="23"/>
      <c r="O18" s="13"/>
      <c r="P18" s="14"/>
      <c r="Q18" s="14"/>
      <c r="R18" s="14"/>
      <c r="S18" s="13"/>
      <c r="T18" s="23"/>
    </row>
    <row r="19" spans="1:20" x14ac:dyDescent="0.3">
      <c r="A19" s="7" t="s">
        <v>17</v>
      </c>
      <c r="B19" s="12">
        <f t="shared" ca="1" si="2"/>
        <v>4341937</v>
      </c>
      <c r="C19" s="12" t="e">
        <f t="shared" ca="1" si="3"/>
        <v>#N/A</v>
      </c>
      <c r="D19" s="12">
        <f t="shared" ca="1" si="4"/>
        <v>4341937</v>
      </c>
      <c r="E19" s="7" t="str">
        <f t="shared" si="0"/>
        <v>Housses de couette</v>
      </c>
      <c r="F19" s="9">
        <f t="shared" si="1"/>
        <v>3000000</v>
      </c>
      <c r="G19" s="12" t="s">
        <v>1</v>
      </c>
      <c r="H19" s="44">
        <v>2016</v>
      </c>
      <c r="I19" s="13"/>
      <c r="J19" s="14"/>
      <c r="K19" s="14"/>
      <c r="L19" s="14"/>
      <c r="M19" s="13"/>
      <c r="N19" s="23"/>
      <c r="O19" s="13"/>
      <c r="P19" s="14"/>
      <c r="Q19" s="14"/>
      <c r="R19" s="14"/>
      <c r="S19" s="13"/>
      <c r="T19" s="23"/>
    </row>
    <row r="20" spans="1:20" x14ac:dyDescent="0.3">
      <c r="A20" s="7" t="s">
        <v>18</v>
      </c>
      <c r="B20" s="12">
        <f t="shared" ca="1" si="2"/>
        <v>2879501</v>
      </c>
      <c r="C20" s="12">
        <f t="shared" ca="1" si="3"/>
        <v>2879501</v>
      </c>
      <c r="D20" s="12" t="e">
        <f t="shared" ca="1" si="4"/>
        <v>#N/A</v>
      </c>
      <c r="E20" s="7" t="str">
        <f t="shared" si="0"/>
        <v>Housses de couette</v>
      </c>
      <c r="F20" s="9">
        <f t="shared" si="1"/>
        <v>3000000</v>
      </c>
      <c r="G20" s="12" t="s">
        <v>1</v>
      </c>
      <c r="H20" s="44">
        <v>2016</v>
      </c>
      <c r="I20" s="13"/>
      <c r="J20" s="14"/>
      <c r="K20" s="14"/>
      <c r="L20" s="14"/>
      <c r="M20" s="13"/>
      <c r="N20" s="23"/>
      <c r="O20" s="13"/>
      <c r="P20" s="14"/>
      <c r="Q20" s="14"/>
      <c r="R20" s="14"/>
      <c r="S20" s="13"/>
      <c r="T20" s="23"/>
    </row>
    <row r="21" spans="1:20" x14ac:dyDescent="0.3">
      <c r="A21" s="7" t="s">
        <v>19</v>
      </c>
      <c r="B21" s="12">
        <f t="shared" ca="1" si="2"/>
        <v>3454643</v>
      </c>
      <c r="C21" s="12" t="e">
        <f t="shared" ca="1" si="3"/>
        <v>#N/A</v>
      </c>
      <c r="D21" s="12">
        <f t="shared" ca="1" si="4"/>
        <v>3454643</v>
      </c>
      <c r="E21" s="7" t="str">
        <f t="shared" si="0"/>
        <v>Housses de couette</v>
      </c>
      <c r="F21" s="9">
        <f t="shared" si="1"/>
        <v>3000000</v>
      </c>
      <c r="G21" s="12" t="s">
        <v>1</v>
      </c>
      <c r="H21" s="44">
        <v>2016</v>
      </c>
      <c r="I21" s="13"/>
      <c r="J21" s="14"/>
      <c r="K21" s="14"/>
      <c r="L21" s="14"/>
      <c r="M21" s="13"/>
      <c r="N21" s="23"/>
      <c r="O21" s="13"/>
      <c r="P21" s="14"/>
      <c r="Q21" s="14"/>
      <c r="R21" s="14"/>
      <c r="S21" s="13"/>
      <c r="T21" s="23"/>
    </row>
    <row r="22" spans="1:20" x14ac:dyDescent="0.3">
      <c r="A22" s="7" t="s">
        <v>20</v>
      </c>
      <c r="B22" s="12">
        <f t="shared" ca="1" si="2"/>
        <v>2395461</v>
      </c>
      <c r="C22" s="12">
        <f t="shared" ca="1" si="3"/>
        <v>2395461</v>
      </c>
      <c r="D22" s="12" t="e">
        <f t="shared" ca="1" si="4"/>
        <v>#N/A</v>
      </c>
      <c r="E22" s="7" t="str">
        <f t="shared" si="0"/>
        <v>Housses de couette</v>
      </c>
      <c r="F22" s="9">
        <f t="shared" si="1"/>
        <v>3000000</v>
      </c>
      <c r="G22" s="12" t="s">
        <v>1</v>
      </c>
      <c r="H22" s="44">
        <v>2016</v>
      </c>
      <c r="I22" s="13"/>
      <c r="J22" s="14"/>
      <c r="K22" s="14"/>
      <c r="L22" s="14"/>
      <c r="M22" s="13"/>
      <c r="N22" s="23"/>
      <c r="O22" s="13"/>
      <c r="P22" s="14"/>
      <c r="Q22" s="14"/>
      <c r="R22" s="14"/>
      <c r="S22" s="13"/>
      <c r="T22" s="23"/>
    </row>
    <row r="23" spans="1:20" x14ac:dyDescent="0.3">
      <c r="A23" s="7" t="s">
        <v>21</v>
      </c>
      <c r="B23" s="12">
        <f t="shared" ca="1" si="2"/>
        <v>4991027</v>
      </c>
      <c r="C23" s="12" t="e">
        <f t="shared" ca="1" si="3"/>
        <v>#N/A</v>
      </c>
      <c r="D23" s="12">
        <f t="shared" ca="1" si="4"/>
        <v>4991027</v>
      </c>
      <c r="E23" s="7" t="str">
        <f t="shared" si="0"/>
        <v>Housses de couette</v>
      </c>
      <c r="F23" s="9">
        <f t="shared" si="1"/>
        <v>3000000</v>
      </c>
      <c r="G23" s="12" t="s">
        <v>1</v>
      </c>
      <c r="H23" s="44">
        <v>2016</v>
      </c>
      <c r="I23" s="13"/>
      <c r="J23" s="14"/>
      <c r="K23" s="14"/>
      <c r="L23" s="14"/>
      <c r="M23" s="13"/>
      <c r="N23" s="23"/>
      <c r="O23" s="13"/>
      <c r="P23" s="14"/>
      <c r="Q23" s="14"/>
      <c r="R23" s="14"/>
      <c r="S23" s="13"/>
      <c r="T23" s="23"/>
    </row>
    <row r="24" spans="1:20" x14ac:dyDescent="0.3">
      <c r="A24" s="7" t="s">
        <v>22</v>
      </c>
      <c r="B24" s="12">
        <f t="shared" ca="1" si="2"/>
        <v>4883287</v>
      </c>
      <c r="C24" s="12" t="e">
        <f t="shared" ca="1" si="3"/>
        <v>#N/A</v>
      </c>
      <c r="D24" s="12">
        <f t="shared" ca="1" si="4"/>
        <v>4883287</v>
      </c>
      <c r="E24" s="7" t="str">
        <f t="shared" si="0"/>
        <v>Housses de couette</v>
      </c>
      <c r="F24" s="9">
        <f t="shared" si="1"/>
        <v>3000000</v>
      </c>
      <c r="G24" s="12" t="s">
        <v>1</v>
      </c>
      <c r="H24" s="44">
        <v>2016</v>
      </c>
      <c r="I24" s="13"/>
      <c r="J24" s="14"/>
      <c r="K24" s="14"/>
      <c r="L24" s="14"/>
      <c r="M24" s="13"/>
      <c r="N24" s="23"/>
      <c r="O24" s="13"/>
      <c r="P24" s="14"/>
      <c r="Q24" s="14"/>
      <c r="R24" s="14"/>
      <c r="S24" s="13"/>
      <c r="T24" s="23"/>
    </row>
    <row r="25" spans="1:20" x14ac:dyDescent="0.3">
      <c r="A25" s="7" t="s">
        <v>23</v>
      </c>
      <c r="B25" s="12">
        <f t="shared" ca="1" si="2"/>
        <v>1138470</v>
      </c>
      <c r="C25" s="12">
        <f t="shared" ca="1" si="3"/>
        <v>1138470</v>
      </c>
      <c r="D25" s="12" t="e">
        <f t="shared" ca="1" si="4"/>
        <v>#N/A</v>
      </c>
      <c r="E25" s="7" t="str">
        <f t="shared" si="0"/>
        <v>Housses de couette</v>
      </c>
      <c r="F25" s="9">
        <f t="shared" si="1"/>
        <v>3000000</v>
      </c>
      <c r="G25" s="12" t="s">
        <v>1</v>
      </c>
      <c r="H25" s="44">
        <v>2016</v>
      </c>
      <c r="I25" s="13"/>
      <c r="J25" s="14"/>
      <c r="K25" s="14"/>
      <c r="L25" s="14"/>
      <c r="M25" s="13"/>
      <c r="N25" s="23"/>
      <c r="O25" s="13"/>
      <c r="P25" s="14"/>
      <c r="Q25" s="14"/>
      <c r="R25" s="14"/>
      <c r="S25" s="13"/>
      <c r="T25" s="23"/>
    </row>
    <row r="26" spans="1:20" x14ac:dyDescent="0.3">
      <c r="A26" s="7" t="s">
        <v>24</v>
      </c>
      <c r="B26" s="12">
        <f t="shared" ca="1" si="2"/>
        <v>2347936</v>
      </c>
      <c r="C26" s="12">
        <f t="shared" ca="1" si="3"/>
        <v>2347936</v>
      </c>
      <c r="D26" s="12" t="e">
        <f t="shared" ca="1" si="4"/>
        <v>#N/A</v>
      </c>
      <c r="E26" s="7" t="str">
        <f t="shared" si="0"/>
        <v>Housses de couette</v>
      </c>
      <c r="F26" s="9">
        <f t="shared" si="1"/>
        <v>3000000</v>
      </c>
      <c r="G26" s="12" t="s">
        <v>1</v>
      </c>
      <c r="H26" s="44">
        <v>2016</v>
      </c>
      <c r="I26" s="13"/>
      <c r="J26" s="14"/>
      <c r="K26" s="14"/>
      <c r="L26" s="14"/>
      <c r="M26" s="13"/>
      <c r="N26" s="23"/>
      <c r="O26" s="13"/>
      <c r="P26" s="14"/>
      <c r="Q26" s="14"/>
      <c r="R26" s="14"/>
      <c r="S26" s="13"/>
      <c r="T26" s="23"/>
    </row>
    <row r="27" spans="1:20" x14ac:dyDescent="0.3">
      <c r="A27" s="7" t="s">
        <v>13</v>
      </c>
      <c r="B27" s="11">
        <f ca="1">RANDBETWEEN($B$10,$B$11)</f>
        <v>3411931</v>
      </c>
      <c r="C27" s="12" t="e">
        <f ca="1">IF(B27&lt;F27,B27,NA())</f>
        <v>#N/A</v>
      </c>
      <c r="D27" s="12">
        <f ca="1">IF(B27&gt;=F27,B27,NA())</f>
        <v>3411931</v>
      </c>
      <c r="E27" s="7" t="str">
        <f>$E$11</f>
        <v>Draps</v>
      </c>
      <c r="F27" s="9">
        <f>$C$8</f>
        <v>1500000</v>
      </c>
      <c r="G27" s="12" t="s">
        <v>1</v>
      </c>
      <c r="H27" s="44">
        <v>2016</v>
      </c>
    </row>
    <row r="28" spans="1:20" x14ac:dyDescent="0.3">
      <c r="A28" s="7" t="s">
        <v>14</v>
      </c>
      <c r="B28" s="11">
        <f t="shared" ref="B28:B38" ca="1" si="5">RANDBETWEEN($B$10,$B$11)</f>
        <v>3079272</v>
      </c>
      <c r="C28" s="12" t="e">
        <f ca="1">IF(B28&lt;F28,B28,NA())</f>
        <v>#N/A</v>
      </c>
      <c r="D28" s="12">
        <f ca="1">IF(B28&gt;=F28,B28,NA())</f>
        <v>3079272</v>
      </c>
      <c r="E28" s="7" t="str">
        <f t="shared" ref="E28:E38" si="6">$E$11</f>
        <v>Draps</v>
      </c>
      <c r="F28" s="9">
        <f t="shared" ref="F28:F38" si="7">$C$8</f>
        <v>1500000</v>
      </c>
      <c r="G28" s="12" t="s">
        <v>1</v>
      </c>
      <c r="H28" s="44">
        <v>2016</v>
      </c>
    </row>
    <row r="29" spans="1:20" x14ac:dyDescent="0.3">
      <c r="A29" s="7" t="s">
        <v>15</v>
      </c>
      <c r="B29" s="11">
        <f t="shared" ca="1" si="5"/>
        <v>1433241</v>
      </c>
      <c r="C29" s="12">
        <f t="shared" ref="C29:C38" ca="1" si="8">IF(B29&lt;F29,B29,NA())</f>
        <v>1433241</v>
      </c>
      <c r="D29" s="12" t="e">
        <f t="shared" ref="D29:D38" ca="1" si="9">IF(B29&gt;=F29,B29,NA())</f>
        <v>#N/A</v>
      </c>
      <c r="E29" s="7" t="str">
        <f t="shared" si="6"/>
        <v>Draps</v>
      </c>
      <c r="F29" s="9">
        <f t="shared" si="7"/>
        <v>1500000</v>
      </c>
      <c r="G29" s="12" t="s">
        <v>1</v>
      </c>
      <c r="H29" s="44">
        <v>2016</v>
      </c>
    </row>
    <row r="30" spans="1:20" x14ac:dyDescent="0.3">
      <c r="A30" s="7" t="s">
        <v>16</v>
      </c>
      <c r="B30" s="11">
        <f t="shared" ca="1" si="5"/>
        <v>1354323</v>
      </c>
      <c r="C30" s="12">
        <f t="shared" ca="1" si="8"/>
        <v>1354323</v>
      </c>
      <c r="D30" s="12" t="e">
        <f t="shared" ca="1" si="9"/>
        <v>#N/A</v>
      </c>
      <c r="E30" s="7" t="str">
        <f t="shared" si="6"/>
        <v>Draps</v>
      </c>
      <c r="F30" s="9">
        <f t="shared" si="7"/>
        <v>1500000</v>
      </c>
      <c r="G30" s="12" t="s">
        <v>1</v>
      </c>
      <c r="H30" s="44">
        <v>2016</v>
      </c>
    </row>
    <row r="31" spans="1:20" x14ac:dyDescent="0.3">
      <c r="A31" s="7" t="s">
        <v>17</v>
      </c>
      <c r="B31" s="11">
        <f t="shared" ca="1" si="5"/>
        <v>1056469</v>
      </c>
      <c r="C31" s="12">
        <f t="shared" ca="1" si="8"/>
        <v>1056469</v>
      </c>
      <c r="D31" s="12" t="e">
        <f t="shared" ca="1" si="9"/>
        <v>#N/A</v>
      </c>
      <c r="E31" s="7" t="str">
        <f t="shared" si="6"/>
        <v>Draps</v>
      </c>
      <c r="F31" s="9">
        <f t="shared" si="7"/>
        <v>1500000</v>
      </c>
      <c r="G31" s="12" t="s">
        <v>1</v>
      </c>
      <c r="H31" s="44">
        <v>2016</v>
      </c>
    </row>
    <row r="32" spans="1:20" x14ac:dyDescent="0.3">
      <c r="A32" s="7" t="s">
        <v>18</v>
      </c>
      <c r="B32" s="11">
        <f t="shared" ca="1" si="5"/>
        <v>1183683</v>
      </c>
      <c r="C32" s="12">
        <f t="shared" ca="1" si="8"/>
        <v>1183683</v>
      </c>
      <c r="D32" s="12" t="e">
        <f t="shared" ca="1" si="9"/>
        <v>#N/A</v>
      </c>
      <c r="E32" s="7" t="str">
        <f t="shared" si="6"/>
        <v>Draps</v>
      </c>
      <c r="F32" s="9">
        <f t="shared" si="7"/>
        <v>1500000</v>
      </c>
      <c r="G32" s="12" t="s">
        <v>1</v>
      </c>
      <c r="H32" s="44">
        <v>2016</v>
      </c>
    </row>
    <row r="33" spans="1:8" x14ac:dyDescent="0.3">
      <c r="A33" s="7" t="s">
        <v>19</v>
      </c>
      <c r="B33" s="11">
        <f t="shared" ca="1" si="5"/>
        <v>3379728</v>
      </c>
      <c r="C33" s="12" t="e">
        <f t="shared" ca="1" si="8"/>
        <v>#N/A</v>
      </c>
      <c r="D33" s="12">
        <f t="shared" ca="1" si="9"/>
        <v>3379728</v>
      </c>
      <c r="E33" s="7" t="str">
        <f t="shared" si="6"/>
        <v>Draps</v>
      </c>
      <c r="F33" s="9">
        <f t="shared" si="7"/>
        <v>1500000</v>
      </c>
      <c r="G33" s="12" t="s">
        <v>1</v>
      </c>
      <c r="H33" s="44">
        <v>2016</v>
      </c>
    </row>
    <row r="34" spans="1:8" x14ac:dyDescent="0.3">
      <c r="A34" s="7" t="s">
        <v>20</v>
      </c>
      <c r="B34" s="11">
        <f t="shared" ca="1" si="5"/>
        <v>2666214</v>
      </c>
      <c r="C34" s="12" t="e">
        <f t="shared" ca="1" si="8"/>
        <v>#N/A</v>
      </c>
      <c r="D34" s="12">
        <f t="shared" ca="1" si="9"/>
        <v>2666214</v>
      </c>
      <c r="E34" s="7" t="str">
        <f t="shared" si="6"/>
        <v>Draps</v>
      </c>
      <c r="F34" s="9">
        <f t="shared" si="7"/>
        <v>1500000</v>
      </c>
      <c r="G34" s="12" t="s">
        <v>1</v>
      </c>
      <c r="H34" s="44">
        <v>2016</v>
      </c>
    </row>
    <row r="35" spans="1:8" x14ac:dyDescent="0.3">
      <c r="A35" s="7" t="s">
        <v>21</v>
      </c>
      <c r="B35" s="11">
        <f t="shared" ca="1" si="5"/>
        <v>1652122</v>
      </c>
      <c r="C35" s="12" t="e">
        <f t="shared" ca="1" si="8"/>
        <v>#N/A</v>
      </c>
      <c r="D35" s="12">
        <f t="shared" ca="1" si="9"/>
        <v>1652122</v>
      </c>
      <c r="E35" s="7" t="str">
        <f t="shared" si="6"/>
        <v>Draps</v>
      </c>
      <c r="F35" s="9">
        <f t="shared" si="7"/>
        <v>1500000</v>
      </c>
      <c r="G35" s="12" t="s">
        <v>1</v>
      </c>
      <c r="H35" s="44">
        <v>2016</v>
      </c>
    </row>
    <row r="36" spans="1:8" x14ac:dyDescent="0.3">
      <c r="A36" s="7" t="s">
        <v>22</v>
      </c>
      <c r="B36" s="11">
        <f t="shared" ca="1" si="5"/>
        <v>4736140</v>
      </c>
      <c r="C36" s="12" t="e">
        <f t="shared" ca="1" si="8"/>
        <v>#N/A</v>
      </c>
      <c r="D36" s="12">
        <f t="shared" ca="1" si="9"/>
        <v>4736140</v>
      </c>
      <c r="E36" s="7" t="str">
        <f t="shared" si="6"/>
        <v>Draps</v>
      </c>
      <c r="F36" s="9">
        <f t="shared" si="7"/>
        <v>1500000</v>
      </c>
      <c r="G36" s="12" t="s">
        <v>1</v>
      </c>
      <c r="H36" s="44">
        <v>2016</v>
      </c>
    </row>
    <row r="37" spans="1:8" x14ac:dyDescent="0.3">
      <c r="A37" s="7" t="s">
        <v>23</v>
      </c>
      <c r="B37" s="11">
        <f t="shared" ca="1" si="5"/>
        <v>4260659</v>
      </c>
      <c r="C37" s="12" t="e">
        <f t="shared" ca="1" si="8"/>
        <v>#N/A</v>
      </c>
      <c r="D37" s="12">
        <f t="shared" ca="1" si="9"/>
        <v>4260659</v>
      </c>
      <c r="E37" s="7" t="str">
        <f t="shared" si="6"/>
        <v>Draps</v>
      </c>
      <c r="F37" s="9">
        <f t="shared" si="7"/>
        <v>1500000</v>
      </c>
      <c r="G37" s="12" t="s">
        <v>1</v>
      </c>
      <c r="H37" s="44">
        <v>2016</v>
      </c>
    </row>
    <row r="38" spans="1:8" x14ac:dyDescent="0.3">
      <c r="A38" s="7" t="s">
        <v>24</v>
      </c>
      <c r="B38" s="11">
        <f t="shared" ca="1" si="5"/>
        <v>3869744</v>
      </c>
      <c r="C38" s="12" t="e">
        <f t="shared" ca="1" si="8"/>
        <v>#N/A</v>
      </c>
      <c r="D38" s="12">
        <f t="shared" ca="1" si="9"/>
        <v>3869744</v>
      </c>
      <c r="E38" s="7" t="str">
        <f t="shared" si="6"/>
        <v>Draps</v>
      </c>
      <c r="F38" s="9">
        <f t="shared" si="7"/>
        <v>1500000</v>
      </c>
      <c r="G38" s="12" t="s">
        <v>1</v>
      </c>
      <c r="H38" s="44">
        <v>2016</v>
      </c>
    </row>
    <row r="39" spans="1:8" x14ac:dyDescent="0.3">
      <c r="A39" s="25" t="s">
        <v>13</v>
      </c>
      <c r="B39" s="11">
        <f ca="1">RANDBETWEEN($B$10,$B$11)</f>
        <v>203393</v>
      </c>
      <c r="C39" s="27">
        <f ca="1">IF(B39&lt;F39,B39,NA())</f>
        <v>203393</v>
      </c>
      <c r="D39" s="27" t="e">
        <f ca="1">IF(B39&gt;=F39,B39,NA())</f>
        <v>#N/A</v>
      </c>
      <c r="E39" s="25" t="str">
        <f>$F$11</f>
        <v>Taies d'oreiller</v>
      </c>
      <c r="F39" s="29">
        <f>$D$8</f>
        <v>1200000</v>
      </c>
      <c r="G39" s="27" t="s">
        <v>1</v>
      </c>
      <c r="H39" s="44">
        <v>2016</v>
      </c>
    </row>
    <row r="40" spans="1:8" x14ac:dyDescent="0.3">
      <c r="A40" s="25" t="s">
        <v>14</v>
      </c>
      <c r="B40" s="11">
        <f t="shared" ref="B40:B50" ca="1" si="10">RANDBETWEEN($B$10,$B$11)</f>
        <v>1856456</v>
      </c>
      <c r="C40" s="27" t="e">
        <f ca="1">IF(B40&lt;F40,B40,NA())</f>
        <v>#N/A</v>
      </c>
      <c r="D40" s="27">
        <f ca="1">IF(B40&gt;=F40,B40,NA())</f>
        <v>1856456</v>
      </c>
      <c r="E40" s="25" t="str">
        <f t="shared" ref="E40:E50" si="11">$F$11</f>
        <v>Taies d'oreiller</v>
      </c>
      <c r="F40" s="29">
        <f t="shared" ref="F40:F50" si="12">$D$8</f>
        <v>1200000</v>
      </c>
      <c r="G40" s="27" t="s">
        <v>1</v>
      </c>
      <c r="H40" s="44">
        <v>2016</v>
      </c>
    </row>
    <row r="41" spans="1:8" x14ac:dyDescent="0.3">
      <c r="A41" s="25" t="s">
        <v>15</v>
      </c>
      <c r="B41" s="11">
        <f t="shared" ca="1" si="10"/>
        <v>1421340</v>
      </c>
      <c r="C41" s="27" t="e">
        <f t="shared" ref="C41:C50" ca="1" si="13">IF(B41&lt;F41,B41,NA())</f>
        <v>#N/A</v>
      </c>
      <c r="D41" s="27">
        <f t="shared" ref="D41:D50" ca="1" si="14">IF(B41&gt;=F41,B41,NA())</f>
        <v>1421340</v>
      </c>
      <c r="E41" s="25" t="str">
        <f t="shared" si="11"/>
        <v>Taies d'oreiller</v>
      </c>
      <c r="F41" s="29">
        <f t="shared" si="12"/>
        <v>1200000</v>
      </c>
      <c r="G41" s="27" t="s">
        <v>1</v>
      </c>
      <c r="H41" s="44">
        <v>2016</v>
      </c>
    </row>
    <row r="42" spans="1:8" x14ac:dyDescent="0.3">
      <c r="A42" s="25" t="s">
        <v>16</v>
      </c>
      <c r="B42" s="11">
        <f t="shared" ca="1" si="10"/>
        <v>2029556</v>
      </c>
      <c r="C42" s="27" t="e">
        <f t="shared" ca="1" si="13"/>
        <v>#N/A</v>
      </c>
      <c r="D42" s="27">
        <f t="shared" ca="1" si="14"/>
        <v>2029556</v>
      </c>
      <c r="E42" s="25" t="str">
        <f t="shared" si="11"/>
        <v>Taies d'oreiller</v>
      </c>
      <c r="F42" s="29">
        <f t="shared" si="12"/>
        <v>1200000</v>
      </c>
      <c r="G42" s="27" t="s">
        <v>1</v>
      </c>
      <c r="H42" s="44">
        <v>2016</v>
      </c>
    </row>
    <row r="43" spans="1:8" x14ac:dyDescent="0.3">
      <c r="A43" s="25" t="s">
        <v>17</v>
      </c>
      <c r="B43" s="11">
        <f t="shared" ca="1" si="10"/>
        <v>3076081</v>
      </c>
      <c r="C43" s="27" t="e">
        <f t="shared" ca="1" si="13"/>
        <v>#N/A</v>
      </c>
      <c r="D43" s="27">
        <f t="shared" ca="1" si="14"/>
        <v>3076081</v>
      </c>
      <c r="E43" s="25" t="str">
        <f t="shared" si="11"/>
        <v>Taies d'oreiller</v>
      </c>
      <c r="F43" s="29">
        <f t="shared" si="12"/>
        <v>1200000</v>
      </c>
      <c r="G43" s="27" t="s">
        <v>1</v>
      </c>
      <c r="H43" s="44">
        <v>2016</v>
      </c>
    </row>
    <row r="44" spans="1:8" x14ac:dyDescent="0.3">
      <c r="A44" s="25" t="s">
        <v>18</v>
      </c>
      <c r="B44" s="11">
        <f t="shared" ca="1" si="10"/>
        <v>3898762</v>
      </c>
      <c r="C44" s="27" t="e">
        <f t="shared" ca="1" si="13"/>
        <v>#N/A</v>
      </c>
      <c r="D44" s="27">
        <f t="shared" ca="1" si="14"/>
        <v>3898762</v>
      </c>
      <c r="E44" s="25" t="str">
        <f t="shared" si="11"/>
        <v>Taies d'oreiller</v>
      </c>
      <c r="F44" s="29">
        <f t="shared" si="12"/>
        <v>1200000</v>
      </c>
      <c r="G44" s="27" t="s">
        <v>1</v>
      </c>
      <c r="H44" s="44">
        <v>2016</v>
      </c>
    </row>
    <row r="45" spans="1:8" x14ac:dyDescent="0.3">
      <c r="A45" s="25" t="s">
        <v>19</v>
      </c>
      <c r="B45" s="11">
        <f t="shared" ca="1" si="10"/>
        <v>740128</v>
      </c>
      <c r="C45" s="27">
        <f t="shared" ca="1" si="13"/>
        <v>740128</v>
      </c>
      <c r="D45" s="27" t="e">
        <f t="shared" ca="1" si="14"/>
        <v>#N/A</v>
      </c>
      <c r="E45" s="25" t="str">
        <f t="shared" si="11"/>
        <v>Taies d'oreiller</v>
      </c>
      <c r="F45" s="29">
        <f t="shared" si="12"/>
        <v>1200000</v>
      </c>
      <c r="G45" s="27" t="s">
        <v>1</v>
      </c>
      <c r="H45" s="44">
        <v>2016</v>
      </c>
    </row>
    <row r="46" spans="1:8" x14ac:dyDescent="0.3">
      <c r="A46" s="25" t="s">
        <v>20</v>
      </c>
      <c r="B46" s="11">
        <f t="shared" ca="1" si="10"/>
        <v>4574997</v>
      </c>
      <c r="C46" s="27" t="e">
        <f t="shared" ca="1" si="13"/>
        <v>#N/A</v>
      </c>
      <c r="D46" s="27">
        <f t="shared" ca="1" si="14"/>
        <v>4574997</v>
      </c>
      <c r="E46" s="25" t="str">
        <f t="shared" si="11"/>
        <v>Taies d'oreiller</v>
      </c>
      <c r="F46" s="29">
        <f t="shared" si="12"/>
        <v>1200000</v>
      </c>
      <c r="G46" s="27" t="s">
        <v>1</v>
      </c>
      <c r="H46" s="44">
        <v>2016</v>
      </c>
    </row>
    <row r="47" spans="1:8" x14ac:dyDescent="0.3">
      <c r="A47" s="25" t="s">
        <v>21</v>
      </c>
      <c r="B47" s="11">
        <f t="shared" ca="1" si="10"/>
        <v>1729052</v>
      </c>
      <c r="C47" s="27" t="e">
        <f t="shared" ca="1" si="13"/>
        <v>#N/A</v>
      </c>
      <c r="D47" s="27">
        <f t="shared" ca="1" si="14"/>
        <v>1729052</v>
      </c>
      <c r="E47" s="25" t="str">
        <f t="shared" si="11"/>
        <v>Taies d'oreiller</v>
      </c>
      <c r="F47" s="29">
        <f t="shared" si="12"/>
        <v>1200000</v>
      </c>
      <c r="G47" s="27" t="s">
        <v>1</v>
      </c>
      <c r="H47" s="44">
        <v>2016</v>
      </c>
    </row>
    <row r="48" spans="1:8" x14ac:dyDescent="0.3">
      <c r="A48" s="25" t="s">
        <v>22</v>
      </c>
      <c r="B48" s="11">
        <f t="shared" ca="1" si="10"/>
        <v>878996</v>
      </c>
      <c r="C48" s="27">
        <f t="shared" ca="1" si="13"/>
        <v>878996</v>
      </c>
      <c r="D48" s="27" t="e">
        <f t="shared" ca="1" si="14"/>
        <v>#N/A</v>
      </c>
      <c r="E48" s="25" t="str">
        <f t="shared" si="11"/>
        <v>Taies d'oreiller</v>
      </c>
      <c r="F48" s="29">
        <f t="shared" si="12"/>
        <v>1200000</v>
      </c>
      <c r="G48" s="27" t="s">
        <v>1</v>
      </c>
      <c r="H48" s="44">
        <v>2016</v>
      </c>
    </row>
    <row r="49" spans="1:8" x14ac:dyDescent="0.3">
      <c r="A49" s="25" t="s">
        <v>23</v>
      </c>
      <c r="B49" s="11">
        <f t="shared" ca="1" si="10"/>
        <v>1145848</v>
      </c>
      <c r="C49" s="27">
        <f t="shared" ca="1" si="13"/>
        <v>1145848</v>
      </c>
      <c r="D49" s="27" t="e">
        <f t="shared" ca="1" si="14"/>
        <v>#N/A</v>
      </c>
      <c r="E49" s="25" t="str">
        <f t="shared" si="11"/>
        <v>Taies d'oreiller</v>
      </c>
      <c r="F49" s="29">
        <f t="shared" si="12"/>
        <v>1200000</v>
      </c>
      <c r="G49" s="27" t="s">
        <v>1</v>
      </c>
      <c r="H49" s="44">
        <v>2016</v>
      </c>
    </row>
    <row r="50" spans="1:8" x14ac:dyDescent="0.3">
      <c r="A50" s="26" t="s">
        <v>24</v>
      </c>
      <c r="B50" s="11">
        <f t="shared" ca="1" si="10"/>
        <v>2463897</v>
      </c>
      <c r="C50" s="28" t="e">
        <f t="shared" ca="1" si="13"/>
        <v>#N/A</v>
      </c>
      <c r="D50" s="28">
        <f t="shared" ca="1" si="14"/>
        <v>2463897</v>
      </c>
      <c r="E50" s="26" t="str">
        <f t="shared" si="11"/>
        <v>Taies d'oreiller</v>
      </c>
      <c r="F50" s="30">
        <f t="shared" si="12"/>
        <v>1200000</v>
      </c>
      <c r="G50" s="27" t="s">
        <v>1</v>
      </c>
      <c r="H50" s="44">
        <v>2016</v>
      </c>
    </row>
    <row r="51" spans="1:8" x14ac:dyDescent="0.3">
      <c r="A51" s="7" t="s">
        <v>13</v>
      </c>
      <c r="B51" s="11">
        <f ca="1">RANDBETWEEN($B$10,$B$11)</f>
        <v>3375942</v>
      </c>
      <c r="C51" s="12" t="e">
        <f ca="1">IF(B51&lt;F51,B51,NA())</f>
        <v>#N/A</v>
      </c>
      <c r="D51" s="12">
        <f ca="1">IF(B51&gt;=F51,B51,NA())</f>
        <v>3375942</v>
      </c>
      <c r="E51" s="7" t="str">
        <f>$D$11</f>
        <v>Housses de couette</v>
      </c>
      <c r="F51" s="9">
        <f>$B$8</f>
        <v>3000000</v>
      </c>
      <c r="G51" s="12" t="s">
        <v>2</v>
      </c>
      <c r="H51" s="44">
        <v>2016</v>
      </c>
    </row>
    <row r="52" spans="1:8" x14ac:dyDescent="0.3">
      <c r="A52" s="7" t="s">
        <v>14</v>
      </c>
      <c r="B52" s="10">
        <f ca="1">RANDBETWEEN($B$10,$B$11)</f>
        <v>4901151</v>
      </c>
      <c r="C52" s="12" t="e">
        <f t="shared" ref="C52:C62" ca="1" si="15">IF(B52&lt;F52,B52,NA())</f>
        <v>#N/A</v>
      </c>
      <c r="D52" s="12">
        <f t="shared" ref="D52:D62" ca="1" si="16">IF(B52&gt;=F52,B52,NA())</f>
        <v>4901151</v>
      </c>
      <c r="E52" s="7" t="str">
        <f t="shared" ref="E52:E62" si="17">$D$11</f>
        <v>Housses de couette</v>
      </c>
      <c r="F52" s="9">
        <f t="shared" ref="F52:F62" si="18">$B$8</f>
        <v>3000000</v>
      </c>
      <c r="G52" s="12" t="s">
        <v>2</v>
      </c>
      <c r="H52" s="44">
        <v>2016</v>
      </c>
    </row>
    <row r="53" spans="1:8" x14ac:dyDescent="0.3">
      <c r="A53" s="7" t="s">
        <v>15</v>
      </c>
      <c r="B53" s="12">
        <f t="shared" ref="B53:B62" ca="1" si="19">RANDBETWEEN($B$10,$B$11)</f>
        <v>4296992</v>
      </c>
      <c r="C53" s="12" t="e">
        <f t="shared" ca="1" si="15"/>
        <v>#N/A</v>
      </c>
      <c r="D53" s="12">
        <f t="shared" ca="1" si="16"/>
        <v>4296992</v>
      </c>
      <c r="E53" s="7" t="str">
        <f t="shared" si="17"/>
        <v>Housses de couette</v>
      </c>
      <c r="F53" s="9">
        <f t="shared" si="18"/>
        <v>3000000</v>
      </c>
      <c r="G53" s="12" t="s">
        <v>2</v>
      </c>
      <c r="H53" s="44">
        <v>2016</v>
      </c>
    </row>
    <row r="54" spans="1:8" x14ac:dyDescent="0.3">
      <c r="A54" s="7" t="s">
        <v>16</v>
      </c>
      <c r="B54" s="12">
        <f t="shared" ca="1" si="19"/>
        <v>1281813</v>
      </c>
      <c r="C54" s="12">
        <f t="shared" ca="1" si="15"/>
        <v>1281813</v>
      </c>
      <c r="D54" s="12" t="e">
        <f t="shared" ca="1" si="16"/>
        <v>#N/A</v>
      </c>
      <c r="E54" s="7" t="str">
        <f t="shared" si="17"/>
        <v>Housses de couette</v>
      </c>
      <c r="F54" s="9">
        <f t="shared" si="18"/>
        <v>3000000</v>
      </c>
      <c r="G54" s="12" t="s">
        <v>2</v>
      </c>
      <c r="H54" s="44">
        <v>2016</v>
      </c>
    </row>
    <row r="55" spans="1:8" x14ac:dyDescent="0.3">
      <c r="A55" s="7" t="s">
        <v>17</v>
      </c>
      <c r="B55" s="12">
        <f t="shared" ca="1" si="19"/>
        <v>4220111</v>
      </c>
      <c r="C55" s="12" t="e">
        <f t="shared" ca="1" si="15"/>
        <v>#N/A</v>
      </c>
      <c r="D55" s="12">
        <f t="shared" ca="1" si="16"/>
        <v>4220111</v>
      </c>
      <c r="E55" s="7" t="str">
        <f t="shared" si="17"/>
        <v>Housses de couette</v>
      </c>
      <c r="F55" s="9">
        <f t="shared" si="18"/>
        <v>3000000</v>
      </c>
      <c r="G55" s="12" t="s">
        <v>2</v>
      </c>
      <c r="H55" s="44">
        <v>2016</v>
      </c>
    </row>
    <row r="56" spans="1:8" x14ac:dyDescent="0.3">
      <c r="A56" s="7" t="s">
        <v>18</v>
      </c>
      <c r="B56" s="12">
        <f t="shared" ca="1" si="19"/>
        <v>3150165</v>
      </c>
      <c r="C56" s="12" t="e">
        <f t="shared" ca="1" si="15"/>
        <v>#N/A</v>
      </c>
      <c r="D56" s="12">
        <f t="shared" ca="1" si="16"/>
        <v>3150165</v>
      </c>
      <c r="E56" s="7" t="str">
        <f t="shared" si="17"/>
        <v>Housses de couette</v>
      </c>
      <c r="F56" s="9">
        <f t="shared" si="18"/>
        <v>3000000</v>
      </c>
      <c r="G56" s="12" t="s">
        <v>2</v>
      </c>
      <c r="H56" s="44">
        <v>2016</v>
      </c>
    </row>
    <row r="57" spans="1:8" x14ac:dyDescent="0.3">
      <c r="A57" s="7" t="s">
        <v>19</v>
      </c>
      <c r="B57" s="12">
        <f t="shared" ca="1" si="19"/>
        <v>1722819</v>
      </c>
      <c r="C57" s="12">
        <f t="shared" ca="1" si="15"/>
        <v>1722819</v>
      </c>
      <c r="D57" s="12" t="e">
        <f t="shared" ca="1" si="16"/>
        <v>#N/A</v>
      </c>
      <c r="E57" s="7" t="str">
        <f t="shared" si="17"/>
        <v>Housses de couette</v>
      </c>
      <c r="F57" s="9">
        <f t="shared" si="18"/>
        <v>3000000</v>
      </c>
      <c r="G57" s="12" t="s">
        <v>2</v>
      </c>
      <c r="H57" s="44">
        <v>2016</v>
      </c>
    </row>
    <row r="58" spans="1:8" x14ac:dyDescent="0.3">
      <c r="A58" s="7" t="s">
        <v>20</v>
      </c>
      <c r="B58" s="12">
        <f t="shared" ca="1" si="19"/>
        <v>4583033</v>
      </c>
      <c r="C58" s="12" t="e">
        <f t="shared" ca="1" si="15"/>
        <v>#N/A</v>
      </c>
      <c r="D58" s="12">
        <f t="shared" ca="1" si="16"/>
        <v>4583033</v>
      </c>
      <c r="E58" s="7" t="str">
        <f t="shared" si="17"/>
        <v>Housses de couette</v>
      </c>
      <c r="F58" s="9">
        <f t="shared" si="18"/>
        <v>3000000</v>
      </c>
      <c r="G58" s="12" t="s">
        <v>2</v>
      </c>
      <c r="H58" s="44">
        <v>2016</v>
      </c>
    </row>
    <row r="59" spans="1:8" x14ac:dyDescent="0.3">
      <c r="A59" s="7" t="s">
        <v>21</v>
      </c>
      <c r="B59" s="12">
        <f t="shared" ca="1" si="19"/>
        <v>4152894</v>
      </c>
      <c r="C59" s="12" t="e">
        <f t="shared" ca="1" si="15"/>
        <v>#N/A</v>
      </c>
      <c r="D59" s="12">
        <f t="shared" ca="1" si="16"/>
        <v>4152894</v>
      </c>
      <c r="E59" s="7" t="str">
        <f t="shared" si="17"/>
        <v>Housses de couette</v>
      </c>
      <c r="F59" s="9">
        <f t="shared" si="18"/>
        <v>3000000</v>
      </c>
      <c r="G59" s="12" t="s">
        <v>2</v>
      </c>
      <c r="H59" s="44">
        <v>2016</v>
      </c>
    </row>
    <row r="60" spans="1:8" x14ac:dyDescent="0.3">
      <c r="A60" s="7" t="s">
        <v>22</v>
      </c>
      <c r="B60" s="12">
        <f t="shared" ca="1" si="19"/>
        <v>18750</v>
      </c>
      <c r="C60" s="12">
        <f t="shared" ca="1" si="15"/>
        <v>18750</v>
      </c>
      <c r="D60" s="12" t="e">
        <f t="shared" ca="1" si="16"/>
        <v>#N/A</v>
      </c>
      <c r="E60" s="7" t="str">
        <f t="shared" si="17"/>
        <v>Housses de couette</v>
      </c>
      <c r="F60" s="9">
        <f t="shared" si="18"/>
        <v>3000000</v>
      </c>
      <c r="G60" s="12" t="s">
        <v>2</v>
      </c>
      <c r="H60" s="44">
        <v>2016</v>
      </c>
    </row>
    <row r="61" spans="1:8" x14ac:dyDescent="0.3">
      <c r="A61" s="7" t="s">
        <v>23</v>
      </c>
      <c r="B61" s="12">
        <f t="shared" ca="1" si="19"/>
        <v>4281894</v>
      </c>
      <c r="C61" s="12" t="e">
        <f t="shared" ca="1" si="15"/>
        <v>#N/A</v>
      </c>
      <c r="D61" s="12">
        <f t="shared" ca="1" si="16"/>
        <v>4281894</v>
      </c>
      <c r="E61" s="7" t="str">
        <f t="shared" si="17"/>
        <v>Housses de couette</v>
      </c>
      <c r="F61" s="9">
        <f t="shared" si="18"/>
        <v>3000000</v>
      </c>
      <c r="G61" s="12" t="s">
        <v>2</v>
      </c>
      <c r="H61" s="44">
        <v>2016</v>
      </c>
    </row>
    <row r="62" spans="1:8" x14ac:dyDescent="0.3">
      <c r="A62" s="7" t="s">
        <v>24</v>
      </c>
      <c r="B62" s="12">
        <f t="shared" ca="1" si="19"/>
        <v>2816263</v>
      </c>
      <c r="C62" s="12">
        <f t="shared" ca="1" si="15"/>
        <v>2816263</v>
      </c>
      <c r="D62" s="12" t="e">
        <f t="shared" ca="1" si="16"/>
        <v>#N/A</v>
      </c>
      <c r="E62" s="7" t="str">
        <f t="shared" si="17"/>
        <v>Housses de couette</v>
      </c>
      <c r="F62" s="9">
        <f t="shared" si="18"/>
        <v>3000000</v>
      </c>
      <c r="G62" s="12" t="s">
        <v>2</v>
      </c>
      <c r="H62" s="44">
        <v>2016</v>
      </c>
    </row>
    <row r="63" spans="1:8" x14ac:dyDescent="0.3">
      <c r="A63" s="7" t="s">
        <v>13</v>
      </c>
      <c r="B63" s="11">
        <f ca="1">RANDBETWEEN($B$10,$B$11)</f>
        <v>4544879</v>
      </c>
      <c r="C63" s="12" t="e">
        <f ca="1">IF(B63&lt;F63,B63,NA())</f>
        <v>#N/A</v>
      </c>
      <c r="D63" s="12">
        <f ca="1">IF(B63&gt;=F63,B63,NA())</f>
        <v>4544879</v>
      </c>
      <c r="E63" s="7" t="str">
        <f>$E$11</f>
        <v>Draps</v>
      </c>
      <c r="F63" s="9">
        <f>$C$8</f>
        <v>1500000</v>
      </c>
      <c r="G63" s="12" t="s">
        <v>2</v>
      </c>
      <c r="H63" s="44">
        <v>2016</v>
      </c>
    </row>
    <row r="64" spans="1:8" x14ac:dyDescent="0.3">
      <c r="A64" s="7" t="s">
        <v>14</v>
      </c>
      <c r="B64" s="11">
        <f t="shared" ref="B64:B74" ca="1" si="20">RANDBETWEEN($B$10,$B$11)</f>
        <v>3554022</v>
      </c>
      <c r="C64" s="12" t="e">
        <f ca="1">IF(B64&lt;F64,B64,NA())</f>
        <v>#N/A</v>
      </c>
      <c r="D64" s="12">
        <f ca="1">IF(B64&gt;=F64,B64,NA())</f>
        <v>3554022</v>
      </c>
      <c r="E64" s="7" t="str">
        <f t="shared" ref="E64:E74" si="21">$E$11</f>
        <v>Draps</v>
      </c>
      <c r="F64" s="9">
        <f t="shared" ref="F64:F74" si="22">$C$8</f>
        <v>1500000</v>
      </c>
      <c r="G64" s="12" t="s">
        <v>2</v>
      </c>
      <c r="H64" s="44">
        <v>2016</v>
      </c>
    </row>
    <row r="65" spans="1:8" x14ac:dyDescent="0.3">
      <c r="A65" s="7" t="s">
        <v>15</v>
      </c>
      <c r="B65" s="11">
        <f t="shared" ca="1" si="20"/>
        <v>2569929</v>
      </c>
      <c r="C65" s="12" t="e">
        <f t="shared" ref="C65:C74" ca="1" si="23">IF(B65&lt;F65,B65,NA())</f>
        <v>#N/A</v>
      </c>
      <c r="D65" s="12">
        <f t="shared" ref="D65:D74" ca="1" si="24">IF(B65&gt;=F65,B65,NA())</f>
        <v>2569929</v>
      </c>
      <c r="E65" s="7" t="str">
        <f t="shared" si="21"/>
        <v>Draps</v>
      </c>
      <c r="F65" s="9">
        <f t="shared" si="22"/>
        <v>1500000</v>
      </c>
      <c r="G65" s="12" t="s">
        <v>2</v>
      </c>
      <c r="H65" s="44">
        <v>2016</v>
      </c>
    </row>
    <row r="66" spans="1:8" x14ac:dyDescent="0.3">
      <c r="A66" s="7" t="s">
        <v>16</v>
      </c>
      <c r="B66" s="11">
        <f t="shared" ca="1" si="20"/>
        <v>204136</v>
      </c>
      <c r="C66" s="12">
        <f t="shared" ca="1" si="23"/>
        <v>204136</v>
      </c>
      <c r="D66" s="12" t="e">
        <f t="shared" ca="1" si="24"/>
        <v>#N/A</v>
      </c>
      <c r="E66" s="7" t="str">
        <f t="shared" si="21"/>
        <v>Draps</v>
      </c>
      <c r="F66" s="9">
        <f t="shared" si="22"/>
        <v>1500000</v>
      </c>
      <c r="G66" s="12" t="s">
        <v>2</v>
      </c>
      <c r="H66" s="44">
        <v>2016</v>
      </c>
    </row>
    <row r="67" spans="1:8" x14ac:dyDescent="0.3">
      <c r="A67" s="7" t="s">
        <v>17</v>
      </c>
      <c r="B67" s="11">
        <f t="shared" ca="1" si="20"/>
        <v>2013851</v>
      </c>
      <c r="C67" s="12" t="e">
        <f t="shared" ca="1" si="23"/>
        <v>#N/A</v>
      </c>
      <c r="D67" s="12">
        <f t="shared" ca="1" si="24"/>
        <v>2013851</v>
      </c>
      <c r="E67" s="7" t="str">
        <f t="shared" si="21"/>
        <v>Draps</v>
      </c>
      <c r="F67" s="9">
        <f t="shared" si="22"/>
        <v>1500000</v>
      </c>
      <c r="G67" s="12" t="s">
        <v>2</v>
      </c>
      <c r="H67" s="44">
        <v>2016</v>
      </c>
    </row>
    <row r="68" spans="1:8" x14ac:dyDescent="0.3">
      <c r="A68" s="7" t="s">
        <v>18</v>
      </c>
      <c r="B68" s="11">
        <f t="shared" ca="1" si="20"/>
        <v>2995618</v>
      </c>
      <c r="C68" s="12" t="e">
        <f t="shared" ca="1" si="23"/>
        <v>#N/A</v>
      </c>
      <c r="D68" s="12">
        <f t="shared" ca="1" si="24"/>
        <v>2995618</v>
      </c>
      <c r="E68" s="7" t="str">
        <f t="shared" si="21"/>
        <v>Draps</v>
      </c>
      <c r="F68" s="9">
        <f t="shared" si="22"/>
        <v>1500000</v>
      </c>
      <c r="G68" s="12" t="s">
        <v>2</v>
      </c>
      <c r="H68" s="44">
        <v>2016</v>
      </c>
    </row>
    <row r="69" spans="1:8" x14ac:dyDescent="0.3">
      <c r="A69" s="7" t="s">
        <v>19</v>
      </c>
      <c r="B69" s="11">
        <f t="shared" ca="1" si="20"/>
        <v>4355353</v>
      </c>
      <c r="C69" s="12" t="e">
        <f t="shared" ca="1" si="23"/>
        <v>#N/A</v>
      </c>
      <c r="D69" s="12">
        <f t="shared" ca="1" si="24"/>
        <v>4355353</v>
      </c>
      <c r="E69" s="7" t="str">
        <f t="shared" si="21"/>
        <v>Draps</v>
      </c>
      <c r="F69" s="9">
        <f t="shared" si="22"/>
        <v>1500000</v>
      </c>
      <c r="G69" s="12" t="s">
        <v>2</v>
      </c>
      <c r="H69" s="44">
        <v>2016</v>
      </c>
    </row>
    <row r="70" spans="1:8" x14ac:dyDescent="0.3">
      <c r="A70" s="7" t="s">
        <v>20</v>
      </c>
      <c r="B70" s="11">
        <f t="shared" ca="1" si="20"/>
        <v>3097767</v>
      </c>
      <c r="C70" s="12" t="e">
        <f t="shared" ca="1" si="23"/>
        <v>#N/A</v>
      </c>
      <c r="D70" s="12">
        <f t="shared" ca="1" si="24"/>
        <v>3097767</v>
      </c>
      <c r="E70" s="7" t="str">
        <f t="shared" si="21"/>
        <v>Draps</v>
      </c>
      <c r="F70" s="9">
        <f t="shared" si="22"/>
        <v>1500000</v>
      </c>
      <c r="G70" s="12" t="s">
        <v>2</v>
      </c>
      <c r="H70" s="44">
        <v>2016</v>
      </c>
    </row>
    <row r="71" spans="1:8" x14ac:dyDescent="0.3">
      <c r="A71" s="7" t="s">
        <v>21</v>
      </c>
      <c r="B71" s="11">
        <f t="shared" ca="1" si="20"/>
        <v>4366345</v>
      </c>
      <c r="C71" s="12" t="e">
        <f t="shared" ca="1" si="23"/>
        <v>#N/A</v>
      </c>
      <c r="D71" s="12">
        <f t="shared" ca="1" si="24"/>
        <v>4366345</v>
      </c>
      <c r="E71" s="7" t="str">
        <f t="shared" si="21"/>
        <v>Draps</v>
      </c>
      <c r="F71" s="9">
        <f t="shared" si="22"/>
        <v>1500000</v>
      </c>
      <c r="G71" s="12" t="s">
        <v>2</v>
      </c>
      <c r="H71" s="44">
        <v>2016</v>
      </c>
    </row>
    <row r="72" spans="1:8" x14ac:dyDescent="0.3">
      <c r="A72" s="7" t="s">
        <v>22</v>
      </c>
      <c r="B72" s="11">
        <f t="shared" ca="1" si="20"/>
        <v>1741979</v>
      </c>
      <c r="C72" s="12" t="e">
        <f t="shared" ca="1" si="23"/>
        <v>#N/A</v>
      </c>
      <c r="D72" s="12">
        <f t="shared" ca="1" si="24"/>
        <v>1741979</v>
      </c>
      <c r="E72" s="7" t="str">
        <f t="shared" si="21"/>
        <v>Draps</v>
      </c>
      <c r="F72" s="9">
        <f t="shared" si="22"/>
        <v>1500000</v>
      </c>
      <c r="G72" s="12" t="s">
        <v>2</v>
      </c>
      <c r="H72" s="44">
        <v>2016</v>
      </c>
    </row>
    <row r="73" spans="1:8" x14ac:dyDescent="0.3">
      <c r="A73" s="7" t="s">
        <v>23</v>
      </c>
      <c r="B73" s="11">
        <f t="shared" ca="1" si="20"/>
        <v>3464557</v>
      </c>
      <c r="C73" s="12" t="e">
        <f t="shared" ca="1" si="23"/>
        <v>#N/A</v>
      </c>
      <c r="D73" s="12">
        <f t="shared" ca="1" si="24"/>
        <v>3464557</v>
      </c>
      <c r="E73" s="7" t="str">
        <f t="shared" si="21"/>
        <v>Draps</v>
      </c>
      <c r="F73" s="9">
        <f t="shared" si="22"/>
        <v>1500000</v>
      </c>
      <c r="G73" s="12" t="s">
        <v>2</v>
      </c>
      <c r="H73" s="44">
        <v>2016</v>
      </c>
    </row>
    <row r="74" spans="1:8" x14ac:dyDescent="0.3">
      <c r="A74" s="7" t="s">
        <v>24</v>
      </c>
      <c r="B74" s="11">
        <f t="shared" ca="1" si="20"/>
        <v>1396970</v>
      </c>
      <c r="C74" s="12">
        <f t="shared" ca="1" si="23"/>
        <v>1396970</v>
      </c>
      <c r="D74" s="12" t="e">
        <f t="shared" ca="1" si="24"/>
        <v>#N/A</v>
      </c>
      <c r="E74" s="7" t="str">
        <f t="shared" si="21"/>
        <v>Draps</v>
      </c>
      <c r="F74" s="9">
        <f t="shared" si="22"/>
        <v>1500000</v>
      </c>
      <c r="G74" s="12" t="s">
        <v>2</v>
      </c>
      <c r="H74" s="44">
        <v>2016</v>
      </c>
    </row>
    <row r="75" spans="1:8" x14ac:dyDescent="0.3">
      <c r="A75" s="25" t="s">
        <v>13</v>
      </c>
      <c r="B75" s="11">
        <f ca="1">RANDBETWEEN($B$10,$B$11)</f>
        <v>3670874</v>
      </c>
      <c r="C75" s="27" t="e">
        <f ca="1">IF(B75&lt;F75,B75,NA())</f>
        <v>#N/A</v>
      </c>
      <c r="D75" s="27">
        <f ca="1">IF(B75&gt;=F75,B75,NA())</f>
        <v>3670874</v>
      </c>
      <c r="E75" s="25" t="str">
        <f>$F$11</f>
        <v>Taies d'oreiller</v>
      </c>
      <c r="F75" s="29">
        <f>$D$8</f>
        <v>1200000</v>
      </c>
      <c r="G75" s="27" t="s">
        <v>2</v>
      </c>
      <c r="H75" s="44">
        <v>2016</v>
      </c>
    </row>
    <row r="76" spans="1:8" x14ac:dyDescent="0.3">
      <c r="A76" s="25" t="s">
        <v>14</v>
      </c>
      <c r="B76" s="11">
        <f t="shared" ref="B76:B86" ca="1" si="25">RANDBETWEEN($B$10,$B$11)</f>
        <v>601576</v>
      </c>
      <c r="C76" s="27">
        <f ca="1">IF(B76&lt;F76,B76,NA())</f>
        <v>601576</v>
      </c>
      <c r="D76" s="27" t="e">
        <f ca="1">IF(B76&gt;=F76,B76,NA())</f>
        <v>#N/A</v>
      </c>
      <c r="E76" s="25" t="str">
        <f t="shared" ref="E76:E86" si="26">$F$11</f>
        <v>Taies d'oreiller</v>
      </c>
      <c r="F76" s="29">
        <f t="shared" ref="F76:F86" si="27">$D$8</f>
        <v>1200000</v>
      </c>
      <c r="G76" s="27" t="s">
        <v>2</v>
      </c>
      <c r="H76" s="44">
        <v>2016</v>
      </c>
    </row>
    <row r="77" spans="1:8" x14ac:dyDescent="0.3">
      <c r="A77" s="25" t="s">
        <v>15</v>
      </c>
      <c r="B77" s="11">
        <f t="shared" ca="1" si="25"/>
        <v>4490486</v>
      </c>
      <c r="C77" s="27" t="e">
        <f t="shared" ref="C77:C86" ca="1" si="28">IF(B77&lt;F77,B77,NA())</f>
        <v>#N/A</v>
      </c>
      <c r="D77" s="27">
        <f t="shared" ref="D77:D86" ca="1" si="29">IF(B77&gt;=F77,B77,NA())</f>
        <v>4490486</v>
      </c>
      <c r="E77" s="25" t="str">
        <f t="shared" si="26"/>
        <v>Taies d'oreiller</v>
      </c>
      <c r="F77" s="29">
        <f t="shared" si="27"/>
        <v>1200000</v>
      </c>
      <c r="G77" s="27" t="s">
        <v>2</v>
      </c>
      <c r="H77" s="44">
        <v>2016</v>
      </c>
    </row>
    <row r="78" spans="1:8" x14ac:dyDescent="0.3">
      <c r="A78" s="25" t="s">
        <v>16</v>
      </c>
      <c r="B78" s="11">
        <f t="shared" ca="1" si="25"/>
        <v>382040</v>
      </c>
      <c r="C78" s="27">
        <f t="shared" ca="1" si="28"/>
        <v>382040</v>
      </c>
      <c r="D78" s="27" t="e">
        <f t="shared" ca="1" si="29"/>
        <v>#N/A</v>
      </c>
      <c r="E78" s="25" t="str">
        <f t="shared" si="26"/>
        <v>Taies d'oreiller</v>
      </c>
      <c r="F78" s="29">
        <f t="shared" si="27"/>
        <v>1200000</v>
      </c>
      <c r="G78" s="27" t="s">
        <v>2</v>
      </c>
      <c r="H78" s="44">
        <v>2016</v>
      </c>
    </row>
    <row r="79" spans="1:8" x14ac:dyDescent="0.3">
      <c r="A79" s="25" t="s">
        <v>17</v>
      </c>
      <c r="B79" s="11">
        <f t="shared" ca="1" si="25"/>
        <v>428261</v>
      </c>
      <c r="C79" s="27">
        <f t="shared" ca="1" si="28"/>
        <v>428261</v>
      </c>
      <c r="D79" s="27" t="e">
        <f t="shared" ca="1" si="29"/>
        <v>#N/A</v>
      </c>
      <c r="E79" s="25" t="str">
        <f t="shared" si="26"/>
        <v>Taies d'oreiller</v>
      </c>
      <c r="F79" s="29">
        <f t="shared" si="27"/>
        <v>1200000</v>
      </c>
      <c r="G79" s="27" t="s">
        <v>2</v>
      </c>
      <c r="H79" s="44">
        <v>2016</v>
      </c>
    </row>
    <row r="80" spans="1:8" x14ac:dyDescent="0.3">
      <c r="A80" s="25" t="s">
        <v>18</v>
      </c>
      <c r="B80" s="11">
        <f t="shared" ca="1" si="25"/>
        <v>100981</v>
      </c>
      <c r="C80" s="27">
        <f t="shared" ca="1" si="28"/>
        <v>100981</v>
      </c>
      <c r="D80" s="27" t="e">
        <f t="shared" ca="1" si="29"/>
        <v>#N/A</v>
      </c>
      <c r="E80" s="25" t="str">
        <f t="shared" si="26"/>
        <v>Taies d'oreiller</v>
      </c>
      <c r="F80" s="29">
        <f t="shared" si="27"/>
        <v>1200000</v>
      </c>
      <c r="G80" s="27" t="s">
        <v>2</v>
      </c>
      <c r="H80" s="44">
        <v>2016</v>
      </c>
    </row>
    <row r="81" spans="1:8" x14ac:dyDescent="0.3">
      <c r="A81" s="25" t="s">
        <v>19</v>
      </c>
      <c r="B81" s="11">
        <f t="shared" ca="1" si="25"/>
        <v>4374369</v>
      </c>
      <c r="C81" s="27" t="e">
        <f t="shared" ca="1" si="28"/>
        <v>#N/A</v>
      </c>
      <c r="D81" s="27">
        <f t="shared" ca="1" si="29"/>
        <v>4374369</v>
      </c>
      <c r="E81" s="25" t="str">
        <f t="shared" si="26"/>
        <v>Taies d'oreiller</v>
      </c>
      <c r="F81" s="29">
        <f t="shared" si="27"/>
        <v>1200000</v>
      </c>
      <c r="G81" s="27" t="s">
        <v>2</v>
      </c>
      <c r="H81" s="44">
        <v>2016</v>
      </c>
    </row>
    <row r="82" spans="1:8" x14ac:dyDescent="0.3">
      <c r="A82" s="25" t="s">
        <v>20</v>
      </c>
      <c r="B82" s="11">
        <f t="shared" ca="1" si="25"/>
        <v>2204157</v>
      </c>
      <c r="C82" s="27" t="e">
        <f t="shared" ca="1" si="28"/>
        <v>#N/A</v>
      </c>
      <c r="D82" s="27">
        <f t="shared" ca="1" si="29"/>
        <v>2204157</v>
      </c>
      <c r="E82" s="25" t="str">
        <f t="shared" si="26"/>
        <v>Taies d'oreiller</v>
      </c>
      <c r="F82" s="29">
        <f t="shared" si="27"/>
        <v>1200000</v>
      </c>
      <c r="G82" s="27" t="s">
        <v>2</v>
      </c>
      <c r="H82" s="44">
        <v>2016</v>
      </c>
    </row>
    <row r="83" spans="1:8" x14ac:dyDescent="0.3">
      <c r="A83" s="25" t="s">
        <v>21</v>
      </c>
      <c r="B83" s="11">
        <f t="shared" ca="1" si="25"/>
        <v>2256176</v>
      </c>
      <c r="C83" s="27" t="e">
        <f t="shared" ca="1" si="28"/>
        <v>#N/A</v>
      </c>
      <c r="D83" s="27">
        <f t="shared" ca="1" si="29"/>
        <v>2256176</v>
      </c>
      <c r="E83" s="25" t="str">
        <f t="shared" si="26"/>
        <v>Taies d'oreiller</v>
      </c>
      <c r="F83" s="29">
        <f t="shared" si="27"/>
        <v>1200000</v>
      </c>
      <c r="G83" s="27" t="s">
        <v>2</v>
      </c>
      <c r="H83" s="44">
        <v>2016</v>
      </c>
    </row>
    <row r="84" spans="1:8" x14ac:dyDescent="0.3">
      <c r="A84" s="25" t="s">
        <v>22</v>
      </c>
      <c r="B84" s="11">
        <f t="shared" ca="1" si="25"/>
        <v>4327357</v>
      </c>
      <c r="C84" s="27" t="e">
        <f t="shared" ca="1" si="28"/>
        <v>#N/A</v>
      </c>
      <c r="D84" s="27">
        <f t="shared" ca="1" si="29"/>
        <v>4327357</v>
      </c>
      <c r="E84" s="25" t="str">
        <f t="shared" si="26"/>
        <v>Taies d'oreiller</v>
      </c>
      <c r="F84" s="29">
        <f t="shared" si="27"/>
        <v>1200000</v>
      </c>
      <c r="G84" s="27" t="s">
        <v>2</v>
      </c>
      <c r="H84" s="44">
        <v>2016</v>
      </c>
    </row>
    <row r="85" spans="1:8" x14ac:dyDescent="0.3">
      <c r="A85" s="25" t="s">
        <v>23</v>
      </c>
      <c r="B85" s="11">
        <f t="shared" ca="1" si="25"/>
        <v>4569041</v>
      </c>
      <c r="C85" s="27" t="e">
        <f t="shared" ca="1" si="28"/>
        <v>#N/A</v>
      </c>
      <c r="D85" s="27">
        <f t="shared" ca="1" si="29"/>
        <v>4569041</v>
      </c>
      <c r="E85" s="25" t="str">
        <f t="shared" si="26"/>
        <v>Taies d'oreiller</v>
      </c>
      <c r="F85" s="29">
        <f t="shared" si="27"/>
        <v>1200000</v>
      </c>
      <c r="G85" s="27" t="s">
        <v>2</v>
      </c>
      <c r="H85" s="44">
        <v>2016</v>
      </c>
    </row>
    <row r="86" spans="1:8" x14ac:dyDescent="0.3">
      <c r="A86" s="26" t="s">
        <v>24</v>
      </c>
      <c r="B86" s="11">
        <f t="shared" ca="1" si="25"/>
        <v>1195754</v>
      </c>
      <c r="C86" s="28">
        <f t="shared" ca="1" si="28"/>
        <v>1195754</v>
      </c>
      <c r="D86" s="28" t="e">
        <f t="shared" ca="1" si="29"/>
        <v>#N/A</v>
      </c>
      <c r="E86" s="26" t="str">
        <f t="shared" si="26"/>
        <v>Taies d'oreiller</v>
      </c>
      <c r="F86" s="30">
        <f t="shared" si="27"/>
        <v>1200000</v>
      </c>
      <c r="G86" s="27" t="s">
        <v>2</v>
      </c>
      <c r="H86" s="44">
        <v>2016</v>
      </c>
    </row>
    <row r="87" spans="1:8" x14ac:dyDescent="0.3">
      <c r="A87" s="7" t="s">
        <v>13</v>
      </c>
      <c r="B87" s="11">
        <f ca="1">RANDBETWEEN($B$10,$B$11)</f>
        <v>1957704</v>
      </c>
      <c r="C87" s="12">
        <f ca="1">IF(B87&lt;F87,B87,NA())</f>
        <v>1957704</v>
      </c>
      <c r="D87" s="12" t="e">
        <f ca="1">IF(B87&gt;=F87,B87,NA())</f>
        <v>#N/A</v>
      </c>
      <c r="E87" s="7" t="str">
        <f>$D$11</f>
        <v>Housses de couette</v>
      </c>
      <c r="F87" s="9">
        <f>$B$8</f>
        <v>3000000</v>
      </c>
      <c r="G87" s="12" t="s">
        <v>3</v>
      </c>
      <c r="H87" s="44">
        <v>2016</v>
      </c>
    </row>
    <row r="88" spans="1:8" x14ac:dyDescent="0.3">
      <c r="A88" s="7" t="s">
        <v>14</v>
      </c>
      <c r="B88" s="10">
        <f ca="1">RANDBETWEEN($B$10,$B$11)</f>
        <v>2445785</v>
      </c>
      <c r="C88" s="12">
        <f t="shared" ref="C88:C98" ca="1" si="30">IF(B88&lt;F88,B88,NA())</f>
        <v>2445785</v>
      </c>
      <c r="D88" s="12" t="e">
        <f t="shared" ref="D88:D98" ca="1" si="31">IF(B88&gt;=F88,B88,NA())</f>
        <v>#N/A</v>
      </c>
      <c r="E88" s="7" t="str">
        <f t="shared" ref="E88:E98" si="32">$D$11</f>
        <v>Housses de couette</v>
      </c>
      <c r="F88" s="9">
        <f t="shared" ref="F88:F98" si="33">$B$8</f>
        <v>3000000</v>
      </c>
      <c r="G88" s="12" t="s">
        <v>3</v>
      </c>
      <c r="H88" s="44">
        <v>2016</v>
      </c>
    </row>
    <row r="89" spans="1:8" x14ac:dyDescent="0.3">
      <c r="A89" s="7" t="s">
        <v>15</v>
      </c>
      <c r="B89" s="12">
        <f t="shared" ref="B89:B98" ca="1" si="34">RANDBETWEEN($B$10,$B$11)</f>
        <v>302935</v>
      </c>
      <c r="C89" s="12">
        <f t="shared" ca="1" si="30"/>
        <v>302935</v>
      </c>
      <c r="D89" s="12" t="e">
        <f t="shared" ca="1" si="31"/>
        <v>#N/A</v>
      </c>
      <c r="E89" s="7" t="str">
        <f t="shared" si="32"/>
        <v>Housses de couette</v>
      </c>
      <c r="F89" s="9">
        <f t="shared" si="33"/>
        <v>3000000</v>
      </c>
      <c r="G89" s="12" t="s">
        <v>3</v>
      </c>
      <c r="H89" s="44">
        <v>2016</v>
      </c>
    </row>
    <row r="90" spans="1:8" x14ac:dyDescent="0.3">
      <c r="A90" s="7" t="s">
        <v>16</v>
      </c>
      <c r="B90" s="12">
        <f t="shared" ca="1" si="34"/>
        <v>943113</v>
      </c>
      <c r="C90" s="12">
        <f t="shared" ca="1" si="30"/>
        <v>943113</v>
      </c>
      <c r="D90" s="12" t="e">
        <f t="shared" ca="1" si="31"/>
        <v>#N/A</v>
      </c>
      <c r="E90" s="7" t="str">
        <f t="shared" si="32"/>
        <v>Housses de couette</v>
      </c>
      <c r="F90" s="9">
        <f t="shared" si="33"/>
        <v>3000000</v>
      </c>
      <c r="G90" s="12" t="s">
        <v>3</v>
      </c>
      <c r="H90" s="44">
        <v>2016</v>
      </c>
    </row>
    <row r="91" spans="1:8" x14ac:dyDescent="0.3">
      <c r="A91" s="7" t="s">
        <v>17</v>
      </c>
      <c r="B91" s="12">
        <f t="shared" ca="1" si="34"/>
        <v>1688147</v>
      </c>
      <c r="C91" s="12">
        <f t="shared" ca="1" si="30"/>
        <v>1688147</v>
      </c>
      <c r="D91" s="12" t="e">
        <f t="shared" ca="1" si="31"/>
        <v>#N/A</v>
      </c>
      <c r="E91" s="7" t="str">
        <f t="shared" si="32"/>
        <v>Housses de couette</v>
      </c>
      <c r="F91" s="9">
        <f t="shared" si="33"/>
        <v>3000000</v>
      </c>
      <c r="G91" s="12" t="s">
        <v>3</v>
      </c>
      <c r="H91" s="44">
        <v>2016</v>
      </c>
    </row>
    <row r="92" spans="1:8" x14ac:dyDescent="0.3">
      <c r="A92" s="7" t="s">
        <v>18</v>
      </c>
      <c r="B92" s="12">
        <f t="shared" ca="1" si="34"/>
        <v>179599</v>
      </c>
      <c r="C92" s="12">
        <f t="shared" ca="1" si="30"/>
        <v>179599</v>
      </c>
      <c r="D92" s="12" t="e">
        <f t="shared" ca="1" si="31"/>
        <v>#N/A</v>
      </c>
      <c r="E92" s="7" t="str">
        <f t="shared" si="32"/>
        <v>Housses de couette</v>
      </c>
      <c r="F92" s="9">
        <f t="shared" si="33"/>
        <v>3000000</v>
      </c>
      <c r="G92" s="12" t="s">
        <v>3</v>
      </c>
      <c r="H92" s="44">
        <v>2016</v>
      </c>
    </row>
    <row r="93" spans="1:8" x14ac:dyDescent="0.3">
      <c r="A93" s="7" t="s">
        <v>19</v>
      </c>
      <c r="B93" s="12">
        <f t="shared" ca="1" si="34"/>
        <v>3353759</v>
      </c>
      <c r="C93" s="12" t="e">
        <f t="shared" ca="1" si="30"/>
        <v>#N/A</v>
      </c>
      <c r="D93" s="12">
        <f t="shared" ca="1" si="31"/>
        <v>3353759</v>
      </c>
      <c r="E93" s="7" t="str">
        <f t="shared" si="32"/>
        <v>Housses de couette</v>
      </c>
      <c r="F93" s="9">
        <f t="shared" si="33"/>
        <v>3000000</v>
      </c>
      <c r="G93" s="12" t="s">
        <v>3</v>
      </c>
      <c r="H93" s="44">
        <v>2016</v>
      </c>
    </row>
    <row r="94" spans="1:8" x14ac:dyDescent="0.3">
      <c r="A94" s="7" t="s">
        <v>20</v>
      </c>
      <c r="B94" s="12">
        <f t="shared" ca="1" si="34"/>
        <v>3988147</v>
      </c>
      <c r="C94" s="12" t="e">
        <f t="shared" ca="1" si="30"/>
        <v>#N/A</v>
      </c>
      <c r="D94" s="12">
        <f t="shared" ca="1" si="31"/>
        <v>3988147</v>
      </c>
      <c r="E94" s="7" t="str">
        <f t="shared" si="32"/>
        <v>Housses de couette</v>
      </c>
      <c r="F94" s="9">
        <f t="shared" si="33"/>
        <v>3000000</v>
      </c>
      <c r="G94" s="12" t="s">
        <v>3</v>
      </c>
      <c r="H94" s="44">
        <v>2016</v>
      </c>
    </row>
    <row r="95" spans="1:8" x14ac:dyDescent="0.3">
      <c r="A95" s="7" t="s">
        <v>21</v>
      </c>
      <c r="B95" s="12">
        <f t="shared" ca="1" si="34"/>
        <v>2101509</v>
      </c>
      <c r="C95" s="12">
        <f t="shared" ca="1" si="30"/>
        <v>2101509</v>
      </c>
      <c r="D95" s="12" t="e">
        <f t="shared" ca="1" si="31"/>
        <v>#N/A</v>
      </c>
      <c r="E95" s="7" t="str">
        <f t="shared" si="32"/>
        <v>Housses de couette</v>
      </c>
      <c r="F95" s="9">
        <f t="shared" si="33"/>
        <v>3000000</v>
      </c>
      <c r="G95" s="12" t="s">
        <v>3</v>
      </c>
      <c r="H95" s="44">
        <v>2016</v>
      </c>
    </row>
    <row r="96" spans="1:8" x14ac:dyDescent="0.3">
      <c r="A96" s="7" t="s">
        <v>22</v>
      </c>
      <c r="B96" s="12">
        <f t="shared" ca="1" si="34"/>
        <v>968939</v>
      </c>
      <c r="C96" s="12">
        <f t="shared" ca="1" si="30"/>
        <v>968939</v>
      </c>
      <c r="D96" s="12" t="e">
        <f t="shared" ca="1" si="31"/>
        <v>#N/A</v>
      </c>
      <c r="E96" s="7" t="str">
        <f t="shared" si="32"/>
        <v>Housses de couette</v>
      </c>
      <c r="F96" s="9">
        <f t="shared" si="33"/>
        <v>3000000</v>
      </c>
      <c r="G96" s="12" t="s">
        <v>3</v>
      </c>
      <c r="H96" s="44">
        <v>2016</v>
      </c>
    </row>
    <row r="97" spans="1:8" x14ac:dyDescent="0.3">
      <c r="A97" s="7" t="s">
        <v>23</v>
      </c>
      <c r="B97" s="12">
        <f t="shared" ca="1" si="34"/>
        <v>1900345</v>
      </c>
      <c r="C97" s="12">
        <f t="shared" ca="1" si="30"/>
        <v>1900345</v>
      </c>
      <c r="D97" s="12" t="e">
        <f t="shared" ca="1" si="31"/>
        <v>#N/A</v>
      </c>
      <c r="E97" s="7" t="str">
        <f t="shared" si="32"/>
        <v>Housses de couette</v>
      </c>
      <c r="F97" s="9">
        <f t="shared" si="33"/>
        <v>3000000</v>
      </c>
      <c r="G97" s="12" t="s">
        <v>3</v>
      </c>
      <c r="H97" s="44">
        <v>2016</v>
      </c>
    </row>
    <row r="98" spans="1:8" x14ac:dyDescent="0.3">
      <c r="A98" s="7" t="s">
        <v>24</v>
      </c>
      <c r="B98" s="12">
        <f t="shared" ca="1" si="34"/>
        <v>617663</v>
      </c>
      <c r="C98" s="12">
        <f t="shared" ca="1" si="30"/>
        <v>617663</v>
      </c>
      <c r="D98" s="12" t="e">
        <f t="shared" ca="1" si="31"/>
        <v>#N/A</v>
      </c>
      <c r="E98" s="7" t="str">
        <f t="shared" si="32"/>
        <v>Housses de couette</v>
      </c>
      <c r="F98" s="9">
        <f t="shared" si="33"/>
        <v>3000000</v>
      </c>
      <c r="G98" s="12" t="s">
        <v>3</v>
      </c>
      <c r="H98" s="44">
        <v>2016</v>
      </c>
    </row>
    <row r="99" spans="1:8" x14ac:dyDescent="0.3">
      <c r="A99" s="7" t="s">
        <v>13</v>
      </c>
      <c r="B99" s="11">
        <f ca="1">RANDBETWEEN($B$10,$B$11)</f>
        <v>2686448</v>
      </c>
      <c r="C99" s="12" t="e">
        <f ca="1">IF(B99&lt;F99,B99,NA())</f>
        <v>#N/A</v>
      </c>
      <c r="D99" s="12">
        <f ca="1">IF(B99&gt;=F99,B99,NA())</f>
        <v>2686448</v>
      </c>
      <c r="E99" s="7" t="str">
        <f>$E$11</f>
        <v>Draps</v>
      </c>
      <c r="F99" s="9">
        <f>$C$8</f>
        <v>1500000</v>
      </c>
      <c r="G99" s="12" t="s">
        <v>3</v>
      </c>
      <c r="H99" s="44">
        <v>2016</v>
      </c>
    </row>
    <row r="100" spans="1:8" x14ac:dyDescent="0.3">
      <c r="A100" s="7" t="s">
        <v>14</v>
      </c>
      <c r="B100" s="11">
        <f t="shared" ref="B100:B110" ca="1" si="35">RANDBETWEEN($B$10,$B$11)</f>
        <v>3657654</v>
      </c>
      <c r="C100" s="12" t="e">
        <f ca="1">IF(B100&lt;F100,B100,NA())</f>
        <v>#N/A</v>
      </c>
      <c r="D100" s="12">
        <f ca="1">IF(B100&gt;=F100,B100,NA())</f>
        <v>3657654</v>
      </c>
      <c r="E100" s="7" t="str">
        <f t="shared" ref="E100:E110" si="36">$E$11</f>
        <v>Draps</v>
      </c>
      <c r="F100" s="9">
        <f t="shared" ref="F100:F110" si="37">$C$8</f>
        <v>1500000</v>
      </c>
      <c r="G100" s="12" t="s">
        <v>3</v>
      </c>
      <c r="H100" s="44">
        <v>2016</v>
      </c>
    </row>
    <row r="101" spans="1:8" x14ac:dyDescent="0.3">
      <c r="A101" s="7" t="s">
        <v>15</v>
      </c>
      <c r="B101" s="11">
        <f t="shared" ca="1" si="35"/>
        <v>2967680</v>
      </c>
      <c r="C101" s="12" t="e">
        <f t="shared" ref="C101:C110" ca="1" si="38">IF(B101&lt;F101,B101,NA())</f>
        <v>#N/A</v>
      </c>
      <c r="D101" s="12">
        <f t="shared" ref="D101:D110" ca="1" si="39">IF(B101&gt;=F101,B101,NA())</f>
        <v>2967680</v>
      </c>
      <c r="E101" s="7" t="str">
        <f t="shared" si="36"/>
        <v>Draps</v>
      </c>
      <c r="F101" s="9">
        <f t="shared" si="37"/>
        <v>1500000</v>
      </c>
      <c r="G101" s="12" t="s">
        <v>3</v>
      </c>
      <c r="H101" s="44">
        <v>2016</v>
      </c>
    </row>
    <row r="102" spans="1:8" x14ac:dyDescent="0.3">
      <c r="A102" s="7" t="s">
        <v>16</v>
      </c>
      <c r="B102" s="11">
        <f t="shared" ca="1" si="35"/>
        <v>2837377</v>
      </c>
      <c r="C102" s="12" t="e">
        <f t="shared" ca="1" si="38"/>
        <v>#N/A</v>
      </c>
      <c r="D102" s="12">
        <f t="shared" ca="1" si="39"/>
        <v>2837377</v>
      </c>
      <c r="E102" s="7" t="str">
        <f t="shared" si="36"/>
        <v>Draps</v>
      </c>
      <c r="F102" s="9">
        <f t="shared" si="37"/>
        <v>1500000</v>
      </c>
      <c r="G102" s="12" t="s">
        <v>3</v>
      </c>
      <c r="H102" s="44">
        <v>2016</v>
      </c>
    </row>
    <row r="103" spans="1:8" x14ac:dyDescent="0.3">
      <c r="A103" s="7" t="s">
        <v>17</v>
      </c>
      <c r="B103" s="11">
        <f t="shared" ca="1" si="35"/>
        <v>2968951</v>
      </c>
      <c r="C103" s="12" t="e">
        <f t="shared" ca="1" si="38"/>
        <v>#N/A</v>
      </c>
      <c r="D103" s="12">
        <f t="shared" ca="1" si="39"/>
        <v>2968951</v>
      </c>
      <c r="E103" s="7" t="str">
        <f t="shared" si="36"/>
        <v>Draps</v>
      </c>
      <c r="F103" s="9">
        <f t="shared" si="37"/>
        <v>1500000</v>
      </c>
      <c r="G103" s="12" t="s">
        <v>3</v>
      </c>
      <c r="H103" s="44">
        <v>2016</v>
      </c>
    </row>
    <row r="104" spans="1:8" x14ac:dyDescent="0.3">
      <c r="A104" s="7" t="s">
        <v>18</v>
      </c>
      <c r="B104" s="11">
        <f t="shared" ca="1" si="35"/>
        <v>4007186</v>
      </c>
      <c r="C104" s="12" t="e">
        <f t="shared" ca="1" si="38"/>
        <v>#N/A</v>
      </c>
      <c r="D104" s="12">
        <f t="shared" ca="1" si="39"/>
        <v>4007186</v>
      </c>
      <c r="E104" s="7" t="str">
        <f t="shared" si="36"/>
        <v>Draps</v>
      </c>
      <c r="F104" s="9">
        <f t="shared" si="37"/>
        <v>1500000</v>
      </c>
      <c r="G104" s="12" t="s">
        <v>3</v>
      </c>
      <c r="H104" s="44">
        <v>2016</v>
      </c>
    </row>
    <row r="105" spans="1:8" x14ac:dyDescent="0.3">
      <c r="A105" s="7" t="s">
        <v>19</v>
      </c>
      <c r="B105" s="11">
        <f t="shared" ca="1" si="35"/>
        <v>2916030</v>
      </c>
      <c r="C105" s="12" t="e">
        <f t="shared" ca="1" si="38"/>
        <v>#N/A</v>
      </c>
      <c r="D105" s="12">
        <f t="shared" ca="1" si="39"/>
        <v>2916030</v>
      </c>
      <c r="E105" s="7" t="str">
        <f t="shared" si="36"/>
        <v>Draps</v>
      </c>
      <c r="F105" s="9">
        <f t="shared" si="37"/>
        <v>1500000</v>
      </c>
      <c r="G105" s="12" t="s">
        <v>3</v>
      </c>
      <c r="H105" s="44">
        <v>2016</v>
      </c>
    </row>
    <row r="106" spans="1:8" x14ac:dyDescent="0.3">
      <c r="A106" s="7" t="s">
        <v>20</v>
      </c>
      <c r="B106" s="11">
        <f t="shared" ca="1" si="35"/>
        <v>271929</v>
      </c>
      <c r="C106" s="12">
        <f t="shared" ca="1" si="38"/>
        <v>271929</v>
      </c>
      <c r="D106" s="12" t="e">
        <f t="shared" ca="1" si="39"/>
        <v>#N/A</v>
      </c>
      <c r="E106" s="7" t="str">
        <f t="shared" si="36"/>
        <v>Draps</v>
      </c>
      <c r="F106" s="9">
        <f t="shared" si="37"/>
        <v>1500000</v>
      </c>
      <c r="G106" s="12" t="s">
        <v>3</v>
      </c>
      <c r="H106" s="44">
        <v>2016</v>
      </c>
    </row>
    <row r="107" spans="1:8" x14ac:dyDescent="0.3">
      <c r="A107" s="7" t="s">
        <v>21</v>
      </c>
      <c r="B107" s="11">
        <f t="shared" ca="1" si="35"/>
        <v>626571</v>
      </c>
      <c r="C107" s="12">
        <f t="shared" ca="1" si="38"/>
        <v>626571</v>
      </c>
      <c r="D107" s="12" t="e">
        <f t="shared" ca="1" si="39"/>
        <v>#N/A</v>
      </c>
      <c r="E107" s="7" t="str">
        <f t="shared" si="36"/>
        <v>Draps</v>
      </c>
      <c r="F107" s="9">
        <f t="shared" si="37"/>
        <v>1500000</v>
      </c>
      <c r="G107" s="12" t="s">
        <v>3</v>
      </c>
      <c r="H107" s="44">
        <v>2016</v>
      </c>
    </row>
    <row r="108" spans="1:8" x14ac:dyDescent="0.3">
      <c r="A108" s="7" t="s">
        <v>22</v>
      </c>
      <c r="B108" s="11">
        <f t="shared" ca="1" si="35"/>
        <v>1178296</v>
      </c>
      <c r="C108" s="12">
        <f t="shared" ca="1" si="38"/>
        <v>1178296</v>
      </c>
      <c r="D108" s="12" t="e">
        <f t="shared" ca="1" si="39"/>
        <v>#N/A</v>
      </c>
      <c r="E108" s="7" t="str">
        <f t="shared" si="36"/>
        <v>Draps</v>
      </c>
      <c r="F108" s="9">
        <f t="shared" si="37"/>
        <v>1500000</v>
      </c>
      <c r="G108" s="12" t="s">
        <v>3</v>
      </c>
      <c r="H108" s="44">
        <v>2016</v>
      </c>
    </row>
    <row r="109" spans="1:8" x14ac:dyDescent="0.3">
      <c r="A109" s="7" t="s">
        <v>23</v>
      </c>
      <c r="B109" s="11">
        <f t="shared" ca="1" si="35"/>
        <v>2249376</v>
      </c>
      <c r="C109" s="12" t="e">
        <f t="shared" ca="1" si="38"/>
        <v>#N/A</v>
      </c>
      <c r="D109" s="12">
        <f t="shared" ca="1" si="39"/>
        <v>2249376</v>
      </c>
      <c r="E109" s="7" t="str">
        <f t="shared" si="36"/>
        <v>Draps</v>
      </c>
      <c r="F109" s="9">
        <f t="shared" si="37"/>
        <v>1500000</v>
      </c>
      <c r="G109" s="12" t="s">
        <v>3</v>
      </c>
      <c r="H109" s="44">
        <v>2016</v>
      </c>
    </row>
    <row r="110" spans="1:8" x14ac:dyDescent="0.3">
      <c r="A110" s="7" t="s">
        <v>24</v>
      </c>
      <c r="B110" s="11">
        <f t="shared" ca="1" si="35"/>
        <v>1037090</v>
      </c>
      <c r="C110" s="12">
        <f t="shared" ca="1" si="38"/>
        <v>1037090</v>
      </c>
      <c r="D110" s="12" t="e">
        <f t="shared" ca="1" si="39"/>
        <v>#N/A</v>
      </c>
      <c r="E110" s="7" t="str">
        <f t="shared" si="36"/>
        <v>Draps</v>
      </c>
      <c r="F110" s="9">
        <f t="shared" si="37"/>
        <v>1500000</v>
      </c>
      <c r="G110" s="12" t="s">
        <v>3</v>
      </c>
      <c r="H110" s="44">
        <v>2016</v>
      </c>
    </row>
    <row r="111" spans="1:8" x14ac:dyDescent="0.3">
      <c r="A111" s="25" t="s">
        <v>13</v>
      </c>
      <c r="B111" s="11">
        <f ca="1">RANDBETWEEN($B$10,$B$11)</f>
        <v>150612</v>
      </c>
      <c r="C111" s="27">
        <f ca="1">IF(B111&lt;F111,B111,NA())</f>
        <v>150612</v>
      </c>
      <c r="D111" s="27" t="e">
        <f ca="1">IF(B111&gt;=F111,B111,NA())</f>
        <v>#N/A</v>
      </c>
      <c r="E111" s="25" t="str">
        <f>$F$11</f>
        <v>Taies d'oreiller</v>
      </c>
      <c r="F111" s="29">
        <f>$D$8</f>
        <v>1200000</v>
      </c>
      <c r="G111" s="27" t="s">
        <v>3</v>
      </c>
      <c r="H111" s="44">
        <v>2016</v>
      </c>
    </row>
    <row r="112" spans="1:8" x14ac:dyDescent="0.3">
      <c r="A112" s="25" t="s">
        <v>14</v>
      </c>
      <c r="B112" s="11">
        <f t="shared" ref="B112:B122" ca="1" si="40">RANDBETWEEN($B$10,$B$11)</f>
        <v>2135569</v>
      </c>
      <c r="C112" s="27" t="e">
        <f ca="1">IF(B112&lt;F112,B112,NA())</f>
        <v>#N/A</v>
      </c>
      <c r="D112" s="27">
        <f ca="1">IF(B112&gt;=F112,B112,NA())</f>
        <v>2135569</v>
      </c>
      <c r="E112" s="25" t="str">
        <f t="shared" ref="E112:E122" si="41">$F$11</f>
        <v>Taies d'oreiller</v>
      </c>
      <c r="F112" s="29">
        <f t="shared" ref="F112:F122" si="42">$D$8</f>
        <v>1200000</v>
      </c>
      <c r="G112" s="27" t="s">
        <v>3</v>
      </c>
      <c r="H112" s="44">
        <v>2016</v>
      </c>
    </row>
    <row r="113" spans="1:8" x14ac:dyDescent="0.3">
      <c r="A113" s="25" t="s">
        <v>15</v>
      </c>
      <c r="B113" s="11">
        <f t="shared" ca="1" si="40"/>
        <v>4319112</v>
      </c>
      <c r="C113" s="27" t="e">
        <f t="shared" ref="C113:C122" ca="1" si="43">IF(B113&lt;F113,B113,NA())</f>
        <v>#N/A</v>
      </c>
      <c r="D113" s="27">
        <f t="shared" ref="D113:D122" ca="1" si="44">IF(B113&gt;=F113,B113,NA())</f>
        <v>4319112</v>
      </c>
      <c r="E113" s="25" t="str">
        <f t="shared" si="41"/>
        <v>Taies d'oreiller</v>
      </c>
      <c r="F113" s="29">
        <f t="shared" si="42"/>
        <v>1200000</v>
      </c>
      <c r="G113" s="27" t="s">
        <v>3</v>
      </c>
      <c r="H113" s="44">
        <v>2016</v>
      </c>
    </row>
    <row r="114" spans="1:8" x14ac:dyDescent="0.3">
      <c r="A114" s="25" t="s">
        <v>16</v>
      </c>
      <c r="B114" s="11">
        <f t="shared" ca="1" si="40"/>
        <v>1455411</v>
      </c>
      <c r="C114" s="27" t="e">
        <f t="shared" ca="1" si="43"/>
        <v>#N/A</v>
      </c>
      <c r="D114" s="27">
        <f t="shared" ca="1" si="44"/>
        <v>1455411</v>
      </c>
      <c r="E114" s="25" t="str">
        <f t="shared" si="41"/>
        <v>Taies d'oreiller</v>
      </c>
      <c r="F114" s="29">
        <f t="shared" si="42"/>
        <v>1200000</v>
      </c>
      <c r="G114" s="27" t="s">
        <v>3</v>
      </c>
      <c r="H114" s="44">
        <v>2016</v>
      </c>
    </row>
    <row r="115" spans="1:8" x14ac:dyDescent="0.3">
      <c r="A115" s="25" t="s">
        <v>17</v>
      </c>
      <c r="B115" s="11">
        <f t="shared" ca="1" si="40"/>
        <v>3206212</v>
      </c>
      <c r="C115" s="27" t="e">
        <f t="shared" ca="1" si="43"/>
        <v>#N/A</v>
      </c>
      <c r="D115" s="27">
        <f t="shared" ca="1" si="44"/>
        <v>3206212</v>
      </c>
      <c r="E115" s="25" t="str">
        <f t="shared" si="41"/>
        <v>Taies d'oreiller</v>
      </c>
      <c r="F115" s="29">
        <f t="shared" si="42"/>
        <v>1200000</v>
      </c>
      <c r="G115" s="27" t="s">
        <v>3</v>
      </c>
      <c r="H115" s="44">
        <v>2016</v>
      </c>
    </row>
    <row r="116" spans="1:8" x14ac:dyDescent="0.3">
      <c r="A116" s="25" t="s">
        <v>18</v>
      </c>
      <c r="B116" s="11">
        <f t="shared" ca="1" si="40"/>
        <v>3223040</v>
      </c>
      <c r="C116" s="27" t="e">
        <f t="shared" ca="1" si="43"/>
        <v>#N/A</v>
      </c>
      <c r="D116" s="27">
        <f t="shared" ca="1" si="44"/>
        <v>3223040</v>
      </c>
      <c r="E116" s="25" t="str">
        <f t="shared" si="41"/>
        <v>Taies d'oreiller</v>
      </c>
      <c r="F116" s="29">
        <f t="shared" si="42"/>
        <v>1200000</v>
      </c>
      <c r="G116" s="27" t="s">
        <v>3</v>
      </c>
      <c r="H116" s="44">
        <v>2016</v>
      </c>
    </row>
    <row r="117" spans="1:8" x14ac:dyDescent="0.3">
      <c r="A117" s="25" t="s">
        <v>19</v>
      </c>
      <c r="B117" s="11">
        <f t="shared" ca="1" si="40"/>
        <v>2647875</v>
      </c>
      <c r="C117" s="27" t="e">
        <f t="shared" ca="1" si="43"/>
        <v>#N/A</v>
      </c>
      <c r="D117" s="27">
        <f t="shared" ca="1" si="44"/>
        <v>2647875</v>
      </c>
      <c r="E117" s="25" t="str">
        <f t="shared" si="41"/>
        <v>Taies d'oreiller</v>
      </c>
      <c r="F117" s="29">
        <f t="shared" si="42"/>
        <v>1200000</v>
      </c>
      <c r="G117" s="27" t="s">
        <v>3</v>
      </c>
      <c r="H117" s="44">
        <v>2016</v>
      </c>
    </row>
    <row r="118" spans="1:8" x14ac:dyDescent="0.3">
      <c r="A118" s="25" t="s">
        <v>20</v>
      </c>
      <c r="B118" s="11">
        <f t="shared" ca="1" si="40"/>
        <v>3800002</v>
      </c>
      <c r="C118" s="27" t="e">
        <f t="shared" ca="1" si="43"/>
        <v>#N/A</v>
      </c>
      <c r="D118" s="27">
        <f t="shared" ca="1" si="44"/>
        <v>3800002</v>
      </c>
      <c r="E118" s="25" t="str">
        <f t="shared" si="41"/>
        <v>Taies d'oreiller</v>
      </c>
      <c r="F118" s="29">
        <f t="shared" si="42"/>
        <v>1200000</v>
      </c>
      <c r="G118" s="27" t="s">
        <v>3</v>
      </c>
      <c r="H118" s="44">
        <v>2016</v>
      </c>
    </row>
    <row r="119" spans="1:8" x14ac:dyDescent="0.3">
      <c r="A119" s="25" t="s">
        <v>21</v>
      </c>
      <c r="B119" s="11">
        <f t="shared" ca="1" si="40"/>
        <v>1205070</v>
      </c>
      <c r="C119" s="27" t="e">
        <f t="shared" ca="1" si="43"/>
        <v>#N/A</v>
      </c>
      <c r="D119" s="27">
        <f t="shared" ca="1" si="44"/>
        <v>1205070</v>
      </c>
      <c r="E119" s="25" t="str">
        <f t="shared" si="41"/>
        <v>Taies d'oreiller</v>
      </c>
      <c r="F119" s="29">
        <f t="shared" si="42"/>
        <v>1200000</v>
      </c>
      <c r="G119" s="27" t="s">
        <v>3</v>
      </c>
      <c r="H119" s="44">
        <v>2016</v>
      </c>
    </row>
    <row r="120" spans="1:8" x14ac:dyDescent="0.3">
      <c r="A120" s="25" t="s">
        <v>22</v>
      </c>
      <c r="B120" s="11">
        <f t="shared" ca="1" si="40"/>
        <v>126430</v>
      </c>
      <c r="C120" s="27">
        <f t="shared" ca="1" si="43"/>
        <v>126430</v>
      </c>
      <c r="D120" s="27" t="e">
        <f t="shared" ca="1" si="44"/>
        <v>#N/A</v>
      </c>
      <c r="E120" s="25" t="str">
        <f t="shared" si="41"/>
        <v>Taies d'oreiller</v>
      </c>
      <c r="F120" s="29">
        <f t="shared" si="42"/>
        <v>1200000</v>
      </c>
      <c r="G120" s="27" t="s">
        <v>3</v>
      </c>
      <c r="H120" s="44">
        <v>2016</v>
      </c>
    </row>
    <row r="121" spans="1:8" x14ac:dyDescent="0.3">
      <c r="A121" s="25" t="s">
        <v>23</v>
      </c>
      <c r="B121" s="11">
        <f t="shared" ca="1" si="40"/>
        <v>1253482</v>
      </c>
      <c r="C121" s="27" t="e">
        <f t="shared" ca="1" si="43"/>
        <v>#N/A</v>
      </c>
      <c r="D121" s="27">
        <f t="shared" ca="1" si="44"/>
        <v>1253482</v>
      </c>
      <c r="E121" s="25" t="str">
        <f t="shared" si="41"/>
        <v>Taies d'oreiller</v>
      </c>
      <c r="F121" s="29">
        <f t="shared" si="42"/>
        <v>1200000</v>
      </c>
      <c r="G121" s="27" t="s">
        <v>3</v>
      </c>
      <c r="H121" s="44">
        <v>2016</v>
      </c>
    </row>
    <row r="122" spans="1:8" x14ac:dyDescent="0.3">
      <c r="A122" s="31" t="s">
        <v>24</v>
      </c>
      <c r="B122" s="32">
        <f t="shared" ca="1" si="40"/>
        <v>4064452</v>
      </c>
      <c r="C122" s="33" t="e">
        <f t="shared" ca="1" si="43"/>
        <v>#N/A</v>
      </c>
      <c r="D122" s="33">
        <f t="shared" ca="1" si="44"/>
        <v>4064452</v>
      </c>
      <c r="E122" s="31" t="str">
        <f t="shared" si="41"/>
        <v>Taies d'oreiller</v>
      </c>
      <c r="F122" s="34">
        <f t="shared" si="42"/>
        <v>1200000</v>
      </c>
      <c r="G122" s="33" t="s">
        <v>3</v>
      </c>
      <c r="H122" s="44">
        <v>2016</v>
      </c>
    </row>
    <row r="123" spans="1:8" x14ac:dyDescent="0.3">
      <c r="A123" s="7" t="s">
        <v>13</v>
      </c>
      <c r="B123" s="11">
        <f ca="1">RANDBETWEEN($B$10,$B$11)</f>
        <v>2567093</v>
      </c>
      <c r="C123" s="12">
        <f ca="1">IF(B123&lt;F123,B123,NA())</f>
        <v>2567093</v>
      </c>
      <c r="D123" s="12" t="e">
        <f ca="1">IF(B123&gt;=F123,B123,NA())</f>
        <v>#N/A</v>
      </c>
      <c r="E123" s="7" t="str">
        <f>$D$11</f>
        <v>Housses de couette</v>
      </c>
      <c r="F123" s="9">
        <f>$B$8</f>
        <v>3000000</v>
      </c>
      <c r="G123" s="12" t="s">
        <v>1</v>
      </c>
      <c r="H123" s="44">
        <v>2017</v>
      </c>
    </row>
    <row r="124" spans="1:8" x14ac:dyDescent="0.3">
      <c r="A124" s="7" t="s">
        <v>14</v>
      </c>
      <c r="B124" s="10">
        <f ca="1">RANDBETWEEN($B$10,$B$11)</f>
        <v>1271827</v>
      </c>
      <c r="C124" s="12">
        <f ca="1">IF(B124&lt;F124,B124,NA())</f>
        <v>1271827</v>
      </c>
      <c r="D124" s="12" t="e">
        <f ca="1">IF(B124&gt;=F124,B124,NA())</f>
        <v>#N/A</v>
      </c>
      <c r="E124" s="7" t="str">
        <f t="shared" ref="E124:E134" si="45">$D$11</f>
        <v>Housses de couette</v>
      </c>
      <c r="F124" s="9">
        <f t="shared" ref="F124:F134" si="46">$B$8</f>
        <v>3000000</v>
      </c>
      <c r="G124" s="12" t="s">
        <v>1</v>
      </c>
      <c r="H124" s="44">
        <v>2017</v>
      </c>
    </row>
    <row r="125" spans="1:8" x14ac:dyDescent="0.3">
      <c r="A125" s="7" t="s">
        <v>15</v>
      </c>
      <c r="B125" s="12">
        <f ca="1">RANDBETWEEN($B$10,$B$11)</f>
        <v>4088273</v>
      </c>
      <c r="C125" s="12" t="e">
        <f ca="1">IF(B125&lt;F125,B125,NA())</f>
        <v>#N/A</v>
      </c>
      <c r="D125" s="12">
        <f ca="1">IF(B125&gt;=F125,B125,NA())</f>
        <v>4088273</v>
      </c>
      <c r="E125" s="7" t="str">
        <f t="shared" si="45"/>
        <v>Housses de couette</v>
      </c>
      <c r="F125" s="9">
        <f t="shared" si="46"/>
        <v>3000000</v>
      </c>
      <c r="G125" s="12" t="s">
        <v>1</v>
      </c>
      <c r="H125" s="44">
        <v>2017</v>
      </c>
    </row>
    <row r="126" spans="1:8" x14ac:dyDescent="0.3">
      <c r="A126" s="7" t="s">
        <v>16</v>
      </c>
      <c r="B126" s="12">
        <f t="shared" ref="B126:B134" ca="1" si="47">RANDBETWEEN($B$10,$B$11)</f>
        <v>4259273</v>
      </c>
      <c r="C126" s="12" t="e">
        <f t="shared" ref="C126:C134" ca="1" si="48">IF(B126&lt;F126,B126,NA())</f>
        <v>#N/A</v>
      </c>
      <c r="D126" s="12">
        <f t="shared" ref="D126:D134" ca="1" si="49">IF(B126&gt;=F126,B126,NA())</f>
        <v>4259273</v>
      </c>
      <c r="E126" s="7" t="str">
        <f t="shared" si="45"/>
        <v>Housses de couette</v>
      </c>
      <c r="F126" s="9">
        <f t="shared" si="46"/>
        <v>3000000</v>
      </c>
      <c r="G126" s="12" t="s">
        <v>1</v>
      </c>
      <c r="H126" s="44">
        <v>2017</v>
      </c>
    </row>
    <row r="127" spans="1:8" x14ac:dyDescent="0.3">
      <c r="A127" s="7" t="s">
        <v>17</v>
      </c>
      <c r="B127" s="12">
        <f t="shared" ca="1" si="47"/>
        <v>146145</v>
      </c>
      <c r="C127" s="12">
        <f t="shared" ca="1" si="48"/>
        <v>146145</v>
      </c>
      <c r="D127" s="12" t="e">
        <f t="shared" ca="1" si="49"/>
        <v>#N/A</v>
      </c>
      <c r="E127" s="7" t="str">
        <f t="shared" si="45"/>
        <v>Housses de couette</v>
      </c>
      <c r="F127" s="9">
        <f t="shared" si="46"/>
        <v>3000000</v>
      </c>
      <c r="G127" s="12" t="s">
        <v>1</v>
      </c>
      <c r="H127" s="44">
        <v>2017</v>
      </c>
    </row>
    <row r="128" spans="1:8" x14ac:dyDescent="0.3">
      <c r="A128" s="7" t="s">
        <v>18</v>
      </c>
      <c r="B128" s="12">
        <f t="shared" ca="1" si="47"/>
        <v>2796098</v>
      </c>
      <c r="C128" s="12">
        <f t="shared" ca="1" si="48"/>
        <v>2796098</v>
      </c>
      <c r="D128" s="12" t="e">
        <f t="shared" ca="1" si="49"/>
        <v>#N/A</v>
      </c>
      <c r="E128" s="7" t="str">
        <f t="shared" si="45"/>
        <v>Housses de couette</v>
      </c>
      <c r="F128" s="9">
        <f t="shared" si="46"/>
        <v>3000000</v>
      </c>
      <c r="G128" s="12" t="s">
        <v>1</v>
      </c>
      <c r="H128" s="44">
        <v>2017</v>
      </c>
    </row>
    <row r="129" spans="1:8" x14ac:dyDescent="0.3">
      <c r="A129" s="7" t="s">
        <v>19</v>
      </c>
      <c r="B129" s="12">
        <f t="shared" ca="1" si="47"/>
        <v>3347455</v>
      </c>
      <c r="C129" s="12" t="e">
        <f t="shared" ca="1" si="48"/>
        <v>#N/A</v>
      </c>
      <c r="D129" s="12">
        <f t="shared" ca="1" si="49"/>
        <v>3347455</v>
      </c>
      <c r="E129" s="7" t="str">
        <f t="shared" si="45"/>
        <v>Housses de couette</v>
      </c>
      <c r="F129" s="9">
        <f t="shared" si="46"/>
        <v>3000000</v>
      </c>
      <c r="G129" s="12" t="s">
        <v>1</v>
      </c>
      <c r="H129" s="44">
        <v>2017</v>
      </c>
    </row>
    <row r="130" spans="1:8" x14ac:dyDescent="0.3">
      <c r="A130" s="7" t="s">
        <v>20</v>
      </c>
      <c r="B130" s="12">
        <f t="shared" ca="1" si="47"/>
        <v>2345160</v>
      </c>
      <c r="C130" s="12">
        <f t="shared" ca="1" si="48"/>
        <v>2345160</v>
      </c>
      <c r="D130" s="12" t="e">
        <f t="shared" ca="1" si="49"/>
        <v>#N/A</v>
      </c>
      <c r="E130" s="7" t="str">
        <f t="shared" si="45"/>
        <v>Housses de couette</v>
      </c>
      <c r="F130" s="9">
        <f t="shared" si="46"/>
        <v>3000000</v>
      </c>
      <c r="G130" s="12" t="s">
        <v>1</v>
      </c>
      <c r="H130" s="44">
        <v>2017</v>
      </c>
    </row>
    <row r="131" spans="1:8" x14ac:dyDescent="0.3">
      <c r="A131" s="7" t="s">
        <v>21</v>
      </c>
      <c r="B131" s="12">
        <f t="shared" ca="1" si="47"/>
        <v>4119493</v>
      </c>
      <c r="C131" s="12" t="e">
        <f t="shared" ca="1" si="48"/>
        <v>#N/A</v>
      </c>
      <c r="D131" s="12">
        <f t="shared" ca="1" si="49"/>
        <v>4119493</v>
      </c>
      <c r="E131" s="7" t="str">
        <f t="shared" si="45"/>
        <v>Housses de couette</v>
      </c>
      <c r="F131" s="9">
        <f t="shared" si="46"/>
        <v>3000000</v>
      </c>
      <c r="G131" s="12" t="s">
        <v>1</v>
      </c>
      <c r="H131" s="44">
        <v>2017</v>
      </c>
    </row>
    <row r="132" spans="1:8" x14ac:dyDescent="0.3">
      <c r="A132" s="7" t="s">
        <v>22</v>
      </c>
      <c r="B132" s="12">
        <f t="shared" ca="1" si="47"/>
        <v>657772</v>
      </c>
      <c r="C132" s="12">
        <f t="shared" ca="1" si="48"/>
        <v>657772</v>
      </c>
      <c r="D132" s="12" t="e">
        <f t="shared" ca="1" si="49"/>
        <v>#N/A</v>
      </c>
      <c r="E132" s="7" t="str">
        <f t="shared" si="45"/>
        <v>Housses de couette</v>
      </c>
      <c r="F132" s="9">
        <f t="shared" si="46"/>
        <v>3000000</v>
      </c>
      <c r="G132" s="12" t="s">
        <v>1</v>
      </c>
      <c r="H132" s="44">
        <v>2017</v>
      </c>
    </row>
    <row r="133" spans="1:8" x14ac:dyDescent="0.3">
      <c r="A133" s="7" t="s">
        <v>23</v>
      </c>
      <c r="B133" s="12">
        <f t="shared" ca="1" si="47"/>
        <v>1048794</v>
      </c>
      <c r="C133" s="12">
        <f t="shared" ca="1" si="48"/>
        <v>1048794</v>
      </c>
      <c r="D133" s="12" t="e">
        <f t="shared" ca="1" si="49"/>
        <v>#N/A</v>
      </c>
      <c r="E133" s="7" t="str">
        <f t="shared" si="45"/>
        <v>Housses de couette</v>
      </c>
      <c r="F133" s="9">
        <f t="shared" si="46"/>
        <v>3000000</v>
      </c>
      <c r="G133" s="12" t="s">
        <v>1</v>
      </c>
      <c r="H133" s="44">
        <v>2017</v>
      </c>
    </row>
    <row r="134" spans="1:8" x14ac:dyDescent="0.3">
      <c r="A134" s="7" t="s">
        <v>24</v>
      </c>
      <c r="B134" s="12">
        <f t="shared" ca="1" si="47"/>
        <v>3039799</v>
      </c>
      <c r="C134" s="12" t="e">
        <f t="shared" ca="1" si="48"/>
        <v>#N/A</v>
      </c>
      <c r="D134" s="12">
        <f t="shared" ca="1" si="49"/>
        <v>3039799</v>
      </c>
      <c r="E134" s="7" t="str">
        <f t="shared" si="45"/>
        <v>Housses de couette</v>
      </c>
      <c r="F134" s="9">
        <f t="shared" si="46"/>
        <v>3000000</v>
      </c>
      <c r="G134" s="12" t="s">
        <v>1</v>
      </c>
      <c r="H134" s="44">
        <v>2017</v>
      </c>
    </row>
    <row r="135" spans="1:8" x14ac:dyDescent="0.3">
      <c r="A135" s="7" t="s">
        <v>13</v>
      </c>
      <c r="B135" s="11">
        <f ca="1">RANDBETWEEN($B$10,$B$11)</f>
        <v>4037219</v>
      </c>
      <c r="C135" s="12" t="e">
        <f ca="1">IF(B135&lt;F135,B135,NA())</f>
        <v>#N/A</v>
      </c>
      <c r="D135" s="12">
        <f ca="1">IF(B135&gt;=F135,B135,NA())</f>
        <v>4037219</v>
      </c>
      <c r="E135" s="7" t="str">
        <f>$E$11</f>
        <v>Draps</v>
      </c>
      <c r="F135" s="9">
        <f>$C$8</f>
        <v>1500000</v>
      </c>
      <c r="G135" s="12" t="s">
        <v>1</v>
      </c>
      <c r="H135" s="44">
        <v>2017</v>
      </c>
    </row>
    <row r="136" spans="1:8" x14ac:dyDescent="0.3">
      <c r="A136" s="7" t="s">
        <v>14</v>
      </c>
      <c r="B136" s="11">
        <f t="shared" ref="B136:B146" ca="1" si="50">RANDBETWEEN($B$10,$B$11)</f>
        <v>4182027</v>
      </c>
      <c r="C136" s="12" t="e">
        <f ca="1">IF(B136&lt;F136,B136,NA())</f>
        <v>#N/A</v>
      </c>
      <c r="D136" s="12">
        <f ca="1">IF(B136&gt;=F136,B136,NA())</f>
        <v>4182027</v>
      </c>
      <c r="E136" s="7" t="str">
        <f t="shared" ref="E136:E146" si="51">$E$11</f>
        <v>Draps</v>
      </c>
      <c r="F136" s="9">
        <f t="shared" ref="F136:F146" si="52">$C$8</f>
        <v>1500000</v>
      </c>
      <c r="G136" s="12" t="s">
        <v>1</v>
      </c>
      <c r="H136" s="44">
        <v>2017</v>
      </c>
    </row>
    <row r="137" spans="1:8" x14ac:dyDescent="0.3">
      <c r="A137" s="7" t="s">
        <v>15</v>
      </c>
      <c r="B137" s="11">
        <f t="shared" ca="1" si="50"/>
        <v>1082214</v>
      </c>
      <c r="C137" s="12">
        <f t="shared" ref="C137:C146" ca="1" si="53">IF(B137&lt;F137,B137,NA())</f>
        <v>1082214</v>
      </c>
      <c r="D137" s="12" t="e">
        <f t="shared" ref="D137:D146" ca="1" si="54">IF(B137&gt;=F137,B137,NA())</f>
        <v>#N/A</v>
      </c>
      <c r="E137" s="7" t="str">
        <f t="shared" si="51"/>
        <v>Draps</v>
      </c>
      <c r="F137" s="9">
        <f t="shared" si="52"/>
        <v>1500000</v>
      </c>
      <c r="G137" s="12" t="s">
        <v>1</v>
      </c>
      <c r="H137" s="44">
        <v>2017</v>
      </c>
    </row>
    <row r="138" spans="1:8" x14ac:dyDescent="0.3">
      <c r="A138" s="7" t="s">
        <v>16</v>
      </c>
      <c r="B138" s="11">
        <f t="shared" ca="1" si="50"/>
        <v>269328</v>
      </c>
      <c r="C138" s="12">
        <f t="shared" ca="1" si="53"/>
        <v>269328</v>
      </c>
      <c r="D138" s="12" t="e">
        <f t="shared" ca="1" si="54"/>
        <v>#N/A</v>
      </c>
      <c r="E138" s="7" t="str">
        <f t="shared" si="51"/>
        <v>Draps</v>
      </c>
      <c r="F138" s="9">
        <f t="shared" si="52"/>
        <v>1500000</v>
      </c>
      <c r="G138" s="12" t="s">
        <v>1</v>
      </c>
      <c r="H138" s="44">
        <v>2017</v>
      </c>
    </row>
    <row r="139" spans="1:8" x14ac:dyDescent="0.3">
      <c r="A139" s="7" t="s">
        <v>17</v>
      </c>
      <c r="B139" s="11">
        <f t="shared" ca="1" si="50"/>
        <v>3237777</v>
      </c>
      <c r="C139" s="12" t="e">
        <f t="shared" ca="1" si="53"/>
        <v>#N/A</v>
      </c>
      <c r="D139" s="12">
        <f t="shared" ca="1" si="54"/>
        <v>3237777</v>
      </c>
      <c r="E139" s="7" t="str">
        <f t="shared" si="51"/>
        <v>Draps</v>
      </c>
      <c r="F139" s="9">
        <f t="shared" si="52"/>
        <v>1500000</v>
      </c>
      <c r="G139" s="12" t="s">
        <v>1</v>
      </c>
      <c r="H139" s="44">
        <v>2017</v>
      </c>
    </row>
    <row r="140" spans="1:8" x14ac:dyDescent="0.3">
      <c r="A140" s="7" t="s">
        <v>18</v>
      </c>
      <c r="B140" s="11">
        <f t="shared" ca="1" si="50"/>
        <v>4820631</v>
      </c>
      <c r="C140" s="12" t="e">
        <f t="shared" ca="1" si="53"/>
        <v>#N/A</v>
      </c>
      <c r="D140" s="12">
        <f t="shared" ca="1" si="54"/>
        <v>4820631</v>
      </c>
      <c r="E140" s="7" t="str">
        <f t="shared" si="51"/>
        <v>Draps</v>
      </c>
      <c r="F140" s="9">
        <f t="shared" si="52"/>
        <v>1500000</v>
      </c>
      <c r="G140" s="12" t="s">
        <v>1</v>
      </c>
      <c r="H140" s="44">
        <v>2017</v>
      </c>
    </row>
    <row r="141" spans="1:8" x14ac:dyDescent="0.3">
      <c r="A141" s="7" t="s">
        <v>19</v>
      </c>
      <c r="B141" s="11">
        <f t="shared" ca="1" si="50"/>
        <v>3806301</v>
      </c>
      <c r="C141" s="12" t="e">
        <f t="shared" ca="1" si="53"/>
        <v>#N/A</v>
      </c>
      <c r="D141" s="12">
        <f t="shared" ca="1" si="54"/>
        <v>3806301</v>
      </c>
      <c r="E141" s="7" t="str">
        <f t="shared" si="51"/>
        <v>Draps</v>
      </c>
      <c r="F141" s="9">
        <f t="shared" si="52"/>
        <v>1500000</v>
      </c>
      <c r="G141" s="12" t="s">
        <v>1</v>
      </c>
      <c r="H141" s="44">
        <v>2017</v>
      </c>
    </row>
    <row r="142" spans="1:8" x14ac:dyDescent="0.3">
      <c r="A142" s="7" t="s">
        <v>20</v>
      </c>
      <c r="B142" s="11">
        <f t="shared" ca="1" si="50"/>
        <v>3891404</v>
      </c>
      <c r="C142" s="12" t="e">
        <f t="shared" ca="1" si="53"/>
        <v>#N/A</v>
      </c>
      <c r="D142" s="12">
        <f t="shared" ca="1" si="54"/>
        <v>3891404</v>
      </c>
      <c r="E142" s="7" t="str">
        <f t="shared" si="51"/>
        <v>Draps</v>
      </c>
      <c r="F142" s="9">
        <f t="shared" si="52"/>
        <v>1500000</v>
      </c>
      <c r="G142" s="12" t="s">
        <v>1</v>
      </c>
      <c r="H142" s="44">
        <v>2017</v>
      </c>
    </row>
    <row r="143" spans="1:8" x14ac:dyDescent="0.3">
      <c r="A143" s="7" t="s">
        <v>21</v>
      </c>
      <c r="B143" s="11">
        <f t="shared" ca="1" si="50"/>
        <v>4483771</v>
      </c>
      <c r="C143" s="12" t="e">
        <f t="shared" ca="1" si="53"/>
        <v>#N/A</v>
      </c>
      <c r="D143" s="12">
        <f t="shared" ca="1" si="54"/>
        <v>4483771</v>
      </c>
      <c r="E143" s="7" t="str">
        <f t="shared" si="51"/>
        <v>Draps</v>
      </c>
      <c r="F143" s="9">
        <f t="shared" si="52"/>
        <v>1500000</v>
      </c>
      <c r="G143" s="12" t="s">
        <v>1</v>
      </c>
      <c r="H143" s="44">
        <v>2017</v>
      </c>
    </row>
    <row r="144" spans="1:8" x14ac:dyDescent="0.3">
      <c r="A144" s="7" t="s">
        <v>22</v>
      </c>
      <c r="B144" s="11">
        <f t="shared" ca="1" si="50"/>
        <v>4084316</v>
      </c>
      <c r="C144" s="12" t="e">
        <f t="shared" ca="1" si="53"/>
        <v>#N/A</v>
      </c>
      <c r="D144" s="12">
        <f t="shared" ca="1" si="54"/>
        <v>4084316</v>
      </c>
      <c r="E144" s="7" t="str">
        <f t="shared" si="51"/>
        <v>Draps</v>
      </c>
      <c r="F144" s="9">
        <f t="shared" si="52"/>
        <v>1500000</v>
      </c>
      <c r="G144" s="12" t="s">
        <v>1</v>
      </c>
      <c r="H144" s="44">
        <v>2017</v>
      </c>
    </row>
    <row r="145" spans="1:8" x14ac:dyDescent="0.3">
      <c r="A145" s="7" t="s">
        <v>23</v>
      </c>
      <c r="B145" s="11">
        <f t="shared" ca="1" si="50"/>
        <v>4495096</v>
      </c>
      <c r="C145" s="12" t="e">
        <f t="shared" ca="1" si="53"/>
        <v>#N/A</v>
      </c>
      <c r="D145" s="12">
        <f t="shared" ca="1" si="54"/>
        <v>4495096</v>
      </c>
      <c r="E145" s="7" t="str">
        <f t="shared" si="51"/>
        <v>Draps</v>
      </c>
      <c r="F145" s="9">
        <f t="shared" si="52"/>
        <v>1500000</v>
      </c>
      <c r="G145" s="12" t="s">
        <v>1</v>
      </c>
      <c r="H145" s="44">
        <v>2017</v>
      </c>
    </row>
    <row r="146" spans="1:8" x14ac:dyDescent="0.3">
      <c r="A146" s="7" t="s">
        <v>24</v>
      </c>
      <c r="B146" s="11">
        <f t="shared" ca="1" si="50"/>
        <v>786725</v>
      </c>
      <c r="C146" s="12">
        <f t="shared" ca="1" si="53"/>
        <v>786725</v>
      </c>
      <c r="D146" s="12" t="e">
        <f t="shared" ca="1" si="54"/>
        <v>#N/A</v>
      </c>
      <c r="E146" s="7" t="str">
        <f t="shared" si="51"/>
        <v>Draps</v>
      </c>
      <c r="F146" s="9">
        <f t="shared" si="52"/>
        <v>1500000</v>
      </c>
      <c r="G146" s="12" t="s">
        <v>1</v>
      </c>
      <c r="H146" s="44">
        <v>2017</v>
      </c>
    </row>
    <row r="147" spans="1:8" x14ac:dyDescent="0.3">
      <c r="A147" s="25" t="s">
        <v>13</v>
      </c>
      <c r="B147" s="11">
        <f ca="1">RANDBETWEEN($B$10,$B$11)</f>
        <v>4605909</v>
      </c>
      <c r="C147" s="27" t="e">
        <f ca="1">IF(B147&lt;F147,B147,NA())</f>
        <v>#N/A</v>
      </c>
      <c r="D147" s="27">
        <f ca="1">IF(B147&gt;=F147,B147,NA())</f>
        <v>4605909</v>
      </c>
      <c r="E147" s="25" t="str">
        <f>$F$11</f>
        <v>Taies d'oreiller</v>
      </c>
      <c r="F147" s="29">
        <f>$D$8</f>
        <v>1200000</v>
      </c>
      <c r="G147" s="27" t="s">
        <v>1</v>
      </c>
      <c r="H147" s="44">
        <v>2017</v>
      </c>
    </row>
    <row r="148" spans="1:8" x14ac:dyDescent="0.3">
      <c r="A148" s="25" t="s">
        <v>14</v>
      </c>
      <c r="B148" s="11">
        <f t="shared" ref="B148:B158" ca="1" si="55">RANDBETWEEN($B$10,$B$11)</f>
        <v>2734850</v>
      </c>
      <c r="C148" s="27" t="e">
        <f ca="1">IF(B148&lt;F148,B148,NA())</f>
        <v>#N/A</v>
      </c>
      <c r="D148" s="27">
        <f ca="1">IF(B148&gt;=F148,B148,NA())</f>
        <v>2734850</v>
      </c>
      <c r="E148" s="25" t="str">
        <f t="shared" ref="E148:E158" si="56">$F$11</f>
        <v>Taies d'oreiller</v>
      </c>
      <c r="F148" s="29">
        <f t="shared" ref="F148:F158" si="57">$D$8</f>
        <v>1200000</v>
      </c>
      <c r="G148" s="27" t="s">
        <v>1</v>
      </c>
      <c r="H148" s="44">
        <v>2017</v>
      </c>
    </row>
    <row r="149" spans="1:8" x14ac:dyDescent="0.3">
      <c r="A149" s="25" t="s">
        <v>15</v>
      </c>
      <c r="B149" s="11">
        <f t="shared" ca="1" si="55"/>
        <v>1861333</v>
      </c>
      <c r="C149" s="27" t="e">
        <f t="shared" ref="C149:C158" ca="1" si="58">IF(B149&lt;F149,B149,NA())</f>
        <v>#N/A</v>
      </c>
      <c r="D149" s="27">
        <f t="shared" ref="D149:D158" ca="1" si="59">IF(B149&gt;=F149,B149,NA())</f>
        <v>1861333</v>
      </c>
      <c r="E149" s="25" t="str">
        <f t="shared" si="56"/>
        <v>Taies d'oreiller</v>
      </c>
      <c r="F149" s="29">
        <f t="shared" si="57"/>
        <v>1200000</v>
      </c>
      <c r="G149" s="27" t="s">
        <v>1</v>
      </c>
      <c r="H149" s="44">
        <v>2017</v>
      </c>
    </row>
    <row r="150" spans="1:8" x14ac:dyDescent="0.3">
      <c r="A150" s="25" t="s">
        <v>16</v>
      </c>
      <c r="B150" s="11">
        <f t="shared" ca="1" si="55"/>
        <v>2581335</v>
      </c>
      <c r="C150" s="27" t="e">
        <f t="shared" ca="1" si="58"/>
        <v>#N/A</v>
      </c>
      <c r="D150" s="27">
        <f t="shared" ca="1" si="59"/>
        <v>2581335</v>
      </c>
      <c r="E150" s="25" t="str">
        <f t="shared" si="56"/>
        <v>Taies d'oreiller</v>
      </c>
      <c r="F150" s="29">
        <f t="shared" si="57"/>
        <v>1200000</v>
      </c>
      <c r="G150" s="27" t="s">
        <v>1</v>
      </c>
      <c r="H150" s="44">
        <v>2017</v>
      </c>
    </row>
    <row r="151" spans="1:8" x14ac:dyDescent="0.3">
      <c r="A151" s="25" t="s">
        <v>17</v>
      </c>
      <c r="B151" s="11">
        <f t="shared" ca="1" si="55"/>
        <v>2427167</v>
      </c>
      <c r="C151" s="27" t="e">
        <f t="shared" ca="1" si="58"/>
        <v>#N/A</v>
      </c>
      <c r="D151" s="27">
        <f t="shared" ca="1" si="59"/>
        <v>2427167</v>
      </c>
      <c r="E151" s="25" t="str">
        <f t="shared" si="56"/>
        <v>Taies d'oreiller</v>
      </c>
      <c r="F151" s="29">
        <f t="shared" si="57"/>
        <v>1200000</v>
      </c>
      <c r="G151" s="27" t="s">
        <v>1</v>
      </c>
      <c r="H151" s="44">
        <v>2017</v>
      </c>
    </row>
    <row r="152" spans="1:8" x14ac:dyDescent="0.3">
      <c r="A152" s="25" t="s">
        <v>18</v>
      </c>
      <c r="B152" s="11">
        <f t="shared" ca="1" si="55"/>
        <v>2415313</v>
      </c>
      <c r="C152" s="27" t="e">
        <f t="shared" ca="1" si="58"/>
        <v>#N/A</v>
      </c>
      <c r="D152" s="27">
        <f t="shared" ca="1" si="59"/>
        <v>2415313</v>
      </c>
      <c r="E152" s="25" t="str">
        <f t="shared" si="56"/>
        <v>Taies d'oreiller</v>
      </c>
      <c r="F152" s="29">
        <f t="shared" si="57"/>
        <v>1200000</v>
      </c>
      <c r="G152" s="27" t="s">
        <v>1</v>
      </c>
      <c r="H152" s="44">
        <v>2017</v>
      </c>
    </row>
    <row r="153" spans="1:8" x14ac:dyDescent="0.3">
      <c r="A153" s="25" t="s">
        <v>19</v>
      </c>
      <c r="B153" s="11">
        <f t="shared" ca="1" si="55"/>
        <v>4273235</v>
      </c>
      <c r="C153" s="27" t="e">
        <f t="shared" ca="1" si="58"/>
        <v>#N/A</v>
      </c>
      <c r="D153" s="27">
        <f t="shared" ca="1" si="59"/>
        <v>4273235</v>
      </c>
      <c r="E153" s="25" t="str">
        <f t="shared" si="56"/>
        <v>Taies d'oreiller</v>
      </c>
      <c r="F153" s="29">
        <f t="shared" si="57"/>
        <v>1200000</v>
      </c>
      <c r="G153" s="27" t="s">
        <v>1</v>
      </c>
      <c r="H153" s="44">
        <v>2017</v>
      </c>
    </row>
    <row r="154" spans="1:8" x14ac:dyDescent="0.3">
      <c r="A154" s="25" t="s">
        <v>20</v>
      </c>
      <c r="B154" s="11">
        <f t="shared" ca="1" si="55"/>
        <v>1568590</v>
      </c>
      <c r="C154" s="27" t="e">
        <f t="shared" ca="1" si="58"/>
        <v>#N/A</v>
      </c>
      <c r="D154" s="27">
        <f t="shared" ca="1" si="59"/>
        <v>1568590</v>
      </c>
      <c r="E154" s="25" t="str">
        <f t="shared" si="56"/>
        <v>Taies d'oreiller</v>
      </c>
      <c r="F154" s="29">
        <f t="shared" si="57"/>
        <v>1200000</v>
      </c>
      <c r="G154" s="27" t="s">
        <v>1</v>
      </c>
      <c r="H154" s="44">
        <v>2017</v>
      </c>
    </row>
    <row r="155" spans="1:8" x14ac:dyDescent="0.3">
      <c r="A155" s="25" t="s">
        <v>21</v>
      </c>
      <c r="B155" s="11">
        <f t="shared" ca="1" si="55"/>
        <v>3634845</v>
      </c>
      <c r="C155" s="27" t="e">
        <f t="shared" ca="1" si="58"/>
        <v>#N/A</v>
      </c>
      <c r="D155" s="27">
        <f t="shared" ca="1" si="59"/>
        <v>3634845</v>
      </c>
      <c r="E155" s="25" t="str">
        <f t="shared" si="56"/>
        <v>Taies d'oreiller</v>
      </c>
      <c r="F155" s="29">
        <f t="shared" si="57"/>
        <v>1200000</v>
      </c>
      <c r="G155" s="27" t="s">
        <v>1</v>
      </c>
      <c r="H155" s="44">
        <v>2017</v>
      </c>
    </row>
    <row r="156" spans="1:8" x14ac:dyDescent="0.3">
      <c r="A156" s="25" t="s">
        <v>22</v>
      </c>
      <c r="B156" s="11">
        <f t="shared" ca="1" si="55"/>
        <v>3258533</v>
      </c>
      <c r="C156" s="27" t="e">
        <f t="shared" ca="1" si="58"/>
        <v>#N/A</v>
      </c>
      <c r="D156" s="27">
        <f t="shared" ca="1" si="59"/>
        <v>3258533</v>
      </c>
      <c r="E156" s="25" t="str">
        <f t="shared" si="56"/>
        <v>Taies d'oreiller</v>
      </c>
      <c r="F156" s="29">
        <f t="shared" si="57"/>
        <v>1200000</v>
      </c>
      <c r="G156" s="27" t="s">
        <v>1</v>
      </c>
      <c r="H156" s="44">
        <v>2017</v>
      </c>
    </row>
    <row r="157" spans="1:8" x14ac:dyDescent="0.3">
      <c r="A157" s="25" t="s">
        <v>23</v>
      </c>
      <c r="B157" s="11">
        <f t="shared" ca="1" si="55"/>
        <v>1131558</v>
      </c>
      <c r="C157" s="27">
        <f t="shared" ca="1" si="58"/>
        <v>1131558</v>
      </c>
      <c r="D157" s="27" t="e">
        <f t="shared" ca="1" si="59"/>
        <v>#N/A</v>
      </c>
      <c r="E157" s="25" t="str">
        <f t="shared" si="56"/>
        <v>Taies d'oreiller</v>
      </c>
      <c r="F157" s="29">
        <f t="shared" si="57"/>
        <v>1200000</v>
      </c>
      <c r="G157" s="27" t="s">
        <v>1</v>
      </c>
      <c r="H157" s="44">
        <v>2017</v>
      </c>
    </row>
    <row r="158" spans="1:8" x14ac:dyDescent="0.3">
      <c r="A158" s="26" t="s">
        <v>24</v>
      </c>
      <c r="B158" s="11">
        <f t="shared" ca="1" si="55"/>
        <v>1757858</v>
      </c>
      <c r="C158" s="28" t="e">
        <f t="shared" ca="1" si="58"/>
        <v>#N/A</v>
      </c>
      <c r="D158" s="28">
        <f t="shared" ca="1" si="59"/>
        <v>1757858</v>
      </c>
      <c r="E158" s="26" t="str">
        <f t="shared" si="56"/>
        <v>Taies d'oreiller</v>
      </c>
      <c r="F158" s="30">
        <f t="shared" si="57"/>
        <v>1200000</v>
      </c>
      <c r="G158" s="27" t="s">
        <v>1</v>
      </c>
      <c r="H158" s="44">
        <v>2017</v>
      </c>
    </row>
    <row r="159" spans="1:8" x14ac:dyDescent="0.3">
      <c r="A159" s="7" t="s">
        <v>13</v>
      </c>
      <c r="B159" s="11">
        <f ca="1">RANDBETWEEN($B$10,$B$11)</f>
        <v>2391086</v>
      </c>
      <c r="C159" s="12">
        <f ca="1">IF(B159&lt;F159,B159,NA())</f>
        <v>2391086</v>
      </c>
      <c r="D159" s="12" t="e">
        <f ca="1">IF(B159&gt;=F159,B159,NA())</f>
        <v>#N/A</v>
      </c>
      <c r="E159" s="7" t="str">
        <f>$D$11</f>
        <v>Housses de couette</v>
      </c>
      <c r="F159" s="9">
        <f>$B$8</f>
        <v>3000000</v>
      </c>
      <c r="G159" s="12" t="s">
        <v>2</v>
      </c>
      <c r="H159" s="44">
        <v>2017</v>
      </c>
    </row>
    <row r="160" spans="1:8" x14ac:dyDescent="0.3">
      <c r="A160" s="7" t="s">
        <v>14</v>
      </c>
      <c r="B160" s="10">
        <f ca="1">RANDBETWEEN($B$10,$B$11)</f>
        <v>3847448</v>
      </c>
      <c r="C160" s="12" t="e">
        <f t="shared" ref="C160:C170" ca="1" si="60">IF(B160&lt;F160,B160,NA())</f>
        <v>#N/A</v>
      </c>
      <c r="D160" s="12">
        <f t="shared" ref="D160:D170" ca="1" si="61">IF(B160&gt;=F160,B160,NA())</f>
        <v>3847448</v>
      </c>
      <c r="E160" s="7" t="str">
        <f t="shared" ref="E160:E170" si="62">$D$11</f>
        <v>Housses de couette</v>
      </c>
      <c r="F160" s="9">
        <f t="shared" ref="F160:F170" si="63">$B$8</f>
        <v>3000000</v>
      </c>
      <c r="G160" s="12" t="s">
        <v>2</v>
      </c>
      <c r="H160" s="44">
        <v>2017</v>
      </c>
    </row>
    <row r="161" spans="1:8" x14ac:dyDescent="0.3">
      <c r="A161" s="7" t="s">
        <v>15</v>
      </c>
      <c r="B161" s="12">
        <f t="shared" ref="B161:B170" ca="1" si="64">RANDBETWEEN($B$10,$B$11)</f>
        <v>1913710</v>
      </c>
      <c r="C161" s="12">
        <f t="shared" ca="1" si="60"/>
        <v>1913710</v>
      </c>
      <c r="D161" s="12" t="e">
        <f t="shared" ca="1" si="61"/>
        <v>#N/A</v>
      </c>
      <c r="E161" s="7" t="str">
        <f t="shared" si="62"/>
        <v>Housses de couette</v>
      </c>
      <c r="F161" s="9">
        <f t="shared" si="63"/>
        <v>3000000</v>
      </c>
      <c r="G161" s="12" t="s">
        <v>2</v>
      </c>
      <c r="H161" s="44">
        <v>2017</v>
      </c>
    </row>
    <row r="162" spans="1:8" x14ac:dyDescent="0.3">
      <c r="A162" s="7" t="s">
        <v>16</v>
      </c>
      <c r="B162" s="12">
        <f t="shared" ca="1" si="64"/>
        <v>449972</v>
      </c>
      <c r="C162" s="12">
        <f t="shared" ca="1" si="60"/>
        <v>449972</v>
      </c>
      <c r="D162" s="12" t="e">
        <f t="shared" ca="1" si="61"/>
        <v>#N/A</v>
      </c>
      <c r="E162" s="7" t="str">
        <f t="shared" si="62"/>
        <v>Housses de couette</v>
      </c>
      <c r="F162" s="9">
        <f t="shared" si="63"/>
        <v>3000000</v>
      </c>
      <c r="G162" s="12" t="s">
        <v>2</v>
      </c>
      <c r="H162" s="44">
        <v>2017</v>
      </c>
    </row>
    <row r="163" spans="1:8" x14ac:dyDescent="0.3">
      <c r="A163" s="7" t="s">
        <v>17</v>
      </c>
      <c r="B163" s="12">
        <f t="shared" ca="1" si="64"/>
        <v>3907458</v>
      </c>
      <c r="C163" s="12" t="e">
        <f t="shared" ca="1" si="60"/>
        <v>#N/A</v>
      </c>
      <c r="D163" s="12">
        <f t="shared" ca="1" si="61"/>
        <v>3907458</v>
      </c>
      <c r="E163" s="7" t="str">
        <f t="shared" si="62"/>
        <v>Housses de couette</v>
      </c>
      <c r="F163" s="9">
        <f t="shared" si="63"/>
        <v>3000000</v>
      </c>
      <c r="G163" s="12" t="s">
        <v>2</v>
      </c>
      <c r="H163" s="44">
        <v>2017</v>
      </c>
    </row>
    <row r="164" spans="1:8" x14ac:dyDescent="0.3">
      <c r="A164" s="7" t="s">
        <v>18</v>
      </c>
      <c r="B164" s="12">
        <f t="shared" ca="1" si="64"/>
        <v>1746716</v>
      </c>
      <c r="C164" s="12">
        <f t="shared" ca="1" si="60"/>
        <v>1746716</v>
      </c>
      <c r="D164" s="12" t="e">
        <f t="shared" ca="1" si="61"/>
        <v>#N/A</v>
      </c>
      <c r="E164" s="7" t="str">
        <f t="shared" si="62"/>
        <v>Housses de couette</v>
      </c>
      <c r="F164" s="9">
        <f t="shared" si="63"/>
        <v>3000000</v>
      </c>
      <c r="G164" s="12" t="s">
        <v>2</v>
      </c>
      <c r="H164" s="44">
        <v>2017</v>
      </c>
    </row>
    <row r="165" spans="1:8" x14ac:dyDescent="0.3">
      <c r="A165" s="7" t="s">
        <v>19</v>
      </c>
      <c r="B165" s="12">
        <f t="shared" ca="1" si="64"/>
        <v>797289</v>
      </c>
      <c r="C165" s="12">
        <f t="shared" ca="1" si="60"/>
        <v>797289</v>
      </c>
      <c r="D165" s="12" t="e">
        <f t="shared" ca="1" si="61"/>
        <v>#N/A</v>
      </c>
      <c r="E165" s="7" t="str">
        <f t="shared" si="62"/>
        <v>Housses de couette</v>
      </c>
      <c r="F165" s="9">
        <f t="shared" si="63"/>
        <v>3000000</v>
      </c>
      <c r="G165" s="12" t="s">
        <v>2</v>
      </c>
      <c r="H165" s="44">
        <v>2017</v>
      </c>
    </row>
    <row r="166" spans="1:8" x14ac:dyDescent="0.3">
      <c r="A166" s="7" t="s">
        <v>20</v>
      </c>
      <c r="B166" s="12">
        <f t="shared" ca="1" si="64"/>
        <v>1131803</v>
      </c>
      <c r="C166" s="12">
        <f t="shared" ca="1" si="60"/>
        <v>1131803</v>
      </c>
      <c r="D166" s="12" t="e">
        <f t="shared" ca="1" si="61"/>
        <v>#N/A</v>
      </c>
      <c r="E166" s="7" t="str">
        <f t="shared" si="62"/>
        <v>Housses de couette</v>
      </c>
      <c r="F166" s="9">
        <f t="shared" si="63"/>
        <v>3000000</v>
      </c>
      <c r="G166" s="12" t="s">
        <v>2</v>
      </c>
      <c r="H166" s="44">
        <v>2017</v>
      </c>
    </row>
    <row r="167" spans="1:8" x14ac:dyDescent="0.3">
      <c r="A167" s="7" t="s">
        <v>21</v>
      </c>
      <c r="B167" s="12">
        <f t="shared" ca="1" si="64"/>
        <v>1211850</v>
      </c>
      <c r="C167" s="12">
        <f t="shared" ca="1" si="60"/>
        <v>1211850</v>
      </c>
      <c r="D167" s="12" t="e">
        <f t="shared" ca="1" si="61"/>
        <v>#N/A</v>
      </c>
      <c r="E167" s="7" t="str">
        <f t="shared" si="62"/>
        <v>Housses de couette</v>
      </c>
      <c r="F167" s="9">
        <f t="shared" si="63"/>
        <v>3000000</v>
      </c>
      <c r="G167" s="12" t="s">
        <v>2</v>
      </c>
      <c r="H167" s="44">
        <v>2017</v>
      </c>
    </row>
    <row r="168" spans="1:8" x14ac:dyDescent="0.3">
      <c r="A168" s="7" t="s">
        <v>22</v>
      </c>
      <c r="B168" s="12">
        <f t="shared" ca="1" si="64"/>
        <v>1530929</v>
      </c>
      <c r="C168" s="12">
        <f t="shared" ca="1" si="60"/>
        <v>1530929</v>
      </c>
      <c r="D168" s="12" t="e">
        <f t="shared" ca="1" si="61"/>
        <v>#N/A</v>
      </c>
      <c r="E168" s="7" t="str">
        <f t="shared" si="62"/>
        <v>Housses de couette</v>
      </c>
      <c r="F168" s="9">
        <f t="shared" si="63"/>
        <v>3000000</v>
      </c>
      <c r="G168" s="12" t="s">
        <v>2</v>
      </c>
      <c r="H168" s="44">
        <v>2017</v>
      </c>
    </row>
    <row r="169" spans="1:8" x14ac:dyDescent="0.3">
      <c r="A169" s="7" t="s">
        <v>23</v>
      </c>
      <c r="B169" s="12">
        <f t="shared" ca="1" si="64"/>
        <v>1778094</v>
      </c>
      <c r="C169" s="12">
        <f t="shared" ca="1" si="60"/>
        <v>1778094</v>
      </c>
      <c r="D169" s="12" t="e">
        <f t="shared" ca="1" si="61"/>
        <v>#N/A</v>
      </c>
      <c r="E169" s="7" t="str">
        <f t="shared" si="62"/>
        <v>Housses de couette</v>
      </c>
      <c r="F169" s="9">
        <f t="shared" si="63"/>
        <v>3000000</v>
      </c>
      <c r="G169" s="12" t="s">
        <v>2</v>
      </c>
      <c r="H169" s="44">
        <v>2017</v>
      </c>
    </row>
    <row r="170" spans="1:8" x14ac:dyDescent="0.3">
      <c r="A170" s="7" t="s">
        <v>24</v>
      </c>
      <c r="B170" s="12">
        <f t="shared" ca="1" si="64"/>
        <v>72694</v>
      </c>
      <c r="C170" s="12">
        <f t="shared" ca="1" si="60"/>
        <v>72694</v>
      </c>
      <c r="D170" s="12" t="e">
        <f t="shared" ca="1" si="61"/>
        <v>#N/A</v>
      </c>
      <c r="E170" s="7" t="str">
        <f t="shared" si="62"/>
        <v>Housses de couette</v>
      </c>
      <c r="F170" s="9">
        <f t="shared" si="63"/>
        <v>3000000</v>
      </c>
      <c r="G170" s="12" t="s">
        <v>2</v>
      </c>
      <c r="H170" s="44">
        <v>2017</v>
      </c>
    </row>
    <row r="171" spans="1:8" x14ac:dyDescent="0.3">
      <c r="A171" s="7" t="s">
        <v>13</v>
      </c>
      <c r="B171" s="11">
        <f ca="1">RANDBETWEEN($B$10,$B$11)</f>
        <v>1011904</v>
      </c>
      <c r="C171" s="12">
        <f ca="1">IF(B171&lt;F171,B171,NA())</f>
        <v>1011904</v>
      </c>
      <c r="D171" s="12" t="e">
        <f ca="1">IF(B171&gt;=F171,B171,NA())</f>
        <v>#N/A</v>
      </c>
      <c r="E171" s="7" t="str">
        <f>$E$11</f>
        <v>Draps</v>
      </c>
      <c r="F171" s="9">
        <f>$C$8</f>
        <v>1500000</v>
      </c>
      <c r="G171" s="12" t="s">
        <v>2</v>
      </c>
      <c r="H171" s="44">
        <v>2017</v>
      </c>
    </row>
    <row r="172" spans="1:8" x14ac:dyDescent="0.3">
      <c r="A172" s="7" t="s">
        <v>14</v>
      </c>
      <c r="B172" s="11">
        <f t="shared" ref="B172:B182" ca="1" si="65">RANDBETWEEN($B$10,$B$11)</f>
        <v>1341828</v>
      </c>
      <c r="C172" s="12">
        <f ca="1">IF(B172&lt;F172,B172,NA())</f>
        <v>1341828</v>
      </c>
      <c r="D172" s="12" t="e">
        <f ca="1">IF(B172&gt;=F172,B172,NA())</f>
        <v>#N/A</v>
      </c>
      <c r="E172" s="7" t="str">
        <f t="shared" ref="E172:E182" si="66">$E$11</f>
        <v>Draps</v>
      </c>
      <c r="F172" s="9">
        <f t="shared" ref="F172:F182" si="67">$C$8</f>
        <v>1500000</v>
      </c>
      <c r="G172" s="12" t="s">
        <v>2</v>
      </c>
      <c r="H172" s="44">
        <v>2017</v>
      </c>
    </row>
    <row r="173" spans="1:8" x14ac:dyDescent="0.3">
      <c r="A173" s="7" t="s">
        <v>15</v>
      </c>
      <c r="B173" s="11">
        <f t="shared" ca="1" si="65"/>
        <v>845293</v>
      </c>
      <c r="C173" s="12">
        <f t="shared" ref="C173:C182" ca="1" si="68">IF(B173&lt;F173,B173,NA())</f>
        <v>845293</v>
      </c>
      <c r="D173" s="12" t="e">
        <f t="shared" ref="D173:D182" ca="1" si="69">IF(B173&gt;=F173,B173,NA())</f>
        <v>#N/A</v>
      </c>
      <c r="E173" s="7" t="str">
        <f t="shared" si="66"/>
        <v>Draps</v>
      </c>
      <c r="F173" s="9">
        <f t="shared" si="67"/>
        <v>1500000</v>
      </c>
      <c r="G173" s="12" t="s">
        <v>2</v>
      </c>
      <c r="H173" s="44">
        <v>2017</v>
      </c>
    </row>
    <row r="174" spans="1:8" x14ac:dyDescent="0.3">
      <c r="A174" s="7" t="s">
        <v>16</v>
      </c>
      <c r="B174" s="11">
        <f t="shared" ca="1" si="65"/>
        <v>1451374</v>
      </c>
      <c r="C174" s="12">
        <f t="shared" ca="1" si="68"/>
        <v>1451374</v>
      </c>
      <c r="D174" s="12" t="e">
        <f t="shared" ca="1" si="69"/>
        <v>#N/A</v>
      </c>
      <c r="E174" s="7" t="str">
        <f t="shared" si="66"/>
        <v>Draps</v>
      </c>
      <c r="F174" s="9">
        <f t="shared" si="67"/>
        <v>1500000</v>
      </c>
      <c r="G174" s="12" t="s">
        <v>2</v>
      </c>
      <c r="H174" s="44">
        <v>2017</v>
      </c>
    </row>
    <row r="175" spans="1:8" x14ac:dyDescent="0.3">
      <c r="A175" s="7" t="s">
        <v>17</v>
      </c>
      <c r="B175" s="11">
        <f t="shared" ca="1" si="65"/>
        <v>2983374</v>
      </c>
      <c r="C175" s="12" t="e">
        <f t="shared" ca="1" si="68"/>
        <v>#N/A</v>
      </c>
      <c r="D175" s="12">
        <f t="shared" ca="1" si="69"/>
        <v>2983374</v>
      </c>
      <c r="E175" s="7" t="str">
        <f t="shared" si="66"/>
        <v>Draps</v>
      </c>
      <c r="F175" s="9">
        <f t="shared" si="67"/>
        <v>1500000</v>
      </c>
      <c r="G175" s="12" t="s">
        <v>2</v>
      </c>
      <c r="H175" s="44">
        <v>2017</v>
      </c>
    </row>
    <row r="176" spans="1:8" x14ac:dyDescent="0.3">
      <c r="A176" s="7" t="s">
        <v>18</v>
      </c>
      <c r="B176" s="11">
        <f t="shared" ca="1" si="65"/>
        <v>1708956</v>
      </c>
      <c r="C176" s="12" t="e">
        <f t="shared" ca="1" si="68"/>
        <v>#N/A</v>
      </c>
      <c r="D176" s="12">
        <f t="shared" ca="1" si="69"/>
        <v>1708956</v>
      </c>
      <c r="E176" s="7" t="str">
        <f t="shared" si="66"/>
        <v>Draps</v>
      </c>
      <c r="F176" s="9">
        <f t="shared" si="67"/>
        <v>1500000</v>
      </c>
      <c r="G176" s="12" t="s">
        <v>2</v>
      </c>
      <c r="H176" s="44">
        <v>2017</v>
      </c>
    </row>
    <row r="177" spans="1:8" x14ac:dyDescent="0.3">
      <c r="A177" s="7" t="s">
        <v>19</v>
      </c>
      <c r="B177" s="11">
        <f t="shared" ca="1" si="65"/>
        <v>1486799</v>
      </c>
      <c r="C177" s="12">
        <f t="shared" ca="1" si="68"/>
        <v>1486799</v>
      </c>
      <c r="D177" s="12" t="e">
        <f t="shared" ca="1" si="69"/>
        <v>#N/A</v>
      </c>
      <c r="E177" s="7" t="str">
        <f t="shared" si="66"/>
        <v>Draps</v>
      </c>
      <c r="F177" s="9">
        <f t="shared" si="67"/>
        <v>1500000</v>
      </c>
      <c r="G177" s="12" t="s">
        <v>2</v>
      </c>
      <c r="H177" s="44">
        <v>2017</v>
      </c>
    </row>
    <row r="178" spans="1:8" x14ac:dyDescent="0.3">
      <c r="A178" s="7" t="s">
        <v>20</v>
      </c>
      <c r="B178" s="11">
        <f t="shared" ca="1" si="65"/>
        <v>4340031</v>
      </c>
      <c r="C178" s="12" t="e">
        <f t="shared" ca="1" si="68"/>
        <v>#N/A</v>
      </c>
      <c r="D178" s="12">
        <f t="shared" ca="1" si="69"/>
        <v>4340031</v>
      </c>
      <c r="E178" s="7" t="str">
        <f t="shared" si="66"/>
        <v>Draps</v>
      </c>
      <c r="F178" s="9">
        <f t="shared" si="67"/>
        <v>1500000</v>
      </c>
      <c r="G178" s="12" t="s">
        <v>2</v>
      </c>
      <c r="H178" s="44">
        <v>2017</v>
      </c>
    </row>
    <row r="179" spans="1:8" x14ac:dyDescent="0.3">
      <c r="A179" s="7" t="s">
        <v>21</v>
      </c>
      <c r="B179" s="11">
        <f t="shared" ca="1" si="65"/>
        <v>1074582</v>
      </c>
      <c r="C179" s="12">
        <f t="shared" ca="1" si="68"/>
        <v>1074582</v>
      </c>
      <c r="D179" s="12" t="e">
        <f t="shared" ca="1" si="69"/>
        <v>#N/A</v>
      </c>
      <c r="E179" s="7" t="str">
        <f t="shared" si="66"/>
        <v>Draps</v>
      </c>
      <c r="F179" s="9">
        <f t="shared" si="67"/>
        <v>1500000</v>
      </c>
      <c r="G179" s="12" t="s">
        <v>2</v>
      </c>
      <c r="H179" s="44">
        <v>2017</v>
      </c>
    </row>
    <row r="180" spans="1:8" x14ac:dyDescent="0.3">
      <c r="A180" s="7" t="s">
        <v>22</v>
      </c>
      <c r="B180" s="11">
        <f t="shared" ca="1" si="65"/>
        <v>2735362</v>
      </c>
      <c r="C180" s="12" t="e">
        <f t="shared" ca="1" si="68"/>
        <v>#N/A</v>
      </c>
      <c r="D180" s="12">
        <f t="shared" ca="1" si="69"/>
        <v>2735362</v>
      </c>
      <c r="E180" s="7" t="str">
        <f t="shared" si="66"/>
        <v>Draps</v>
      </c>
      <c r="F180" s="9">
        <f t="shared" si="67"/>
        <v>1500000</v>
      </c>
      <c r="G180" s="12" t="s">
        <v>2</v>
      </c>
      <c r="H180" s="44">
        <v>2017</v>
      </c>
    </row>
    <row r="181" spans="1:8" x14ac:dyDescent="0.3">
      <c r="A181" s="7" t="s">
        <v>23</v>
      </c>
      <c r="B181" s="11">
        <f t="shared" ca="1" si="65"/>
        <v>4225467</v>
      </c>
      <c r="C181" s="12" t="e">
        <f t="shared" ca="1" si="68"/>
        <v>#N/A</v>
      </c>
      <c r="D181" s="12">
        <f t="shared" ca="1" si="69"/>
        <v>4225467</v>
      </c>
      <c r="E181" s="7" t="str">
        <f t="shared" si="66"/>
        <v>Draps</v>
      </c>
      <c r="F181" s="9">
        <f t="shared" si="67"/>
        <v>1500000</v>
      </c>
      <c r="G181" s="12" t="s">
        <v>2</v>
      </c>
      <c r="H181" s="44">
        <v>2017</v>
      </c>
    </row>
    <row r="182" spans="1:8" x14ac:dyDescent="0.3">
      <c r="A182" s="7" t="s">
        <v>24</v>
      </c>
      <c r="B182" s="11">
        <f t="shared" ca="1" si="65"/>
        <v>4928880</v>
      </c>
      <c r="C182" s="12" t="e">
        <f t="shared" ca="1" si="68"/>
        <v>#N/A</v>
      </c>
      <c r="D182" s="12">
        <f t="shared" ca="1" si="69"/>
        <v>4928880</v>
      </c>
      <c r="E182" s="7" t="str">
        <f t="shared" si="66"/>
        <v>Draps</v>
      </c>
      <c r="F182" s="9">
        <f t="shared" si="67"/>
        <v>1500000</v>
      </c>
      <c r="G182" s="12" t="s">
        <v>2</v>
      </c>
      <c r="H182" s="44">
        <v>2017</v>
      </c>
    </row>
    <row r="183" spans="1:8" x14ac:dyDescent="0.3">
      <c r="A183" s="25" t="s">
        <v>13</v>
      </c>
      <c r="B183" s="11">
        <f ca="1">RANDBETWEEN($B$10,$B$11)</f>
        <v>1783842</v>
      </c>
      <c r="C183" s="27" t="e">
        <f ca="1">IF(B183&lt;F183,B183,NA())</f>
        <v>#N/A</v>
      </c>
      <c r="D183" s="27">
        <f ca="1">IF(B183&gt;=F183,B183,NA())</f>
        <v>1783842</v>
      </c>
      <c r="E183" s="25" t="str">
        <f>$F$11</f>
        <v>Taies d'oreiller</v>
      </c>
      <c r="F183" s="29">
        <f>$D$8</f>
        <v>1200000</v>
      </c>
      <c r="G183" s="27" t="s">
        <v>2</v>
      </c>
      <c r="H183" s="44">
        <v>2017</v>
      </c>
    </row>
    <row r="184" spans="1:8" x14ac:dyDescent="0.3">
      <c r="A184" s="25" t="s">
        <v>14</v>
      </c>
      <c r="B184" s="11">
        <f t="shared" ref="B184:B194" ca="1" si="70">RANDBETWEEN($B$10,$B$11)</f>
        <v>550347</v>
      </c>
      <c r="C184" s="27">
        <f ca="1">IF(B184&lt;F184,B184,NA())</f>
        <v>550347</v>
      </c>
      <c r="D184" s="27" t="e">
        <f ca="1">IF(B184&gt;=F184,B184,NA())</f>
        <v>#N/A</v>
      </c>
      <c r="E184" s="25" t="str">
        <f t="shared" ref="E184:E194" si="71">$F$11</f>
        <v>Taies d'oreiller</v>
      </c>
      <c r="F184" s="29">
        <f t="shared" ref="F184:F194" si="72">$D$8</f>
        <v>1200000</v>
      </c>
      <c r="G184" s="27" t="s">
        <v>2</v>
      </c>
      <c r="H184" s="44">
        <v>2017</v>
      </c>
    </row>
    <row r="185" spans="1:8" x14ac:dyDescent="0.3">
      <c r="A185" s="25" t="s">
        <v>15</v>
      </c>
      <c r="B185" s="11">
        <f t="shared" ca="1" si="70"/>
        <v>685636</v>
      </c>
      <c r="C185" s="27">
        <f t="shared" ref="C185:C194" ca="1" si="73">IF(B185&lt;F185,B185,NA())</f>
        <v>685636</v>
      </c>
      <c r="D185" s="27" t="e">
        <f t="shared" ref="D185:D194" ca="1" si="74">IF(B185&gt;=F185,B185,NA())</f>
        <v>#N/A</v>
      </c>
      <c r="E185" s="25" t="str">
        <f t="shared" si="71"/>
        <v>Taies d'oreiller</v>
      </c>
      <c r="F185" s="29">
        <f t="shared" si="72"/>
        <v>1200000</v>
      </c>
      <c r="G185" s="27" t="s">
        <v>2</v>
      </c>
      <c r="H185" s="44">
        <v>2017</v>
      </c>
    </row>
    <row r="186" spans="1:8" x14ac:dyDescent="0.3">
      <c r="A186" s="25" t="s">
        <v>16</v>
      </c>
      <c r="B186" s="11">
        <f t="shared" ca="1" si="70"/>
        <v>2801912</v>
      </c>
      <c r="C186" s="27" t="e">
        <f t="shared" ca="1" si="73"/>
        <v>#N/A</v>
      </c>
      <c r="D186" s="27">
        <f t="shared" ca="1" si="74"/>
        <v>2801912</v>
      </c>
      <c r="E186" s="25" t="str">
        <f t="shared" si="71"/>
        <v>Taies d'oreiller</v>
      </c>
      <c r="F186" s="29">
        <f t="shared" si="72"/>
        <v>1200000</v>
      </c>
      <c r="G186" s="27" t="s">
        <v>2</v>
      </c>
      <c r="H186" s="44">
        <v>2017</v>
      </c>
    </row>
    <row r="187" spans="1:8" x14ac:dyDescent="0.3">
      <c r="A187" s="25" t="s">
        <v>17</v>
      </c>
      <c r="B187" s="11">
        <f t="shared" ca="1" si="70"/>
        <v>324652</v>
      </c>
      <c r="C187" s="27">
        <f t="shared" ca="1" si="73"/>
        <v>324652</v>
      </c>
      <c r="D187" s="27" t="e">
        <f t="shared" ca="1" si="74"/>
        <v>#N/A</v>
      </c>
      <c r="E187" s="25" t="str">
        <f t="shared" si="71"/>
        <v>Taies d'oreiller</v>
      </c>
      <c r="F187" s="29">
        <f t="shared" si="72"/>
        <v>1200000</v>
      </c>
      <c r="G187" s="27" t="s">
        <v>2</v>
      </c>
      <c r="H187" s="44">
        <v>2017</v>
      </c>
    </row>
    <row r="188" spans="1:8" x14ac:dyDescent="0.3">
      <c r="A188" s="25" t="s">
        <v>18</v>
      </c>
      <c r="B188" s="11">
        <f t="shared" ca="1" si="70"/>
        <v>1854215</v>
      </c>
      <c r="C188" s="27" t="e">
        <f t="shared" ca="1" si="73"/>
        <v>#N/A</v>
      </c>
      <c r="D188" s="27">
        <f t="shared" ca="1" si="74"/>
        <v>1854215</v>
      </c>
      <c r="E188" s="25" t="str">
        <f t="shared" si="71"/>
        <v>Taies d'oreiller</v>
      </c>
      <c r="F188" s="29">
        <f t="shared" si="72"/>
        <v>1200000</v>
      </c>
      <c r="G188" s="27" t="s">
        <v>2</v>
      </c>
      <c r="H188" s="44">
        <v>2017</v>
      </c>
    </row>
    <row r="189" spans="1:8" x14ac:dyDescent="0.3">
      <c r="A189" s="25" t="s">
        <v>19</v>
      </c>
      <c r="B189" s="11">
        <f t="shared" ca="1" si="70"/>
        <v>2459735</v>
      </c>
      <c r="C189" s="27" t="e">
        <f t="shared" ca="1" si="73"/>
        <v>#N/A</v>
      </c>
      <c r="D189" s="27">
        <f t="shared" ca="1" si="74"/>
        <v>2459735</v>
      </c>
      <c r="E189" s="25" t="str">
        <f t="shared" si="71"/>
        <v>Taies d'oreiller</v>
      </c>
      <c r="F189" s="29">
        <f t="shared" si="72"/>
        <v>1200000</v>
      </c>
      <c r="G189" s="27" t="s">
        <v>2</v>
      </c>
      <c r="H189" s="44">
        <v>2017</v>
      </c>
    </row>
    <row r="190" spans="1:8" x14ac:dyDescent="0.3">
      <c r="A190" s="25" t="s">
        <v>20</v>
      </c>
      <c r="B190" s="11">
        <f t="shared" ca="1" si="70"/>
        <v>1376154</v>
      </c>
      <c r="C190" s="27" t="e">
        <f t="shared" ca="1" si="73"/>
        <v>#N/A</v>
      </c>
      <c r="D190" s="27">
        <f t="shared" ca="1" si="74"/>
        <v>1376154</v>
      </c>
      <c r="E190" s="25" t="str">
        <f t="shared" si="71"/>
        <v>Taies d'oreiller</v>
      </c>
      <c r="F190" s="29">
        <f t="shared" si="72"/>
        <v>1200000</v>
      </c>
      <c r="G190" s="27" t="s">
        <v>2</v>
      </c>
      <c r="H190" s="44">
        <v>2017</v>
      </c>
    </row>
    <row r="191" spans="1:8" x14ac:dyDescent="0.3">
      <c r="A191" s="25" t="s">
        <v>21</v>
      </c>
      <c r="B191" s="11">
        <f t="shared" ca="1" si="70"/>
        <v>3520011</v>
      </c>
      <c r="C191" s="27" t="e">
        <f t="shared" ca="1" si="73"/>
        <v>#N/A</v>
      </c>
      <c r="D191" s="27">
        <f t="shared" ca="1" si="74"/>
        <v>3520011</v>
      </c>
      <c r="E191" s="25" t="str">
        <f t="shared" si="71"/>
        <v>Taies d'oreiller</v>
      </c>
      <c r="F191" s="29">
        <f t="shared" si="72"/>
        <v>1200000</v>
      </c>
      <c r="G191" s="27" t="s">
        <v>2</v>
      </c>
      <c r="H191" s="44">
        <v>2017</v>
      </c>
    </row>
    <row r="192" spans="1:8" x14ac:dyDescent="0.3">
      <c r="A192" s="25" t="s">
        <v>22</v>
      </c>
      <c r="B192" s="11">
        <f t="shared" ca="1" si="70"/>
        <v>2012360</v>
      </c>
      <c r="C192" s="27" t="e">
        <f t="shared" ca="1" si="73"/>
        <v>#N/A</v>
      </c>
      <c r="D192" s="27">
        <f t="shared" ca="1" si="74"/>
        <v>2012360</v>
      </c>
      <c r="E192" s="25" t="str">
        <f t="shared" si="71"/>
        <v>Taies d'oreiller</v>
      </c>
      <c r="F192" s="29">
        <f t="shared" si="72"/>
        <v>1200000</v>
      </c>
      <c r="G192" s="27" t="s">
        <v>2</v>
      </c>
      <c r="H192" s="44">
        <v>2017</v>
      </c>
    </row>
    <row r="193" spans="1:8" x14ac:dyDescent="0.3">
      <c r="A193" s="25" t="s">
        <v>23</v>
      </c>
      <c r="B193" s="11">
        <f t="shared" ca="1" si="70"/>
        <v>1340594</v>
      </c>
      <c r="C193" s="27" t="e">
        <f t="shared" ca="1" si="73"/>
        <v>#N/A</v>
      </c>
      <c r="D193" s="27">
        <f t="shared" ca="1" si="74"/>
        <v>1340594</v>
      </c>
      <c r="E193" s="25" t="str">
        <f t="shared" si="71"/>
        <v>Taies d'oreiller</v>
      </c>
      <c r="F193" s="29">
        <f t="shared" si="72"/>
        <v>1200000</v>
      </c>
      <c r="G193" s="27" t="s">
        <v>2</v>
      </c>
      <c r="H193" s="44">
        <v>2017</v>
      </c>
    </row>
    <row r="194" spans="1:8" x14ac:dyDescent="0.3">
      <c r="A194" s="26" t="s">
        <v>24</v>
      </c>
      <c r="B194" s="11">
        <f t="shared" ca="1" si="70"/>
        <v>1423819</v>
      </c>
      <c r="C194" s="28" t="e">
        <f t="shared" ca="1" si="73"/>
        <v>#N/A</v>
      </c>
      <c r="D194" s="28">
        <f t="shared" ca="1" si="74"/>
        <v>1423819</v>
      </c>
      <c r="E194" s="26" t="str">
        <f t="shared" si="71"/>
        <v>Taies d'oreiller</v>
      </c>
      <c r="F194" s="30">
        <f t="shared" si="72"/>
        <v>1200000</v>
      </c>
      <c r="G194" s="27" t="s">
        <v>2</v>
      </c>
      <c r="H194" s="44">
        <v>2017</v>
      </c>
    </row>
    <row r="195" spans="1:8" x14ac:dyDescent="0.3">
      <c r="A195" s="7" t="s">
        <v>13</v>
      </c>
      <c r="B195" s="11">
        <f ca="1">RANDBETWEEN($B$10,$B$11)</f>
        <v>4747323</v>
      </c>
      <c r="C195" s="12" t="e">
        <f ca="1">IF(B195&lt;F195,B195,NA())</f>
        <v>#N/A</v>
      </c>
      <c r="D195" s="12">
        <f ca="1">IF(B195&gt;=F195,B195,NA())</f>
        <v>4747323</v>
      </c>
      <c r="E195" s="7" t="str">
        <f>$D$11</f>
        <v>Housses de couette</v>
      </c>
      <c r="F195" s="9">
        <f>$B$8</f>
        <v>3000000</v>
      </c>
      <c r="G195" s="12" t="s">
        <v>3</v>
      </c>
      <c r="H195" s="44">
        <v>2017</v>
      </c>
    </row>
    <row r="196" spans="1:8" x14ac:dyDescent="0.3">
      <c r="A196" s="7" t="s">
        <v>14</v>
      </c>
      <c r="B196" s="10">
        <f ca="1">RANDBETWEEN($B$10,$B$11)</f>
        <v>2934471</v>
      </c>
      <c r="C196" s="12">
        <f t="shared" ref="C196:C206" ca="1" si="75">IF(B196&lt;F196,B196,NA())</f>
        <v>2934471</v>
      </c>
      <c r="D196" s="12" t="e">
        <f t="shared" ref="D196:D206" ca="1" si="76">IF(B196&gt;=F196,B196,NA())</f>
        <v>#N/A</v>
      </c>
      <c r="E196" s="7" t="str">
        <f t="shared" ref="E196:E206" si="77">$D$11</f>
        <v>Housses de couette</v>
      </c>
      <c r="F196" s="9">
        <f t="shared" ref="F196:F206" si="78">$B$8</f>
        <v>3000000</v>
      </c>
      <c r="G196" s="12" t="s">
        <v>3</v>
      </c>
      <c r="H196" s="44">
        <v>2017</v>
      </c>
    </row>
    <row r="197" spans="1:8" x14ac:dyDescent="0.3">
      <c r="A197" s="7" t="s">
        <v>15</v>
      </c>
      <c r="B197" s="12">
        <f t="shared" ref="B197:B206" ca="1" si="79">RANDBETWEEN($B$10,$B$11)</f>
        <v>1593870</v>
      </c>
      <c r="C197" s="12">
        <f t="shared" ca="1" si="75"/>
        <v>1593870</v>
      </c>
      <c r="D197" s="12" t="e">
        <f t="shared" ca="1" si="76"/>
        <v>#N/A</v>
      </c>
      <c r="E197" s="7" t="str">
        <f t="shared" si="77"/>
        <v>Housses de couette</v>
      </c>
      <c r="F197" s="9">
        <f t="shared" si="78"/>
        <v>3000000</v>
      </c>
      <c r="G197" s="12" t="s">
        <v>3</v>
      </c>
      <c r="H197" s="44">
        <v>2017</v>
      </c>
    </row>
    <row r="198" spans="1:8" x14ac:dyDescent="0.3">
      <c r="A198" s="7" t="s">
        <v>16</v>
      </c>
      <c r="B198" s="12">
        <f t="shared" ca="1" si="79"/>
        <v>3296332</v>
      </c>
      <c r="C198" s="12" t="e">
        <f t="shared" ca="1" si="75"/>
        <v>#N/A</v>
      </c>
      <c r="D198" s="12">
        <f t="shared" ca="1" si="76"/>
        <v>3296332</v>
      </c>
      <c r="E198" s="7" t="str">
        <f t="shared" si="77"/>
        <v>Housses de couette</v>
      </c>
      <c r="F198" s="9">
        <f t="shared" si="78"/>
        <v>3000000</v>
      </c>
      <c r="G198" s="12" t="s">
        <v>3</v>
      </c>
      <c r="H198" s="44">
        <v>2017</v>
      </c>
    </row>
    <row r="199" spans="1:8" x14ac:dyDescent="0.3">
      <c r="A199" s="7" t="s">
        <v>17</v>
      </c>
      <c r="B199" s="12">
        <f t="shared" ca="1" si="79"/>
        <v>3714166</v>
      </c>
      <c r="C199" s="12" t="e">
        <f t="shared" ca="1" si="75"/>
        <v>#N/A</v>
      </c>
      <c r="D199" s="12">
        <f t="shared" ca="1" si="76"/>
        <v>3714166</v>
      </c>
      <c r="E199" s="7" t="str">
        <f t="shared" si="77"/>
        <v>Housses de couette</v>
      </c>
      <c r="F199" s="9">
        <f t="shared" si="78"/>
        <v>3000000</v>
      </c>
      <c r="G199" s="12" t="s">
        <v>3</v>
      </c>
      <c r="H199" s="44">
        <v>2017</v>
      </c>
    </row>
    <row r="200" spans="1:8" x14ac:dyDescent="0.3">
      <c r="A200" s="7" t="s">
        <v>18</v>
      </c>
      <c r="B200" s="12">
        <f t="shared" ca="1" si="79"/>
        <v>3058770</v>
      </c>
      <c r="C200" s="12" t="e">
        <f t="shared" ca="1" si="75"/>
        <v>#N/A</v>
      </c>
      <c r="D200" s="12">
        <f t="shared" ca="1" si="76"/>
        <v>3058770</v>
      </c>
      <c r="E200" s="7" t="str">
        <f t="shared" si="77"/>
        <v>Housses de couette</v>
      </c>
      <c r="F200" s="9">
        <f t="shared" si="78"/>
        <v>3000000</v>
      </c>
      <c r="G200" s="12" t="s">
        <v>3</v>
      </c>
      <c r="H200" s="44">
        <v>2017</v>
      </c>
    </row>
    <row r="201" spans="1:8" x14ac:dyDescent="0.3">
      <c r="A201" s="7" t="s">
        <v>19</v>
      </c>
      <c r="B201" s="12">
        <f t="shared" ca="1" si="79"/>
        <v>4894450</v>
      </c>
      <c r="C201" s="12" t="e">
        <f t="shared" ca="1" si="75"/>
        <v>#N/A</v>
      </c>
      <c r="D201" s="12">
        <f t="shared" ca="1" si="76"/>
        <v>4894450</v>
      </c>
      <c r="E201" s="7" t="str">
        <f t="shared" si="77"/>
        <v>Housses de couette</v>
      </c>
      <c r="F201" s="9">
        <f t="shared" si="78"/>
        <v>3000000</v>
      </c>
      <c r="G201" s="12" t="s">
        <v>3</v>
      </c>
      <c r="H201" s="44">
        <v>2017</v>
      </c>
    </row>
    <row r="202" spans="1:8" x14ac:dyDescent="0.3">
      <c r="A202" s="7" t="s">
        <v>20</v>
      </c>
      <c r="B202" s="12">
        <f t="shared" ca="1" si="79"/>
        <v>3359312</v>
      </c>
      <c r="C202" s="12" t="e">
        <f t="shared" ca="1" si="75"/>
        <v>#N/A</v>
      </c>
      <c r="D202" s="12">
        <f t="shared" ca="1" si="76"/>
        <v>3359312</v>
      </c>
      <c r="E202" s="7" t="str">
        <f t="shared" si="77"/>
        <v>Housses de couette</v>
      </c>
      <c r="F202" s="9">
        <f t="shared" si="78"/>
        <v>3000000</v>
      </c>
      <c r="G202" s="12" t="s">
        <v>3</v>
      </c>
      <c r="H202" s="44">
        <v>2017</v>
      </c>
    </row>
    <row r="203" spans="1:8" x14ac:dyDescent="0.3">
      <c r="A203" s="7" t="s">
        <v>21</v>
      </c>
      <c r="B203" s="12">
        <f t="shared" ca="1" si="79"/>
        <v>3118281</v>
      </c>
      <c r="C203" s="12" t="e">
        <f t="shared" ca="1" si="75"/>
        <v>#N/A</v>
      </c>
      <c r="D203" s="12">
        <f t="shared" ca="1" si="76"/>
        <v>3118281</v>
      </c>
      <c r="E203" s="7" t="str">
        <f t="shared" si="77"/>
        <v>Housses de couette</v>
      </c>
      <c r="F203" s="9">
        <f t="shared" si="78"/>
        <v>3000000</v>
      </c>
      <c r="G203" s="12" t="s">
        <v>3</v>
      </c>
      <c r="H203" s="44">
        <v>2017</v>
      </c>
    </row>
    <row r="204" spans="1:8" x14ac:dyDescent="0.3">
      <c r="A204" s="7" t="s">
        <v>22</v>
      </c>
      <c r="B204" s="12">
        <f t="shared" ca="1" si="79"/>
        <v>4413547</v>
      </c>
      <c r="C204" s="12" t="e">
        <f t="shared" ca="1" si="75"/>
        <v>#N/A</v>
      </c>
      <c r="D204" s="12">
        <f t="shared" ca="1" si="76"/>
        <v>4413547</v>
      </c>
      <c r="E204" s="7" t="str">
        <f t="shared" si="77"/>
        <v>Housses de couette</v>
      </c>
      <c r="F204" s="9">
        <f t="shared" si="78"/>
        <v>3000000</v>
      </c>
      <c r="G204" s="12" t="s">
        <v>3</v>
      </c>
      <c r="H204" s="44">
        <v>2017</v>
      </c>
    </row>
    <row r="205" spans="1:8" x14ac:dyDescent="0.3">
      <c r="A205" s="7" t="s">
        <v>23</v>
      </c>
      <c r="B205" s="12">
        <f t="shared" ca="1" si="79"/>
        <v>3002708</v>
      </c>
      <c r="C205" s="12" t="e">
        <f t="shared" ca="1" si="75"/>
        <v>#N/A</v>
      </c>
      <c r="D205" s="12">
        <f t="shared" ca="1" si="76"/>
        <v>3002708</v>
      </c>
      <c r="E205" s="7" t="str">
        <f t="shared" si="77"/>
        <v>Housses de couette</v>
      </c>
      <c r="F205" s="9">
        <f t="shared" si="78"/>
        <v>3000000</v>
      </c>
      <c r="G205" s="12" t="s">
        <v>3</v>
      </c>
      <c r="H205" s="44">
        <v>2017</v>
      </c>
    </row>
    <row r="206" spans="1:8" x14ac:dyDescent="0.3">
      <c r="A206" s="7" t="s">
        <v>24</v>
      </c>
      <c r="B206" s="12">
        <f t="shared" ca="1" si="79"/>
        <v>2349782</v>
      </c>
      <c r="C206" s="12">
        <f t="shared" ca="1" si="75"/>
        <v>2349782</v>
      </c>
      <c r="D206" s="12" t="e">
        <f t="shared" ca="1" si="76"/>
        <v>#N/A</v>
      </c>
      <c r="E206" s="7" t="str">
        <f t="shared" si="77"/>
        <v>Housses de couette</v>
      </c>
      <c r="F206" s="9">
        <f t="shared" si="78"/>
        <v>3000000</v>
      </c>
      <c r="G206" s="12" t="s">
        <v>3</v>
      </c>
      <c r="H206" s="44">
        <v>2017</v>
      </c>
    </row>
    <row r="207" spans="1:8" x14ac:dyDescent="0.3">
      <c r="A207" s="7" t="s">
        <v>13</v>
      </c>
      <c r="B207" s="11">
        <f ca="1">RANDBETWEEN($B$10,$B$11)</f>
        <v>2224909</v>
      </c>
      <c r="C207" s="12" t="e">
        <f ca="1">IF(B207&lt;F207,B207,NA())</f>
        <v>#N/A</v>
      </c>
      <c r="D207" s="12">
        <f ca="1">IF(B207&gt;=F207,B207,NA())</f>
        <v>2224909</v>
      </c>
      <c r="E207" s="7" t="str">
        <f>$E$11</f>
        <v>Draps</v>
      </c>
      <c r="F207" s="9">
        <f>$C$8</f>
        <v>1500000</v>
      </c>
      <c r="G207" s="12" t="s">
        <v>3</v>
      </c>
      <c r="H207" s="44">
        <v>2017</v>
      </c>
    </row>
    <row r="208" spans="1:8" x14ac:dyDescent="0.3">
      <c r="A208" s="7" t="s">
        <v>14</v>
      </c>
      <c r="B208" s="11">
        <f t="shared" ref="B208:B218" ca="1" si="80">RANDBETWEEN($B$10,$B$11)</f>
        <v>2677609</v>
      </c>
      <c r="C208" s="12" t="e">
        <f ca="1">IF(B208&lt;F208,B208,NA())</f>
        <v>#N/A</v>
      </c>
      <c r="D208" s="12">
        <f ca="1">IF(B208&gt;=F208,B208,NA())</f>
        <v>2677609</v>
      </c>
      <c r="E208" s="7" t="str">
        <f t="shared" ref="E208:E218" si="81">$E$11</f>
        <v>Draps</v>
      </c>
      <c r="F208" s="9">
        <f t="shared" ref="F208:F218" si="82">$C$8</f>
        <v>1500000</v>
      </c>
      <c r="G208" s="12" t="s">
        <v>3</v>
      </c>
      <c r="H208" s="44">
        <v>2017</v>
      </c>
    </row>
    <row r="209" spans="1:8" x14ac:dyDescent="0.3">
      <c r="A209" s="7" t="s">
        <v>15</v>
      </c>
      <c r="B209" s="11">
        <f t="shared" ca="1" si="80"/>
        <v>2204479</v>
      </c>
      <c r="C209" s="12" t="e">
        <f t="shared" ref="C209:C218" ca="1" si="83">IF(B209&lt;F209,B209,NA())</f>
        <v>#N/A</v>
      </c>
      <c r="D209" s="12">
        <f t="shared" ref="D209:D218" ca="1" si="84">IF(B209&gt;=F209,B209,NA())</f>
        <v>2204479</v>
      </c>
      <c r="E209" s="7" t="str">
        <f t="shared" si="81"/>
        <v>Draps</v>
      </c>
      <c r="F209" s="9">
        <f t="shared" si="82"/>
        <v>1500000</v>
      </c>
      <c r="G209" s="12" t="s">
        <v>3</v>
      </c>
      <c r="H209" s="44">
        <v>2017</v>
      </c>
    </row>
    <row r="210" spans="1:8" x14ac:dyDescent="0.3">
      <c r="A210" s="7" t="s">
        <v>16</v>
      </c>
      <c r="B210" s="11">
        <f t="shared" ca="1" si="80"/>
        <v>2102869</v>
      </c>
      <c r="C210" s="12" t="e">
        <f t="shared" ca="1" si="83"/>
        <v>#N/A</v>
      </c>
      <c r="D210" s="12">
        <f t="shared" ca="1" si="84"/>
        <v>2102869</v>
      </c>
      <c r="E210" s="7" t="str">
        <f t="shared" si="81"/>
        <v>Draps</v>
      </c>
      <c r="F210" s="9">
        <f t="shared" si="82"/>
        <v>1500000</v>
      </c>
      <c r="G210" s="12" t="s">
        <v>3</v>
      </c>
      <c r="H210" s="44">
        <v>2017</v>
      </c>
    </row>
    <row r="211" spans="1:8" x14ac:dyDescent="0.3">
      <c r="A211" s="7" t="s">
        <v>17</v>
      </c>
      <c r="B211" s="11">
        <f t="shared" ca="1" si="80"/>
        <v>4188763</v>
      </c>
      <c r="C211" s="12" t="e">
        <f t="shared" ca="1" si="83"/>
        <v>#N/A</v>
      </c>
      <c r="D211" s="12">
        <f t="shared" ca="1" si="84"/>
        <v>4188763</v>
      </c>
      <c r="E211" s="7" t="str">
        <f t="shared" si="81"/>
        <v>Draps</v>
      </c>
      <c r="F211" s="9">
        <f t="shared" si="82"/>
        <v>1500000</v>
      </c>
      <c r="G211" s="12" t="s">
        <v>3</v>
      </c>
      <c r="H211" s="44">
        <v>2017</v>
      </c>
    </row>
    <row r="212" spans="1:8" x14ac:dyDescent="0.3">
      <c r="A212" s="7" t="s">
        <v>18</v>
      </c>
      <c r="B212" s="11">
        <f t="shared" ca="1" si="80"/>
        <v>42814</v>
      </c>
      <c r="C212" s="12">
        <f t="shared" ca="1" si="83"/>
        <v>42814</v>
      </c>
      <c r="D212" s="12" t="e">
        <f t="shared" ca="1" si="84"/>
        <v>#N/A</v>
      </c>
      <c r="E212" s="7" t="str">
        <f t="shared" si="81"/>
        <v>Draps</v>
      </c>
      <c r="F212" s="9">
        <f t="shared" si="82"/>
        <v>1500000</v>
      </c>
      <c r="G212" s="12" t="s">
        <v>3</v>
      </c>
      <c r="H212" s="44">
        <v>2017</v>
      </c>
    </row>
    <row r="213" spans="1:8" x14ac:dyDescent="0.3">
      <c r="A213" s="7" t="s">
        <v>19</v>
      </c>
      <c r="B213" s="11">
        <f t="shared" ca="1" si="80"/>
        <v>3491363</v>
      </c>
      <c r="C213" s="12" t="e">
        <f t="shared" ca="1" si="83"/>
        <v>#N/A</v>
      </c>
      <c r="D213" s="12">
        <f t="shared" ca="1" si="84"/>
        <v>3491363</v>
      </c>
      <c r="E213" s="7" t="str">
        <f t="shared" si="81"/>
        <v>Draps</v>
      </c>
      <c r="F213" s="9">
        <f t="shared" si="82"/>
        <v>1500000</v>
      </c>
      <c r="G213" s="12" t="s">
        <v>3</v>
      </c>
      <c r="H213" s="44">
        <v>2017</v>
      </c>
    </row>
    <row r="214" spans="1:8" x14ac:dyDescent="0.3">
      <c r="A214" s="7" t="s">
        <v>20</v>
      </c>
      <c r="B214" s="11">
        <f t="shared" ca="1" si="80"/>
        <v>3898545</v>
      </c>
      <c r="C214" s="12" t="e">
        <f t="shared" ca="1" si="83"/>
        <v>#N/A</v>
      </c>
      <c r="D214" s="12">
        <f t="shared" ca="1" si="84"/>
        <v>3898545</v>
      </c>
      <c r="E214" s="7" t="str">
        <f t="shared" si="81"/>
        <v>Draps</v>
      </c>
      <c r="F214" s="9">
        <f t="shared" si="82"/>
        <v>1500000</v>
      </c>
      <c r="G214" s="12" t="s">
        <v>3</v>
      </c>
      <c r="H214" s="44">
        <v>2017</v>
      </c>
    </row>
    <row r="215" spans="1:8" x14ac:dyDescent="0.3">
      <c r="A215" s="7" t="s">
        <v>21</v>
      </c>
      <c r="B215" s="11">
        <f t="shared" ca="1" si="80"/>
        <v>4609866</v>
      </c>
      <c r="C215" s="12" t="e">
        <f t="shared" ca="1" si="83"/>
        <v>#N/A</v>
      </c>
      <c r="D215" s="12">
        <f t="shared" ca="1" si="84"/>
        <v>4609866</v>
      </c>
      <c r="E215" s="7" t="str">
        <f t="shared" si="81"/>
        <v>Draps</v>
      </c>
      <c r="F215" s="9">
        <f t="shared" si="82"/>
        <v>1500000</v>
      </c>
      <c r="G215" s="12" t="s">
        <v>3</v>
      </c>
      <c r="H215" s="44">
        <v>2017</v>
      </c>
    </row>
    <row r="216" spans="1:8" x14ac:dyDescent="0.3">
      <c r="A216" s="7" t="s">
        <v>22</v>
      </c>
      <c r="B216" s="11">
        <f t="shared" ca="1" si="80"/>
        <v>414746</v>
      </c>
      <c r="C216" s="12">
        <f t="shared" ca="1" si="83"/>
        <v>414746</v>
      </c>
      <c r="D216" s="12" t="e">
        <f t="shared" ca="1" si="84"/>
        <v>#N/A</v>
      </c>
      <c r="E216" s="7" t="str">
        <f t="shared" si="81"/>
        <v>Draps</v>
      </c>
      <c r="F216" s="9">
        <f t="shared" si="82"/>
        <v>1500000</v>
      </c>
      <c r="G216" s="12" t="s">
        <v>3</v>
      </c>
      <c r="H216" s="44">
        <v>2017</v>
      </c>
    </row>
    <row r="217" spans="1:8" x14ac:dyDescent="0.3">
      <c r="A217" s="7" t="s">
        <v>23</v>
      </c>
      <c r="B217" s="11">
        <f t="shared" ca="1" si="80"/>
        <v>735112</v>
      </c>
      <c r="C217" s="12">
        <f t="shared" ca="1" si="83"/>
        <v>735112</v>
      </c>
      <c r="D217" s="12" t="e">
        <f t="shared" ca="1" si="84"/>
        <v>#N/A</v>
      </c>
      <c r="E217" s="7" t="str">
        <f t="shared" si="81"/>
        <v>Draps</v>
      </c>
      <c r="F217" s="9">
        <f t="shared" si="82"/>
        <v>1500000</v>
      </c>
      <c r="G217" s="12" t="s">
        <v>3</v>
      </c>
      <c r="H217" s="44">
        <v>2017</v>
      </c>
    </row>
    <row r="218" spans="1:8" x14ac:dyDescent="0.3">
      <c r="A218" s="7" t="s">
        <v>24</v>
      </c>
      <c r="B218" s="11">
        <f t="shared" ca="1" si="80"/>
        <v>2625742</v>
      </c>
      <c r="C218" s="12" t="e">
        <f t="shared" ca="1" si="83"/>
        <v>#N/A</v>
      </c>
      <c r="D218" s="12">
        <f t="shared" ca="1" si="84"/>
        <v>2625742</v>
      </c>
      <c r="E218" s="7" t="str">
        <f t="shared" si="81"/>
        <v>Draps</v>
      </c>
      <c r="F218" s="9">
        <f t="shared" si="82"/>
        <v>1500000</v>
      </c>
      <c r="G218" s="12" t="s">
        <v>3</v>
      </c>
      <c r="H218" s="44">
        <v>2017</v>
      </c>
    </row>
    <row r="219" spans="1:8" x14ac:dyDescent="0.3">
      <c r="A219" s="25" t="s">
        <v>13</v>
      </c>
      <c r="B219" s="11">
        <f ca="1">RANDBETWEEN($B$10,$B$11)</f>
        <v>4909707</v>
      </c>
      <c r="C219" s="27" t="e">
        <f ca="1">IF(B219&lt;F219,B219,NA())</f>
        <v>#N/A</v>
      </c>
      <c r="D219" s="27">
        <f ca="1">IF(B219&gt;=F219,B219,NA())</f>
        <v>4909707</v>
      </c>
      <c r="E219" s="25" t="str">
        <f>$F$11</f>
        <v>Taies d'oreiller</v>
      </c>
      <c r="F219" s="29">
        <f>$D$8</f>
        <v>1200000</v>
      </c>
      <c r="G219" s="27" t="s">
        <v>3</v>
      </c>
      <c r="H219" s="44">
        <v>2017</v>
      </c>
    </row>
    <row r="220" spans="1:8" x14ac:dyDescent="0.3">
      <c r="A220" s="25" t="s">
        <v>14</v>
      </c>
      <c r="B220" s="11">
        <f t="shared" ref="B220:B230" ca="1" si="85">RANDBETWEEN($B$10,$B$11)</f>
        <v>3818803</v>
      </c>
      <c r="C220" s="27" t="e">
        <f ca="1">IF(B220&lt;F220,B220,NA())</f>
        <v>#N/A</v>
      </c>
      <c r="D220" s="27">
        <f ca="1">IF(B220&gt;=F220,B220,NA())</f>
        <v>3818803</v>
      </c>
      <c r="E220" s="25" t="str">
        <f t="shared" ref="E220:E230" si="86">$F$11</f>
        <v>Taies d'oreiller</v>
      </c>
      <c r="F220" s="29">
        <f t="shared" ref="F220:F230" si="87">$D$8</f>
        <v>1200000</v>
      </c>
      <c r="G220" s="27" t="s">
        <v>3</v>
      </c>
      <c r="H220" s="44">
        <v>2017</v>
      </c>
    </row>
    <row r="221" spans="1:8" x14ac:dyDescent="0.3">
      <c r="A221" s="25" t="s">
        <v>15</v>
      </c>
      <c r="B221" s="11">
        <f t="shared" ca="1" si="85"/>
        <v>2736701</v>
      </c>
      <c r="C221" s="27" t="e">
        <f t="shared" ref="C221:C230" ca="1" si="88">IF(B221&lt;F221,B221,NA())</f>
        <v>#N/A</v>
      </c>
      <c r="D221" s="27">
        <f t="shared" ref="D221:D230" ca="1" si="89">IF(B221&gt;=F221,B221,NA())</f>
        <v>2736701</v>
      </c>
      <c r="E221" s="25" t="str">
        <f t="shared" si="86"/>
        <v>Taies d'oreiller</v>
      </c>
      <c r="F221" s="29">
        <f t="shared" si="87"/>
        <v>1200000</v>
      </c>
      <c r="G221" s="27" t="s">
        <v>3</v>
      </c>
      <c r="H221" s="44">
        <v>2017</v>
      </c>
    </row>
    <row r="222" spans="1:8" x14ac:dyDescent="0.3">
      <c r="A222" s="25" t="s">
        <v>16</v>
      </c>
      <c r="B222" s="11">
        <f t="shared" ca="1" si="85"/>
        <v>122195</v>
      </c>
      <c r="C222" s="27">
        <f t="shared" ca="1" si="88"/>
        <v>122195</v>
      </c>
      <c r="D222" s="27" t="e">
        <f t="shared" ca="1" si="89"/>
        <v>#N/A</v>
      </c>
      <c r="E222" s="25" t="str">
        <f t="shared" si="86"/>
        <v>Taies d'oreiller</v>
      </c>
      <c r="F222" s="29">
        <f t="shared" si="87"/>
        <v>1200000</v>
      </c>
      <c r="G222" s="27" t="s">
        <v>3</v>
      </c>
      <c r="H222" s="44">
        <v>2017</v>
      </c>
    </row>
    <row r="223" spans="1:8" x14ac:dyDescent="0.3">
      <c r="A223" s="25" t="s">
        <v>17</v>
      </c>
      <c r="B223" s="11">
        <f t="shared" ca="1" si="85"/>
        <v>4413669</v>
      </c>
      <c r="C223" s="27" t="e">
        <f t="shared" ca="1" si="88"/>
        <v>#N/A</v>
      </c>
      <c r="D223" s="27">
        <f t="shared" ca="1" si="89"/>
        <v>4413669</v>
      </c>
      <c r="E223" s="25" t="str">
        <f t="shared" si="86"/>
        <v>Taies d'oreiller</v>
      </c>
      <c r="F223" s="29">
        <f t="shared" si="87"/>
        <v>1200000</v>
      </c>
      <c r="G223" s="27" t="s">
        <v>3</v>
      </c>
      <c r="H223" s="44">
        <v>2017</v>
      </c>
    </row>
    <row r="224" spans="1:8" x14ac:dyDescent="0.3">
      <c r="A224" s="25" t="s">
        <v>18</v>
      </c>
      <c r="B224" s="11">
        <f t="shared" ca="1" si="85"/>
        <v>1233690</v>
      </c>
      <c r="C224" s="27" t="e">
        <f t="shared" ca="1" si="88"/>
        <v>#N/A</v>
      </c>
      <c r="D224" s="27">
        <f t="shared" ca="1" si="89"/>
        <v>1233690</v>
      </c>
      <c r="E224" s="25" t="str">
        <f t="shared" si="86"/>
        <v>Taies d'oreiller</v>
      </c>
      <c r="F224" s="29">
        <f t="shared" si="87"/>
        <v>1200000</v>
      </c>
      <c r="G224" s="27" t="s">
        <v>3</v>
      </c>
      <c r="H224" s="44">
        <v>2017</v>
      </c>
    </row>
    <row r="225" spans="1:8" x14ac:dyDescent="0.3">
      <c r="A225" s="25" t="s">
        <v>19</v>
      </c>
      <c r="B225" s="11">
        <f t="shared" ca="1" si="85"/>
        <v>587462</v>
      </c>
      <c r="C225" s="27">
        <f t="shared" ca="1" si="88"/>
        <v>587462</v>
      </c>
      <c r="D225" s="27" t="e">
        <f t="shared" ca="1" si="89"/>
        <v>#N/A</v>
      </c>
      <c r="E225" s="25" t="str">
        <f t="shared" si="86"/>
        <v>Taies d'oreiller</v>
      </c>
      <c r="F225" s="29">
        <f t="shared" si="87"/>
        <v>1200000</v>
      </c>
      <c r="G225" s="27" t="s">
        <v>3</v>
      </c>
      <c r="H225" s="44">
        <v>2017</v>
      </c>
    </row>
    <row r="226" spans="1:8" x14ac:dyDescent="0.3">
      <c r="A226" s="25" t="s">
        <v>20</v>
      </c>
      <c r="B226" s="11">
        <f t="shared" ca="1" si="85"/>
        <v>3419082</v>
      </c>
      <c r="C226" s="27" t="e">
        <f t="shared" ca="1" si="88"/>
        <v>#N/A</v>
      </c>
      <c r="D226" s="27">
        <f t="shared" ca="1" si="89"/>
        <v>3419082</v>
      </c>
      <c r="E226" s="25" t="str">
        <f t="shared" si="86"/>
        <v>Taies d'oreiller</v>
      </c>
      <c r="F226" s="29">
        <f t="shared" si="87"/>
        <v>1200000</v>
      </c>
      <c r="G226" s="27" t="s">
        <v>3</v>
      </c>
      <c r="H226" s="44">
        <v>2017</v>
      </c>
    </row>
    <row r="227" spans="1:8" x14ac:dyDescent="0.3">
      <c r="A227" s="25" t="s">
        <v>21</v>
      </c>
      <c r="B227" s="11">
        <f t="shared" ca="1" si="85"/>
        <v>2537576</v>
      </c>
      <c r="C227" s="27" t="e">
        <f t="shared" ca="1" si="88"/>
        <v>#N/A</v>
      </c>
      <c r="D227" s="27">
        <f t="shared" ca="1" si="89"/>
        <v>2537576</v>
      </c>
      <c r="E227" s="25" t="str">
        <f t="shared" si="86"/>
        <v>Taies d'oreiller</v>
      </c>
      <c r="F227" s="29">
        <f t="shared" si="87"/>
        <v>1200000</v>
      </c>
      <c r="G227" s="27" t="s">
        <v>3</v>
      </c>
      <c r="H227" s="44">
        <v>2017</v>
      </c>
    </row>
    <row r="228" spans="1:8" x14ac:dyDescent="0.3">
      <c r="A228" s="25" t="s">
        <v>22</v>
      </c>
      <c r="B228" s="11">
        <f t="shared" ca="1" si="85"/>
        <v>4505557</v>
      </c>
      <c r="C228" s="27" t="e">
        <f t="shared" ca="1" si="88"/>
        <v>#N/A</v>
      </c>
      <c r="D228" s="27">
        <f t="shared" ca="1" si="89"/>
        <v>4505557</v>
      </c>
      <c r="E228" s="25" t="str">
        <f t="shared" si="86"/>
        <v>Taies d'oreiller</v>
      </c>
      <c r="F228" s="29">
        <f t="shared" si="87"/>
        <v>1200000</v>
      </c>
      <c r="G228" s="27" t="s">
        <v>3</v>
      </c>
      <c r="H228" s="44">
        <v>2017</v>
      </c>
    </row>
    <row r="229" spans="1:8" x14ac:dyDescent="0.3">
      <c r="A229" s="25" t="s">
        <v>23</v>
      </c>
      <c r="B229" s="11">
        <f t="shared" ca="1" si="85"/>
        <v>2522047</v>
      </c>
      <c r="C229" s="27" t="e">
        <f t="shared" ca="1" si="88"/>
        <v>#N/A</v>
      </c>
      <c r="D229" s="27">
        <f t="shared" ca="1" si="89"/>
        <v>2522047</v>
      </c>
      <c r="E229" s="25" t="str">
        <f t="shared" si="86"/>
        <v>Taies d'oreiller</v>
      </c>
      <c r="F229" s="29">
        <f t="shared" si="87"/>
        <v>1200000</v>
      </c>
      <c r="G229" s="27" t="s">
        <v>3</v>
      </c>
      <c r="H229" s="44">
        <v>2017</v>
      </c>
    </row>
    <row r="230" spans="1:8" x14ac:dyDescent="0.3">
      <c r="A230" s="31" t="s">
        <v>24</v>
      </c>
      <c r="B230" s="32">
        <f t="shared" ca="1" si="85"/>
        <v>921182</v>
      </c>
      <c r="C230" s="33">
        <f t="shared" ca="1" si="88"/>
        <v>921182</v>
      </c>
      <c r="D230" s="33" t="e">
        <f t="shared" ca="1" si="89"/>
        <v>#N/A</v>
      </c>
      <c r="E230" s="31" t="str">
        <f t="shared" si="86"/>
        <v>Taies d'oreiller</v>
      </c>
      <c r="F230" s="34">
        <f t="shared" si="87"/>
        <v>1200000</v>
      </c>
      <c r="G230" s="33" t="s">
        <v>3</v>
      </c>
      <c r="H230" s="44">
        <v>2017</v>
      </c>
    </row>
    <row r="231" spans="1:8" x14ac:dyDescent="0.3">
      <c r="A231" s="7" t="s">
        <v>13</v>
      </c>
      <c r="B231" s="11">
        <f ca="1">RANDBETWEEN($B$10,$B$11)</f>
        <v>1272654</v>
      </c>
      <c r="C231" s="12">
        <f ca="1">IF(B231&lt;F231,B231,NA())</f>
        <v>1272654</v>
      </c>
      <c r="D231" s="12" t="e">
        <f ca="1">IF(B231&gt;=F231,B231,NA())</f>
        <v>#N/A</v>
      </c>
      <c r="E231" s="7" t="str">
        <f>$D$11</f>
        <v>Housses de couette</v>
      </c>
      <c r="F231" s="9">
        <f>$B$8</f>
        <v>3000000</v>
      </c>
      <c r="G231" s="12" t="s">
        <v>1</v>
      </c>
      <c r="H231" s="44">
        <v>2018</v>
      </c>
    </row>
    <row r="232" spans="1:8" x14ac:dyDescent="0.3">
      <c r="A232" s="7" t="s">
        <v>14</v>
      </c>
      <c r="B232" s="10">
        <f ca="1">RANDBETWEEN($B$10,$B$11)</f>
        <v>4286517</v>
      </c>
      <c r="C232" s="12" t="e">
        <f ca="1">IF(B232&lt;F232,B232,NA())</f>
        <v>#N/A</v>
      </c>
      <c r="D232" s="12">
        <f ca="1">IF(B232&gt;=F232,B232,NA())</f>
        <v>4286517</v>
      </c>
      <c r="E232" s="7" t="str">
        <f t="shared" ref="E232:E242" si="90">$D$11</f>
        <v>Housses de couette</v>
      </c>
      <c r="F232" s="9">
        <f t="shared" ref="F232:F242" si="91">$B$8</f>
        <v>3000000</v>
      </c>
      <c r="G232" s="12" t="s">
        <v>1</v>
      </c>
      <c r="H232" s="44">
        <v>2018</v>
      </c>
    </row>
    <row r="233" spans="1:8" x14ac:dyDescent="0.3">
      <c r="A233" s="7" t="s">
        <v>15</v>
      </c>
      <c r="B233" s="12">
        <f ca="1">RANDBETWEEN($B$10,$B$11)</f>
        <v>4056009</v>
      </c>
      <c r="C233" s="12" t="e">
        <f ca="1">IF(B233&lt;F233,B233,NA())</f>
        <v>#N/A</v>
      </c>
      <c r="D233" s="12">
        <f ca="1">IF(B233&gt;=F233,B233,NA())</f>
        <v>4056009</v>
      </c>
      <c r="E233" s="7" t="str">
        <f t="shared" si="90"/>
        <v>Housses de couette</v>
      </c>
      <c r="F233" s="9">
        <f t="shared" si="91"/>
        <v>3000000</v>
      </c>
      <c r="G233" s="12" t="s">
        <v>1</v>
      </c>
      <c r="H233" s="44">
        <v>2018</v>
      </c>
    </row>
    <row r="234" spans="1:8" x14ac:dyDescent="0.3">
      <c r="A234" s="7" t="s">
        <v>16</v>
      </c>
      <c r="B234" s="12">
        <f t="shared" ref="B234:B242" ca="1" si="92">RANDBETWEEN($B$10,$B$11)</f>
        <v>4377133</v>
      </c>
      <c r="C234" s="12" t="e">
        <f t="shared" ref="C234:C242" ca="1" si="93">IF(B234&lt;F234,B234,NA())</f>
        <v>#N/A</v>
      </c>
      <c r="D234" s="12">
        <f t="shared" ref="D234:D242" ca="1" si="94">IF(B234&gt;=F234,B234,NA())</f>
        <v>4377133</v>
      </c>
      <c r="E234" s="7" t="str">
        <f t="shared" si="90"/>
        <v>Housses de couette</v>
      </c>
      <c r="F234" s="9">
        <f t="shared" si="91"/>
        <v>3000000</v>
      </c>
      <c r="G234" s="12" t="s">
        <v>1</v>
      </c>
      <c r="H234" s="44">
        <v>2018</v>
      </c>
    </row>
    <row r="235" spans="1:8" x14ac:dyDescent="0.3">
      <c r="A235" s="7" t="s">
        <v>17</v>
      </c>
      <c r="B235" s="12">
        <f t="shared" ca="1" si="92"/>
        <v>1256862</v>
      </c>
      <c r="C235" s="12">
        <f t="shared" ca="1" si="93"/>
        <v>1256862</v>
      </c>
      <c r="D235" s="12" t="e">
        <f t="shared" ca="1" si="94"/>
        <v>#N/A</v>
      </c>
      <c r="E235" s="7" t="str">
        <f t="shared" si="90"/>
        <v>Housses de couette</v>
      </c>
      <c r="F235" s="9">
        <f t="shared" si="91"/>
        <v>3000000</v>
      </c>
      <c r="G235" s="12" t="s">
        <v>1</v>
      </c>
      <c r="H235" s="44">
        <v>2018</v>
      </c>
    </row>
    <row r="236" spans="1:8" x14ac:dyDescent="0.3">
      <c r="A236" s="7" t="s">
        <v>18</v>
      </c>
      <c r="B236" s="12">
        <f t="shared" ca="1" si="92"/>
        <v>2937758</v>
      </c>
      <c r="C236" s="12">
        <f t="shared" ca="1" si="93"/>
        <v>2937758</v>
      </c>
      <c r="D236" s="12" t="e">
        <f t="shared" ca="1" si="94"/>
        <v>#N/A</v>
      </c>
      <c r="E236" s="7" t="str">
        <f t="shared" si="90"/>
        <v>Housses de couette</v>
      </c>
      <c r="F236" s="9">
        <f t="shared" si="91"/>
        <v>3000000</v>
      </c>
      <c r="G236" s="12" t="s">
        <v>1</v>
      </c>
      <c r="H236" s="44">
        <v>2018</v>
      </c>
    </row>
    <row r="237" spans="1:8" x14ac:dyDescent="0.3">
      <c r="A237" s="7" t="s">
        <v>19</v>
      </c>
      <c r="B237" s="12">
        <f t="shared" ca="1" si="92"/>
        <v>3608681</v>
      </c>
      <c r="C237" s="12" t="e">
        <f t="shared" ca="1" si="93"/>
        <v>#N/A</v>
      </c>
      <c r="D237" s="12">
        <f t="shared" ca="1" si="94"/>
        <v>3608681</v>
      </c>
      <c r="E237" s="7" t="str">
        <f t="shared" si="90"/>
        <v>Housses de couette</v>
      </c>
      <c r="F237" s="9">
        <f t="shared" si="91"/>
        <v>3000000</v>
      </c>
      <c r="G237" s="12" t="s">
        <v>1</v>
      </c>
      <c r="H237" s="44">
        <v>2018</v>
      </c>
    </row>
    <row r="238" spans="1:8" x14ac:dyDescent="0.3">
      <c r="A238" s="7" t="s">
        <v>20</v>
      </c>
      <c r="B238" s="12">
        <f t="shared" ca="1" si="92"/>
        <v>2659463</v>
      </c>
      <c r="C238" s="12">
        <f t="shared" ca="1" si="93"/>
        <v>2659463</v>
      </c>
      <c r="D238" s="12" t="e">
        <f t="shared" ca="1" si="94"/>
        <v>#N/A</v>
      </c>
      <c r="E238" s="7" t="str">
        <f t="shared" si="90"/>
        <v>Housses de couette</v>
      </c>
      <c r="F238" s="9">
        <f t="shared" si="91"/>
        <v>3000000</v>
      </c>
      <c r="G238" s="12" t="s">
        <v>1</v>
      </c>
      <c r="H238" s="44">
        <v>2018</v>
      </c>
    </row>
    <row r="239" spans="1:8" x14ac:dyDescent="0.3">
      <c r="A239" s="7" t="s">
        <v>21</v>
      </c>
      <c r="B239" s="12">
        <f t="shared" ca="1" si="92"/>
        <v>3040987</v>
      </c>
      <c r="C239" s="12" t="e">
        <f t="shared" ca="1" si="93"/>
        <v>#N/A</v>
      </c>
      <c r="D239" s="12">
        <f t="shared" ca="1" si="94"/>
        <v>3040987</v>
      </c>
      <c r="E239" s="7" t="str">
        <f t="shared" si="90"/>
        <v>Housses de couette</v>
      </c>
      <c r="F239" s="9">
        <f t="shared" si="91"/>
        <v>3000000</v>
      </c>
      <c r="G239" s="12" t="s">
        <v>1</v>
      </c>
      <c r="H239" s="44">
        <v>2018</v>
      </c>
    </row>
    <row r="240" spans="1:8" x14ac:dyDescent="0.3">
      <c r="A240" s="7" t="s">
        <v>22</v>
      </c>
      <c r="B240" s="12">
        <f t="shared" ca="1" si="92"/>
        <v>3158008</v>
      </c>
      <c r="C240" s="12" t="e">
        <f t="shared" ca="1" si="93"/>
        <v>#N/A</v>
      </c>
      <c r="D240" s="12">
        <f t="shared" ca="1" si="94"/>
        <v>3158008</v>
      </c>
      <c r="E240" s="7" t="str">
        <f t="shared" si="90"/>
        <v>Housses de couette</v>
      </c>
      <c r="F240" s="9">
        <f t="shared" si="91"/>
        <v>3000000</v>
      </c>
      <c r="G240" s="12" t="s">
        <v>1</v>
      </c>
      <c r="H240" s="44">
        <v>2018</v>
      </c>
    </row>
    <row r="241" spans="1:8" x14ac:dyDescent="0.3">
      <c r="A241" s="7" t="s">
        <v>23</v>
      </c>
      <c r="B241" s="12">
        <f t="shared" ca="1" si="92"/>
        <v>1423580</v>
      </c>
      <c r="C241" s="12">
        <f t="shared" ca="1" si="93"/>
        <v>1423580</v>
      </c>
      <c r="D241" s="12" t="e">
        <f t="shared" ca="1" si="94"/>
        <v>#N/A</v>
      </c>
      <c r="E241" s="7" t="str">
        <f t="shared" si="90"/>
        <v>Housses de couette</v>
      </c>
      <c r="F241" s="9">
        <f t="shared" si="91"/>
        <v>3000000</v>
      </c>
      <c r="G241" s="12" t="s">
        <v>1</v>
      </c>
      <c r="H241" s="44">
        <v>2018</v>
      </c>
    </row>
    <row r="242" spans="1:8" x14ac:dyDescent="0.3">
      <c r="A242" s="7" t="s">
        <v>24</v>
      </c>
      <c r="B242" s="12">
        <f t="shared" ca="1" si="92"/>
        <v>2199830</v>
      </c>
      <c r="C242" s="12">
        <f t="shared" ca="1" si="93"/>
        <v>2199830</v>
      </c>
      <c r="D242" s="12" t="e">
        <f t="shared" ca="1" si="94"/>
        <v>#N/A</v>
      </c>
      <c r="E242" s="7" t="str">
        <f t="shared" si="90"/>
        <v>Housses de couette</v>
      </c>
      <c r="F242" s="9">
        <f t="shared" si="91"/>
        <v>3000000</v>
      </c>
      <c r="G242" s="12" t="s">
        <v>1</v>
      </c>
      <c r="H242" s="44">
        <v>2018</v>
      </c>
    </row>
    <row r="243" spans="1:8" x14ac:dyDescent="0.3">
      <c r="A243" s="7" t="s">
        <v>13</v>
      </c>
      <c r="B243" s="11">
        <f ca="1">RANDBETWEEN($B$10,$B$11)</f>
        <v>4405492</v>
      </c>
      <c r="C243" s="12" t="e">
        <f ca="1">IF(B243&lt;F243,B243,NA())</f>
        <v>#N/A</v>
      </c>
      <c r="D243" s="12">
        <f ca="1">IF(B243&gt;=F243,B243,NA())</f>
        <v>4405492</v>
      </c>
      <c r="E243" s="7" t="str">
        <f>$E$11</f>
        <v>Draps</v>
      </c>
      <c r="F243" s="9">
        <f>$C$8</f>
        <v>1500000</v>
      </c>
      <c r="G243" s="12" t="s">
        <v>1</v>
      </c>
      <c r="H243" s="44">
        <v>2018</v>
      </c>
    </row>
    <row r="244" spans="1:8" x14ac:dyDescent="0.3">
      <c r="A244" s="7" t="s">
        <v>14</v>
      </c>
      <c r="B244" s="11">
        <f t="shared" ref="B244:B254" ca="1" si="95">RANDBETWEEN($B$10,$B$11)</f>
        <v>3387353</v>
      </c>
      <c r="C244" s="12" t="e">
        <f ca="1">IF(B244&lt;F244,B244,NA())</f>
        <v>#N/A</v>
      </c>
      <c r="D244" s="12">
        <f ca="1">IF(B244&gt;=F244,B244,NA())</f>
        <v>3387353</v>
      </c>
      <c r="E244" s="7" t="str">
        <f t="shared" ref="E244:E254" si="96">$E$11</f>
        <v>Draps</v>
      </c>
      <c r="F244" s="9">
        <f t="shared" ref="F244:F254" si="97">$C$8</f>
        <v>1500000</v>
      </c>
      <c r="G244" s="12" t="s">
        <v>1</v>
      </c>
      <c r="H244" s="44">
        <v>2018</v>
      </c>
    </row>
    <row r="245" spans="1:8" x14ac:dyDescent="0.3">
      <c r="A245" s="7" t="s">
        <v>15</v>
      </c>
      <c r="B245" s="11">
        <f t="shared" ca="1" si="95"/>
        <v>3907494</v>
      </c>
      <c r="C245" s="12" t="e">
        <f t="shared" ref="C245:C254" ca="1" si="98">IF(B245&lt;F245,B245,NA())</f>
        <v>#N/A</v>
      </c>
      <c r="D245" s="12">
        <f t="shared" ref="D245:D254" ca="1" si="99">IF(B245&gt;=F245,B245,NA())</f>
        <v>3907494</v>
      </c>
      <c r="E245" s="7" t="str">
        <f t="shared" si="96"/>
        <v>Draps</v>
      </c>
      <c r="F245" s="9">
        <f t="shared" si="97"/>
        <v>1500000</v>
      </c>
      <c r="G245" s="12" t="s">
        <v>1</v>
      </c>
      <c r="H245" s="44">
        <v>2018</v>
      </c>
    </row>
    <row r="246" spans="1:8" x14ac:dyDescent="0.3">
      <c r="A246" s="7" t="s">
        <v>16</v>
      </c>
      <c r="B246" s="11">
        <f t="shared" ca="1" si="95"/>
        <v>2675822</v>
      </c>
      <c r="C246" s="12" t="e">
        <f t="shared" ca="1" si="98"/>
        <v>#N/A</v>
      </c>
      <c r="D246" s="12">
        <f t="shared" ca="1" si="99"/>
        <v>2675822</v>
      </c>
      <c r="E246" s="7" t="str">
        <f t="shared" si="96"/>
        <v>Draps</v>
      </c>
      <c r="F246" s="9">
        <f t="shared" si="97"/>
        <v>1500000</v>
      </c>
      <c r="G246" s="12" t="s">
        <v>1</v>
      </c>
      <c r="H246" s="44">
        <v>2018</v>
      </c>
    </row>
    <row r="247" spans="1:8" x14ac:dyDescent="0.3">
      <c r="A247" s="7" t="s">
        <v>17</v>
      </c>
      <c r="B247" s="11">
        <f t="shared" ca="1" si="95"/>
        <v>2938756</v>
      </c>
      <c r="C247" s="12" t="e">
        <f t="shared" ca="1" si="98"/>
        <v>#N/A</v>
      </c>
      <c r="D247" s="12">
        <f t="shared" ca="1" si="99"/>
        <v>2938756</v>
      </c>
      <c r="E247" s="7" t="str">
        <f t="shared" si="96"/>
        <v>Draps</v>
      </c>
      <c r="F247" s="9">
        <f t="shared" si="97"/>
        <v>1500000</v>
      </c>
      <c r="G247" s="12" t="s">
        <v>1</v>
      </c>
      <c r="H247" s="44">
        <v>2018</v>
      </c>
    </row>
    <row r="248" spans="1:8" x14ac:dyDescent="0.3">
      <c r="A248" s="7" t="s">
        <v>18</v>
      </c>
      <c r="B248" s="11">
        <f t="shared" ca="1" si="95"/>
        <v>362865</v>
      </c>
      <c r="C248" s="12">
        <f t="shared" ca="1" si="98"/>
        <v>362865</v>
      </c>
      <c r="D248" s="12" t="e">
        <f t="shared" ca="1" si="99"/>
        <v>#N/A</v>
      </c>
      <c r="E248" s="7" t="str">
        <f t="shared" si="96"/>
        <v>Draps</v>
      </c>
      <c r="F248" s="9">
        <f t="shared" si="97"/>
        <v>1500000</v>
      </c>
      <c r="G248" s="12" t="s">
        <v>1</v>
      </c>
      <c r="H248" s="44">
        <v>2018</v>
      </c>
    </row>
    <row r="249" spans="1:8" x14ac:dyDescent="0.3">
      <c r="A249" s="7" t="s">
        <v>19</v>
      </c>
      <c r="B249" s="11">
        <f t="shared" ca="1" si="95"/>
        <v>2110711</v>
      </c>
      <c r="C249" s="12" t="e">
        <f t="shared" ca="1" si="98"/>
        <v>#N/A</v>
      </c>
      <c r="D249" s="12">
        <f t="shared" ca="1" si="99"/>
        <v>2110711</v>
      </c>
      <c r="E249" s="7" t="str">
        <f t="shared" si="96"/>
        <v>Draps</v>
      </c>
      <c r="F249" s="9">
        <f t="shared" si="97"/>
        <v>1500000</v>
      </c>
      <c r="G249" s="12" t="s">
        <v>1</v>
      </c>
      <c r="H249" s="44">
        <v>2018</v>
      </c>
    </row>
    <row r="250" spans="1:8" x14ac:dyDescent="0.3">
      <c r="A250" s="7" t="s">
        <v>20</v>
      </c>
      <c r="B250" s="11">
        <f t="shared" ca="1" si="95"/>
        <v>4720249</v>
      </c>
      <c r="C250" s="12" t="e">
        <f t="shared" ca="1" si="98"/>
        <v>#N/A</v>
      </c>
      <c r="D250" s="12">
        <f t="shared" ca="1" si="99"/>
        <v>4720249</v>
      </c>
      <c r="E250" s="7" t="str">
        <f t="shared" si="96"/>
        <v>Draps</v>
      </c>
      <c r="F250" s="9">
        <f t="shared" si="97"/>
        <v>1500000</v>
      </c>
      <c r="G250" s="12" t="s">
        <v>1</v>
      </c>
      <c r="H250" s="44">
        <v>2018</v>
      </c>
    </row>
    <row r="251" spans="1:8" x14ac:dyDescent="0.3">
      <c r="A251" s="7" t="s">
        <v>21</v>
      </c>
      <c r="B251" s="11">
        <f t="shared" ca="1" si="95"/>
        <v>4384462</v>
      </c>
      <c r="C251" s="12" t="e">
        <f t="shared" ca="1" si="98"/>
        <v>#N/A</v>
      </c>
      <c r="D251" s="12">
        <f t="shared" ca="1" si="99"/>
        <v>4384462</v>
      </c>
      <c r="E251" s="7" t="str">
        <f t="shared" si="96"/>
        <v>Draps</v>
      </c>
      <c r="F251" s="9">
        <f t="shared" si="97"/>
        <v>1500000</v>
      </c>
      <c r="G251" s="12" t="s">
        <v>1</v>
      </c>
      <c r="H251" s="44">
        <v>2018</v>
      </c>
    </row>
    <row r="252" spans="1:8" x14ac:dyDescent="0.3">
      <c r="A252" s="7" t="s">
        <v>22</v>
      </c>
      <c r="B252" s="11">
        <f t="shared" ca="1" si="95"/>
        <v>4019728</v>
      </c>
      <c r="C252" s="12" t="e">
        <f t="shared" ca="1" si="98"/>
        <v>#N/A</v>
      </c>
      <c r="D252" s="12">
        <f t="shared" ca="1" si="99"/>
        <v>4019728</v>
      </c>
      <c r="E252" s="7" t="str">
        <f t="shared" si="96"/>
        <v>Draps</v>
      </c>
      <c r="F252" s="9">
        <f t="shared" si="97"/>
        <v>1500000</v>
      </c>
      <c r="G252" s="12" t="s">
        <v>1</v>
      </c>
      <c r="H252" s="44">
        <v>2018</v>
      </c>
    </row>
    <row r="253" spans="1:8" x14ac:dyDescent="0.3">
      <c r="A253" s="7" t="s">
        <v>23</v>
      </c>
      <c r="B253" s="11">
        <f t="shared" ca="1" si="95"/>
        <v>420258</v>
      </c>
      <c r="C253" s="12">
        <f t="shared" ca="1" si="98"/>
        <v>420258</v>
      </c>
      <c r="D253" s="12" t="e">
        <f t="shared" ca="1" si="99"/>
        <v>#N/A</v>
      </c>
      <c r="E253" s="7" t="str">
        <f t="shared" si="96"/>
        <v>Draps</v>
      </c>
      <c r="F253" s="9">
        <f t="shared" si="97"/>
        <v>1500000</v>
      </c>
      <c r="G253" s="12" t="s">
        <v>1</v>
      </c>
      <c r="H253" s="44">
        <v>2018</v>
      </c>
    </row>
    <row r="254" spans="1:8" x14ac:dyDescent="0.3">
      <c r="A254" s="7" t="s">
        <v>24</v>
      </c>
      <c r="B254" s="11">
        <f t="shared" ca="1" si="95"/>
        <v>2086329</v>
      </c>
      <c r="C254" s="12" t="e">
        <f t="shared" ca="1" si="98"/>
        <v>#N/A</v>
      </c>
      <c r="D254" s="12">
        <f t="shared" ca="1" si="99"/>
        <v>2086329</v>
      </c>
      <c r="E254" s="7" t="str">
        <f t="shared" si="96"/>
        <v>Draps</v>
      </c>
      <c r="F254" s="9">
        <f t="shared" si="97"/>
        <v>1500000</v>
      </c>
      <c r="G254" s="12" t="s">
        <v>1</v>
      </c>
      <c r="H254" s="44">
        <v>2018</v>
      </c>
    </row>
    <row r="255" spans="1:8" x14ac:dyDescent="0.3">
      <c r="A255" s="25" t="s">
        <v>13</v>
      </c>
      <c r="B255" s="11">
        <f ca="1">RANDBETWEEN($B$10,$B$11)</f>
        <v>2043595</v>
      </c>
      <c r="C255" s="27" t="e">
        <f ca="1">IF(B255&lt;F255,B255,NA())</f>
        <v>#N/A</v>
      </c>
      <c r="D255" s="27">
        <f ca="1">IF(B255&gt;=F255,B255,NA())</f>
        <v>2043595</v>
      </c>
      <c r="E255" s="25" t="str">
        <f>$F$11</f>
        <v>Taies d'oreiller</v>
      </c>
      <c r="F255" s="29">
        <f>$D$8</f>
        <v>1200000</v>
      </c>
      <c r="G255" s="27" t="s">
        <v>1</v>
      </c>
      <c r="H255" s="44">
        <v>2018</v>
      </c>
    </row>
    <row r="256" spans="1:8" x14ac:dyDescent="0.3">
      <c r="A256" s="25" t="s">
        <v>14</v>
      </c>
      <c r="B256" s="11">
        <f t="shared" ref="B256:B266" ca="1" si="100">RANDBETWEEN($B$10,$B$11)</f>
        <v>2156873</v>
      </c>
      <c r="C256" s="27" t="e">
        <f ca="1">IF(B256&lt;F256,B256,NA())</f>
        <v>#N/A</v>
      </c>
      <c r="D256" s="27">
        <f ca="1">IF(B256&gt;=F256,B256,NA())</f>
        <v>2156873</v>
      </c>
      <c r="E256" s="25" t="str">
        <f t="shared" ref="E256:E266" si="101">$F$11</f>
        <v>Taies d'oreiller</v>
      </c>
      <c r="F256" s="29">
        <f t="shared" ref="F256:F266" si="102">$D$8</f>
        <v>1200000</v>
      </c>
      <c r="G256" s="27" t="s">
        <v>1</v>
      </c>
      <c r="H256" s="44">
        <v>2018</v>
      </c>
    </row>
    <row r="257" spans="1:8" x14ac:dyDescent="0.3">
      <c r="A257" s="25" t="s">
        <v>15</v>
      </c>
      <c r="B257" s="11">
        <f t="shared" ca="1" si="100"/>
        <v>941635</v>
      </c>
      <c r="C257" s="27">
        <f t="shared" ref="C257:C266" ca="1" si="103">IF(B257&lt;F257,B257,NA())</f>
        <v>941635</v>
      </c>
      <c r="D257" s="27" t="e">
        <f t="shared" ref="D257:D266" ca="1" si="104">IF(B257&gt;=F257,B257,NA())</f>
        <v>#N/A</v>
      </c>
      <c r="E257" s="25" t="str">
        <f t="shared" si="101"/>
        <v>Taies d'oreiller</v>
      </c>
      <c r="F257" s="29">
        <f t="shared" si="102"/>
        <v>1200000</v>
      </c>
      <c r="G257" s="27" t="s">
        <v>1</v>
      </c>
      <c r="H257" s="44">
        <v>2018</v>
      </c>
    </row>
    <row r="258" spans="1:8" x14ac:dyDescent="0.3">
      <c r="A258" s="25" t="s">
        <v>16</v>
      </c>
      <c r="B258" s="11">
        <f t="shared" ca="1" si="100"/>
        <v>2604110</v>
      </c>
      <c r="C258" s="27" t="e">
        <f t="shared" ca="1" si="103"/>
        <v>#N/A</v>
      </c>
      <c r="D258" s="27">
        <f t="shared" ca="1" si="104"/>
        <v>2604110</v>
      </c>
      <c r="E258" s="25" t="str">
        <f t="shared" si="101"/>
        <v>Taies d'oreiller</v>
      </c>
      <c r="F258" s="29">
        <f t="shared" si="102"/>
        <v>1200000</v>
      </c>
      <c r="G258" s="27" t="s">
        <v>1</v>
      </c>
      <c r="H258" s="44">
        <v>2018</v>
      </c>
    </row>
    <row r="259" spans="1:8" x14ac:dyDescent="0.3">
      <c r="A259" s="25" t="s">
        <v>17</v>
      </c>
      <c r="B259" s="11">
        <f t="shared" ca="1" si="100"/>
        <v>4583111</v>
      </c>
      <c r="C259" s="27" t="e">
        <f t="shared" ca="1" si="103"/>
        <v>#N/A</v>
      </c>
      <c r="D259" s="27">
        <f t="shared" ca="1" si="104"/>
        <v>4583111</v>
      </c>
      <c r="E259" s="25" t="str">
        <f t="shared" si="101"/>
        <v>Taies d'oreiller</v>
      </c>
      <c r="F259" s="29">
        <f t="shared" si="102"/>
        <v>1200000</v>
      </c>
      <c r="G259" s="27" t="s">
        <v>1</v>
      </c>
      <c r="H259" s="44">
        <v>2018</v>
      </c>
    </row>
    <row r="260" spans="1:8" x14ac:dyDescent="0.3">
      <c r="A260" s="25" t="s">
        <v>18</v>
      </c>
      <c r="B260" s="11">
        <f t="shared" ca="1" si="100"/>
        <v>1452029</v>
      </c>
      <c r="C260" s="27" t="e">
        <f t="shared" ca="1" si="103"/>
        <v>#N/A</v>
      </c>
      <c r="D260" s="27">
        <f t="shared" ca="1" si="104"/>
        <v>1452029</v>
      </c>
      <c r="E260" s="25" t="str">
        <f t="shared" si="101"/>
        <v>Taies d'oreiller</v>
      </c>
      <c r="F260" s="29">
        <f t="shared" si="102"/>
        <v>1200000</v>
      </c>
      <c r="G260" s="27" t="s">
        <v>1</v>
      </c>
      <c r="H260" s="44">
        <v>2018</v>
      </c>
    </row>
    <row r="261" spans="1:8" x14ac:dyDescent="0.3">
      <c r="A261" s="25" t="s">
        <v>19</v>
      </c>
      <c r="B261" s="11">
        <f t="shared" ca="1" si="100"/>
        <v>2537717</v>
      </c>
      <c r="C261" s="27" t="e">
        <f t="shared" ca="1" si="103"/>
        <v>#N/A</v>
      </c>
      <c r="D261" s="27">
        <f t="shared" ca="1" si="104"/>
        <v>2537717</v>
      </c>
      <c r="E261" s="25" t="str">
        <f t="shared" si="101"/>
        <v>Taies d'oreiller</v>
      </c>
      <c r="F261" s="29">
        <f t="shared" si="102"/>
        <v>1200000</v>
      </c>
      <c r="G261" s="27" t="s">
        <v>1</v>
      </c>
      <c r="H261" s="44">
        <v>2018</v>
      </c>
    </row>
    <row r="262" spans="1:8" x14ac:dyDescent="0.3">
      <c r="A262" s="25" t="s">
        <v>20</v>
      </c>
      <c r="B262" s="11">
        <f t="shared" ca="1" si="100"/>
        <v>1656480</v>
      </c>
      <c r="C262" s="27" t="e">
        <f t="shared" ca="1" si="103"/>
        <v>#N/A</v>
      </c>
      <c r="D262" s="27">
        <f t="shared" ca="1" si="104"/>
        <v>1656480</v>
      </c>
      <c r="E262" s="25" t="str">
        <f t="shared" si="101"/>
        <v>Taies d'oreiller</v>
      </c>
      <c r="F262" s="29">
        <f t="shared" si="102"/>
        <v>1200000</v>
      </c>
      <c r="G262" s="27" t="s">
        <v>1</v>
      </c>
      <c r="H262" s="44">
        <v>2018</v>
      </c>
    </row>
    <row r="263" spans="1:8" x14ac:dyDescent="0.3">
      <c r="A263" s="25" t="s">
        <v>21</v>
      </c>
      <c r="B263" s="11">
        <f t="shared" ca="1" si="100"/>
        <v>1985111</v>
      </c>
      <c r="C263" s="27" t="e">
        <f t="shared" ca="1" si="103"/>
        <v>#N/A</v>
      </c>
      <c r="D263" s="27">
        <f t="shared" ca="1" si="104"/>
        <v>1985111</v>
      </c>
      <c r="E263" s="25" t="str">
        <f t="shared" si="101"/>
        <v>Taies d'oreiller</v>
      </c>
      <c r="F263" s="29">
        <f t="shared" si="102"/>
        <v>1200000</v>
      </c>
      <c r="G263" s="27" t="s">
        <v>1</v>
      </c>
      <c r="H263" s="44">
        <v>2018</v>
      </c>
    </row>
    <row r="264" spans="1:8" x14ac:dyDescent="0.3">
      <c r="A264" s="25" t="s">
        <v>22</v>
      </c>
      <c r="B264" s="11">
        <f t="shared" ca="1" si="100"/>
        <v>4385454</v>
      </c>
      <c r="C264" s="27" t="e">
        <f t="shared" ca="1" si="103"/>
        <v>#N/A</v>
      </c>
      <c r="D264" s="27">
        <f t="shared" ca="1" si="104"/>
        <v>4385454</v>
      </c>
      <c r="E264" s="25" t="str">
        <f t="shared" si="101"/>
        <v>Taies d'oreiller</v>
      </c>
      <c r="F264" s="29">
        <f t="shared" si="102"/>
        <v>1200000</v>
      </c>
      <c r="G264" s="27" t="s">
        <v>1</v>
      </c>
      <c r="H264" s="44">
        <v>2018</v>
      </c>
    </row>
    <row r="265" spans="1:8" x14ac:dyDescent="0.3">
      <c r="A265" s="25" t="s">
        <v>23</v>
      </c>
      <c r="B265" s="11">
        <f t="shared" ca="1" si="100"/>
        <v>3415716</v>
      </c>
      <c r="C265" s="27" t="e">
        <f t="shared" ca="1" si="103"/>
        <v>#N/A</v>
      </c>
      <c r="D265" s="27">
        <f t="shared" ca="1" si="104"/>
        <v>3415716</v>
      </c>
      <c r="E265" s="25" t="str">
        <f t="shared" si="101"/>
        <v>Taies d'oreiller</v>
      </c>
      <c r="F265" s="29">
        <f t="shared" si="102"/>
        <v>1200000</v>
      </c>
      <c r="G265" s="27" t="s">
        <v>1</v>
      </c>
      <c r="H265" s="44">
        <v>2018</v>
      </c>
    </row>
    <row r="266" spans="1:8" x14ac:dyDescent="0.3">
      <c r="A266" s="26" t="s">
        <v>24</v>
      </c>
      <c r="B266" s="11">
        <f t="shared" ca="1" si="100"/>
        <v>1646397</v>
      </c>
      <c r="C266" s="28" t="e">
        <f t="shared" ca="1" si="103"/>
        <v>#N/A</v>
      </c>
      <c r="D266" s="28">
        <f t="shared" ca="1" si="104"/>
        <v>1646397</v>
      </c>
      <c r="E266" s="26" t="str">
        <f t="shared" si="101"/>
        <v>Taies d'oreiller</v>
      </c>
      <c r="F266" s="30">
        <f t="shared" si="102"/>
        <v>1200000</v>
      </c>
      <c r="G266" s="27" t="s">
        <v>1</v>
      </c>
      <c r="H266" s="44">
        <v>2018</v>
      </c>
    </row>
    <row r="267" spans="1:8" x14ac:dyDescent="0.3">
      <c r="A267" s="7" t="s">
        <v>13</v>
      </c>
      <c r="B267" s="11">
        <f ca="1">RANDBETWEEN($B$10,$B$11)</f>
        <v>816193</v>
      </c>
      <c r="C267" s="12">
        <f ca="1">IF(B267&lt;F267,B267,NA())</f>
        <v>816193</v>
      </c>
      <c r="D267" s="12" t="e">
        <f ca="1">IF(B267&gt;=F267,B267,NA())</f>
        <v>#N/A</v>
      </c>
      <c r="E267" s="7" t="str">
        <f>$D$11</f>
        <v>Housses de couette</v>
      </c>
      <c r="F267" s="9">
        <f>$B$8</f>
        <v>3000000</v>
      </c>
      <c r="G267" s="12" t="s">
        <v>2</v>
      </c>
      <c r="H267" s="44">
        <v>2018</v>
      </c>
    </row>
    <row r="268" spans="1:8" x14ac:dyDescent="0.3">
      <c r="A268" s="7" t="s">
        <v>14</v>
      </c>
      <c r="B268" s="10">
        <f ca="1">RANDBETWEEN($B$10,$B$11)</f>
        <v>3360685</v>
      </c>
      <c r="C268" s="12" t="e">
        <f t="shared" ref="C268:C278" ca="1" si="105">IF(B268&lt;F268,B268,NA())</f>
        <v>#N/A</v>
      </c>
      <c r="D268" s="12">
        <f t="shared" ref="D268:D278" ca="1" si="106">IF(B268&gt;=F268,B268,NA())</f>
        <v>3360685</v>
      </c>
      <c r="E268" s="7" t="str">
        <f t="shared" ref="E268:E278" si="107">$D$11</f>
        <v>Housses de couette</v>
      </c>
      <c r="F268" s="9">
        <f t="shared" ref="F268:F278" si="108">$B$8</f>
        <v>3000000</v>
      </c>
      <c r="G268" s="12" t="s">
        <v>2</v>
      </c>
      <c r="H268" s="44">
        <v>2018</v>
      </c>
    </row>
    <row r="269" spans="1:8" x14ac:dyDescent="0.3">
      <c r="A269" s="7" t="s">
        <v>15</v>
      </c>
      <c r="B269" s="12">
        <f t="shared" ref="B269:B278" ca="1" si="109">RANDBETWEEN($B$10,$B$11)</f>
        <v>780377</v>
      </c>
      <c r="C269" s="12">
        <f t="shared" ca="1" si="105"/>
        <v>780377</v>
      </c>
      <c r="D269" s="12" t="e">
        <f t="shared" ca="1" si="106"/>
        <v>#N/A</v>
      </c>
      <c r="E269" s="7" t="str">
        <f t="shared" si="107"/>
        <v>Housses de couette</v>
      </c>
      <c r="F269" s="9">
        <f t="shared" si="108"/>
        <v>3000000</v>
      </c>
      <c r="G269" s="12" t="s">
        <v>2</v>
      </c>
      <c r="H269" s="44">
        <v>2018</v>
      </c>
    </row>
    <row r="270" spans="1:8" x14ac:dyDescent="0.3">
      <c r="A270" s="7" t="s">
        <v>16</v>
      </c>
      <c r="B270" s="12">
        <f t="shared" ca="1" si="109"/>
        <v>3914658</v>
      </c>
      <c r="C270" s="12" t="e">
        <f t="shared" ca="1" si="105"/>
        <v>#N/A</v>
      </c>
      <c r="D270" s="12">
        <f t="shared" ca="1" si="106"/>
        <v>3914658</v>
      </c>
      <c r="E270" s="7" t="str">
        <f t="shared" si="107"/>
        <v>Housses de couette</v>
      </c>
      <c r="F270" s="9">
        <f t="shared" si="108"/>
        <v>3000000</v>
      </c>
      <c r="G270" s="12" t="s">
        <v>2</v>
      </c>
      <c r="H270" s="44">
        <v>2018</v>
      </c>
    </row>
    <row r="271" spans="1:8" x14ac:dyDescent="0.3">
      <c r="A271" s="7" t="s">
        <v>17</v>
      </c>
      <c r="B271" s="12">
        <f t="shared" ca="1" si="109"/>
        <v>4010091</v>
      </c>
      <c r="C271" s="12" t="e">
        <f t="shared" ca="1" si="105"/>
        <v>#N/A</v>
      </c>
      <c r="D271" s="12">
        <f t="shared" ca="1" si="106"/>
        <v>4010091</v>
      </c>
      <c r="E271" s="7" t="str">
        <f t="shared" si="107"/>
        <v>Housses de couette</v>
      </c>
      <c r="F271" s="9">
        <f t="shared" si="108"/>
        <v>3000000</v>
      </c>
      <c r="G271" s="12" t="s">
        <v>2</v>
      </c>
      <c r="H271" s="44">
        <v>2018</v>
      </c>
    </row>
    <row r="272" spans="1:8" x14ac:dyDescent="0.3">
      <c r="A272" s="7" t="s">
        <v>18</v>
      </c>
      <c r="B272" s="12">
        <f t="shared" ca="1" si="109"/>
        <v>456542</v>
      </c>
      <c r="C272" s="12">
        <f t="shared" ca="1" si="105"/>
        <v>456542</v>
      </c>
      <c r="D272" s="12" t="e">
        <f t="shared" ca="1" si="106"/>
        <v>#N/A</v>
      </c>
      <c r="E272" s="7" t="str">
        <f t="shared" si="107"/>
        <v>Housses de couette</v>
      </c>
      <c r="F272" s="9">
        <f t="shared" si="108"/>
        <v>3000000</v>
      </c>
      <c r="G272" s="12" t="s">
        <v>2</v>
      </c>
      <c r="H272" s="44">
        <v>2018</v>
      </c>
    </row>
    <row r="273" spans="1:8" x14ac:dyDescent="0.3">
      <c r="A273" s="7" t="s">
        <v>19</v>
      </c>
      <c r="B273" s="12">
        <f t="shared" ca="1" si="109"/>
        <v>3165049</v>
      </c>
      <c r="C273" s="12" t="e">
        <f t="shared" ca="1" si="105"/>
        <v>#N/A</v>
      </c>
      <c r="D273" s="12">
        <f t="shared" ca="1" si="106"/>
        <v>3165049</v>
      </c>
      <c r="E273" s="7" t="str">
        <f t="shared" si="107"/>
        <v>Housses de couette</v>
      </c>
      <c r="F273" s="9">
        <f t="shared" si="108"/>
        <v>3000000</v>
      </c>
      <c r="G273" s="12" t="s">
        <v>2</v>
      </c>
      <c r="H273" s="44">
        <v>2018</v>
      </c>
    </row>
    <row r="274" spans="1:8" x14ac:dyDescent="0.3">
      <c r="A274" s="7" t="s">
        <v>20</v>
      </c>
      <c r="B274" s="12">
        <f t="shared" ca="1" si="109"/>
        <v>463200</v>
      </c>
      <c r="C274" s="12">
        <f t="shared" ca="1" si="105"/>
        <v>463200</v>
      </c>
      <c r="D274" s="12" t="e">
        <f t="shared" ca="1" si="106"/>
        <v>#N/A</v>
      </c>
      <c r="E274" s="7" t="str">
        <f t="shared" si="107"/>
        <v>Housses de couette</v>
      </c>
      <c r="F274" s="9">
        <f t="shared" si="108"/>
        <v>3000000</v>
      </c>
      <c r="G274" s="12" t="s">
        <v>2</v>
      </c>
      <c r="H274" s="44">
        <v>2018</v>
      </c>
    </row>
    <row r="275" spans="1:8" x14ac:dyDescent="0.3">
      <c r="A275" s="7" t="s">
        <v>21</v>
      </c>
      <c r="B275" s="12">
        <f t="shared" ca="1" si="109"/>
        <v>4780834</v>
      </c>
      <c r="C275" s="12" t="e">
        <f t="shared" ca="1" si="105"/>
        <v>#N/A</v>
      </c>
      <c r="D275" s="12">
        <f t="shared" ca="1" si="106"/>
        <v>4780834</v>
      </c>
      <c r="E275" s="7" t="str">
        <f t="shared" si="107"/>
        <v>Housses de couette</v>
      </c>
      <c r="F275" s="9">
        <f t="shared" si="108"/>
        <v>3000000</v>
      </c>
      <c r="G275" s="12" t="s">
        <v>2</v>
      </c>
      <c r="H275" s="44">
        <v>2018</v>
      </c>
    </row>
    <row r="276" spans="1:8" x14ac:dyDescent="0.3">
      <c r="A276" s="7" t="s">
        <v>22</v>
      </c>
      <c r="B276" s="12">
        <f t="shared" ca="1" si="109"/>
        <v>252035</v>
      </c>
      <c r="C276" s="12">
        <f t="shared" ca="1" si="105"/>
        <v>252035</v>
      </c>
      <c r="D276" s="12" t="e">
        <f t="shared" ca="1" si="106"/>
        <v>#N/A</v>
      </c>
      <c r="E276" s="7" t="str">
        <f t="shared" si="107"/>
        <v>Housses de couette</v>
      </c>
      <c r="F276" s="9">
        <f t="shared" si="108"/>
        <v>3000000</v>
      </c>
      <c r="G276" s="12" t="s">
        <v>2</v>
      </c>
      <c r="H276" s="44">
        <v>2018</v>
      </c>
    </row>
    <row r="277" spans="1:8" x14ac:dyDescent="0.3">
      <c r="A277" s="7" t="s">
        <v>23</v>
      </c>
      <c r="B277" s="12">
        <f t="shared" ca="1" si="109"/>
        <v>657539</v>
      </c>
      <c r="C277" s="12">
        <f t="shared" ca="1" si="105"/>
        <v>657539</v>
      </c>
      <c r="D277" s="12" t="e">
        <f t="shared" ca="1" si="106"/>
        <v>#N/A</v>
      </c>
      <c r="E277" s="7" t="str">
        <f t="shared" si="107"/>
        <v>Housses de couette</v>
      </c>
      <c r="F277" s="9">
        <f t="shared" si="108"/>
        <v>3000000</v>
      </c>
      <c r="G277" s="12" t="s">
        <v>2</v>
      </c>
      <c r="H277" s="44">
        <v>2018</v>
      </c>
    </row>
    <row r="278" spans="1:8" x14ac:dyDescent="0.3">
      <c r="A278" s="7" t="s">
        <v>24</v>
      </c>
      <c r="B278" s="12">
        <f t="shared" ca="1" si="109"/>
        <v>3990464</v>
      </c>
      <c r="C278" s="12" t="e">
        <f t="shared" ca="1" si="105"/>
        <v>#N/A</v>
      </c>
      <c r="D278" s="12">
        <f t="shared" ca="1" si="106"/>
        <v>3990464</v>
      </c>
      <c r="E278" s="7" t="str">
        <f t="shared" si="107"/>
        <v>Housses de couette</v>
      </c>
      <c r="F278" s="9">
        <f t="shared" si="108"/>
        <v>3000000</v>
      </c>
      <c r="G278" s="12" t="s">
        <v>2</v>
      </c>
      <c r="H278" s="44">
        <v>2018</v>
      </c>
    </row>
    <row r="279" spans="1:8" x14ac:dyDescent="0.3">
      <c r="A279" s="7" t="s">
        <v>13</v>
      </c>
      <c r="B279" s="11">
        <f ca="1">RANDBETWEEN($B$10,$B$11)</f>
        <v>2139080</v>
      </c>
      <c r="C279" s="12" t="e">
        <f ca="1">IF(B279&lt;F279,B279,NA())</f>
        <v>#N/A</v>
      </c>
      <c r="D279" s="12">
        <f ca="1">IF(B279&gt;=F279,B279,NA())</f>
        <v>2139080</v>
      </c>
      <c r="E279" s="7" t="str">
        <f>$E$11</f>
        <v>Draps</v>
      </c>
      <c r="F279" s="9">
        <f>$C$8</f>
        <v>1500000</v>
      </c>
      <c r="G279" s="12" t="s">
        <v>2</v>
      </c>
      <c r="H279" s="44">
        <v>2018</v>
      </c>
    </row>
    <row r="280" spans="1:8" x14ac:dyDescent="0.3">
      <c r="A280" s="7" t="s">
        <v>14</v>
      </c>
      <c r="B280" s="11">
        <f t="shared" ref="B280:B290" ca="1" si="110">RANDBETWEEN($B$10,$B$11)</f>
        <v>875269</v>
      </c>
      <c r="C280" s="12">
        <f ca="1">IF(B280&lt;F280,B280,NA())</f>
        <v>875269</v>
      </c>
      <c r="D280" s="12" t="e">
        <f ca="1">IF(B280&gt;=F280,B280,NA())</f>
        <v>#N/A</v>
      </c>
      <c r="E280" s="7" t="str">
        <f t="shared" ref="E280:E290" si="111">$E$11</f>
        <v>Draps</v>
      </c>
      <c r="F280" s="9">
        <f t="shared" ref="F280:F290" si="112">$C$8</f>
        <v>1500000</v>
      </c>
      <c r="G280" s="12" t="s">
        <v>2</v>
      </c>
      <c r="H280" s="44">
        <v>2018</v>
      </c>
    </row>
    <row r="281" spans="1:8" x14ac:dyDescent="0.3">
      <c r="A281" s="7" t="s">
        <v>15</v>
      </c>
      <c r="B281" s="11">
        <f t="shared" ca="1" si="110"/>
        <v>2811014</v>
      </c>
      <c r="C281" s="12" t="e">
        <f t="shared" ref="C281:C290" ca="1" si="113">IF(B281&lt;F281,B281,NA())</f>
        <v>#N/A</v>
      </c>
      <c r="D281" s="12">
        <f t="shared" ref="D281:D290" ca="1" si="114">IF(B281&gt;=F281,B281,NA())</f>
        <v>2811014</v>
      </c>
      <c r="E281" s="7" t="str">
        <f t="shared" si="111"/>
        <v>Draps</v>
      </c>
      <c r="F281" s="9">
        <f t="shared" si="112"/>
        <v>1500000</v>
      </c>
      <c r="G281" s="12" t="s">
        <v>2</v>
      </c>
      <c r="H281" s="44">
        <v>2018</v>
      </c>
    </row>
    <row r="282" spans="1:8" x14ac:dyDescent="0.3">
      <c r="A282" s="7" t="s">
        <v>16</v>
      </c>
      <c r="B282" s="11">
        <f t="shared" ca="1" si="110"/>
        <v>1313434</v>
      </c>
      <c r="C282" s="12">
        <f t="shared" ca="1" si="113"/>
        <v>1313434</v>
      </c>
      <c r="D282" s="12" t="e">
        <f t="shared" ca="1" si="114"/>
        <v>#N/A</v>
      </c>
      <c r="E282" s="7" t="str">
        <f t="shared" si="111"/>
        <v>Draps</v>
      </c>
      <c r="F282" s="9">
        <f t="shared" si="112"/>
        <v>1500000</v>
      </c>
      <c r="G282" s="12" t="s">
        <v>2</v>
      </c>
      <c r="H282" s="44">
        <v>2018</v>
      </c>
    </row>
    <row r="283" spans="1:8" x14ac:dyDescent="0.3">
      <c r="A283" s="7" t="s">
        <v>17</v>
      </c>
      <c r="B283" s="11">
        <f t="shared" ca="1" si="110"/>
        <v>2126111</v>
      </c>
      <c r="C283" s="12" t="e">
        <f t="shared" ca="1" si="113"/>
        <v>#N/A</v>
      </c>
      <c r="D283" s="12">
        <f t="shared" ca="1" si="114"/>
        <v>2126111</v>
      </c>
      <c r="E283" s="7" t="str">
        <f t="shared" si="111"/>
        <v>Draps</v>
      </c>
      <c r="F283" s="9">
        <f t="shared" si="112"/>
        <v>1500000</v>
      </c>
      <c r="G283" s="12" t="s">
        <v>2</v>
      </c>
      <c r="H283" s="44">
        <v>2018</v>
      </c>
    </row>
    <row r="284" spans="1:8" x14ac:dyDescent="0.3">
      <c r="A284" s="7" t="s">
        <v>18</v>
      </c>
      <c r="B284" s="11">
        <f t="shared" ca="1" si="110"/>
        <v>674541</v>
      </c>
      <c r="C284" s="12">
        <f t="shared" ca="1" si="113"/>
        <v>674541</v>
      </c>
      <c r="D284" s="12" t="e">
        <f t="shared" ca="1" si="114"/>
        <v>#N/A</v>
      </c>
      <c r="E284" s="7" t="str">
        <f t="shared" si="111"/>
        <v>Draps</v>
      </c>
      <c r="F284" s="9">
        <f t="shared" si="112"/>
        <v>1500000</v>
      </c>
      <c r="G284" s="12" t="s">
        <v>2</v>
      </c>
      <c r="H284" s="44">
        <v>2018</v>
      </c>
    </row>
    <row r="285" spans="1:8" x14ac:dyDescent="0.3">
      <c r="A285" s="7" t="s">
        <v>19</v>
      </c>
      <c r="B285" s="11">
        <f t="shared" ca="1" si="110"/>
        <v>4602947</v>
      </c>
      <c r="C285" s="12" t="e">
        <f t="shared" ca="1" si="113"/>
        <v>#N/A</v>
      </c>
      <c r="D285" s="12">
        <f t="shared" ca="1" si="114"/>
        <v>4602947</v>
      </c>
      <c r="E285" s="7" t="str">
        <f t="shared" si="111"/>
        <v>Draps</v>
      </c>
      <c r="F285" s="9">
        <f t="shared" si="112"/>
        <v>1500000</v>
      </c>
      <c r="G285" s="12" t="s">
        <v>2</v>
      </c>
      <c r="H285" s="44">
        <v>2018</v>
      </c>
    </row>
    <row r="286" spans="1:8" x14ac:dyDescent="0.3">
      <c r="A286" s="7" t="s">
        <v>20</v>
      </c>
      <c r="B286" s="11">
        <f t="shared" ca="1" si="110"/>
        <v>3951729</v>
      </c>
      <c r="C286" s="12" t="e">
        <f t="shared" ca="1" si="113"/>
        <v>#N/A</v>
      </c>
      <c r="D286" s="12">
        <f t="shared" ca="1" si="114"/>
        <v>3951729</v>
      </c>
      <c r="E286" s="7" t="str">
        <f t="shared" si="111"/>
        <v>Draps</v>
      </c>
      <c r="F286" s="9">
        <f t="shared" si="112"/>
        <v>1500000</v>
      </c>
      <c r="G286" s="12" t="s">
        <v>2</v>
      </c>
      <c r="H286" s="44">
        <v>2018</v>
      </c>
    </row>
    <row r="287" spans="1:8" x14ac:dyDescent="0.3">
      <c r="A287" s="7" t="s">
        <v>21</v>
      </c>
      <c r="B287" s="11">
        <f t="shared" ca="1" si="110"/>
        <v>493997</v>
      </c>
      <c r="C287" s="12">
        <f t="shared" ca="1" si="113"/>
        <v>493997</v>
      </c>
      <c r="D287" s="12" t="e">
        <f t="shared" ca="1" si="114"/>
        <v>#N/A</v>
      </c>
      <c r="E287" s="7" t="str">
        <f t="shared" si="111"/>
        <v>Draps</v>
      </c>
      <c r="F287" s="9">
        <f t="shared" si="112"/>
        <v>1500000</v>
      </c>
      <c r="G287" s="12" t="s">
        <v>2</v>
      </c>
      <c r="H287" s="44">
        <v>2018</v>
      </c>
    </row>
    <row r="288" spans="1:8" x14ac:dyDescent="0.3">
      <c r="A288" s="7" t="s">
        <v>22</v>
      </c>
      <c r="B288" s="11">
        <f t="shared" ca="1" si="110"/>
        <v>2677170</v>
      </c>
      <c r="C288" s="12" t="e">
        <f t="shared" ca="1" si="113"/>
        <v>#N/A</v>
      </c>
      <c r="D288" s="12">
        <f t="shared" ca="1" si="114"/>
        <v>2677170</v>
      </c>
      <c r="E288" s="7" t="str">
        <f t="shared" si="111"/>
        <v>Draps</v>
      </c>
      <c r="F288" s="9">
        <f t="shared" si="112"/>
        <v>1500000</v>
      </c>
      <c r="G288" s="12" t="s">
        <v>2</v>
      </c>
      <c r="H288" s="44">
        <v>2018</v>
      </c>
    </row>
    <row r="289" spans="1:8" x14ac:dyDescent="0.3">
      <c r="A289" s="7" t="s">
        <v>23</v>
      </c>
      <c r="B289" s="11">
        <f t="shared" ca="1" si="110"/>
        <v>3394107</v>
      </c>
      <c r="C289" s="12" t="e">
        <f t="shared" ca="1" si="113"/>
        <v>#N/A</v>
      </c>
      <c r="D289" s="12">
        <f t="shared" ca="1" si="114"/>
        <v>3394107</v>
      </c>
      <c r="E289" s="7" t="str">
        <f t="shared" si="111"/>
        <v>Draps</v>
      </c>
      <c r="F289" s="9">
        <f t="shared" si="112"/>
        <v>1500000</v>
      </c>
      <c r="G289" s="12" t="s">
        <v>2</v>
      </c>
      <c r="H289" s="44">
        <v>2018</v>
      </c>
    </row>
    <row r="290" spans="1:8" x14ac:dyDescent="0.3">
      <c r="A290" s="7" t="s">
        <v>24</v>
      </c>
      <c r="B290" s="11">
        <f t="shared" ca="1" si="110"/>
        <v>3485866</v>
      </c>
      <c r="C290" s="12" t="e">
        <f t="shared" ca="1" si="113"/>
        <v>#N/A</v>
      </c>
      <c r="D290" s="12">
        <f t="shared" ca="1" si="114"/>
        <v>3485866</v>
      </c>
      <c r="E290" s="7" t="str">
        <f t="shared" si="111"/>
        <v>Draps</v>
      </c>
      <c r="F290" s="9">
        <f t="shared" si="112"/>
        <v>1500000</v>
      </c>
      <c r="G290" s="12" t="s">
        <v>2</v>
      </c>
      <c r="H290" s="44">
        <v>2018</v>
      </c>
    </row>
    <row r="291" spans="1:8" x14ac:dyDescent="0.3">
      <c r="A291" s="25" t="s">
        <v>13</v>
      </c>
      <c r="B291" s="11">
        <f ca="1">RANDBETWEEN($B$10,$B$11)</f>
        <v>444873</v>
      </c>
      <c r="C291" s="27">
        <f ca="1">IF(B291&lt;F291,B291,NA())</f>
        <v>444873</v>
      </c>
      <c r="D291" s="27" t="e">
        <f ca="1">IF(B291&gt;=F291,B291,NA())</f>
        <v>#N/A</v>
      </c>
      <c r="E291" s="25" t="str">
        <f>$F$11</f>
        <v>Taies d'oreiller</v>
      </c>
      <c r="F291" s="29">
        <f>$D$8</f>
        <v>1200000</v>
      </c>
      <c r="G291" s="27" t="s">
        <v>2</v>
      </c>
      <c r="H291" s="44">
        <v>2018</v>
      </c>
    </row>
    <row r="292" spans="1:8" x14ac:dyDescent="0.3">
      <c r="A292" s="25" t="s">
        <v>14</v>
      </c>
      <c r="B292" s="11">
        <f t="shared" ref="B292:B302" ca="1" si="115">RANDBETWEEN($B$10,$B$11)</f>
        <v>227963</v>
      </c>
      <c r="C292" s="27">
        <f ca="1">IF(B292&lt;F292,B292,NA())</f>
        <v>227963</v>
      </c>
      <c r="D292" s="27" t="e">
        <f ca="1">IF(B292&gt;=F292,B292,NA())</f>
        <v>#N/A</v>
      </c>
      <c r="E292" s="25" t="str">
        <f t="shared" ref="E292:E302" si="116">$F$11</f>
        <v>Taies d'oreiller</v>
      </c>
      <c r="F292" s="29">
        <f t="shared" ref="F292:F302" si="117">$D$8</f>
        <v>1200000</v>
      </c>
      <c r="G292" s="27" t="s">
        <v>2</v>
      </c>
      <c r="H292" s="44">
        <v>2018</v>
      </c>
    </row>
    <row r="293" spans="1:8" x14ac:dyDescent="0.3">
      <c r="A293" s="25" t="s">
        <v>15</v>
      </c>
      <c r="B293" s="11">
        <f t="shared" ca="1" si="115"/>
        <v>3838092</v>
      </c>
      <c r="C293" s="27" t="e">
        <f t="shared" ref="C293:C302" ca="1" si="118">IF(B293&lt;F293,B293,NA())</f>
        <v>#N/A</v>
      </c>
      <c r="D293" s="27">
        <f t="shared" ref="D293:D302" ca="1" si="119">IF(B293&gt;=F293,B293,NA())</f>
        <v>3838092</v>
      </c>
      <c r="E293" s="25" t="str">
        <f t="shared" si="116"/>
        <v>Taies d'oreiller</v>
      </c>
      <c r="F293" s="29">
        <f t="shared" si="117"/>
        <v>1200000</v>
      </c>
      <c r="G293" s="27" t="s">
        <v>2</v>
      </c>
      <c r="H293" s="44">
        <v>2018</v>
      </c>
    </row>
    <row r="294" spans="1:8" x14ac:dyDescent="0.3">
      <c r="A294" s="25" t="s">
        <v>16</v>
      </c>
      <c r="B294" s="11">
        <f t="shared" ca="1" si="115"/>
        <v>2804760</v>
      </c>
      <c r="C294" s="27" t="e">
        <f t="shared" ca="1" si="118"/>
        <v>#N/A</v>
      </c>
      <c r="D294" s="27">
        <f t="shared" ca="1" si="119"/>
        <v>2804760</v>
      </c>
      <c r="E294" s="25" t="str">
        <f t="shared" si="116"/>
        <v>Taies d'oreiller</v>
      </c>
      <c r="F294" s="29">
        <f t="shared" si="117"/>
        <v>1200000</v>
      </c>
      <c r="G294" s="27" t="s">
        <v>2</v>
      </c>
      <c r="H294" s="44">
        <v>2018</v>
      </c>
    </row>
    <row r="295" spans="1:8" x14ac:dyDescent="0.3">
      <c r="A295" s="25" t="s">
        <v>17</v>
      </c>
      <c r="B295" s="11">
        <f t="shared" ca="1" si="115"/>
        <v>1926457</v>
      </c>
      <c r="C295" s="27" t="e">
        <f t="shared" ca="1" si="118"/>
        <v>#N/A</v>
      </c>
      <c r="D295" s="27">
        <f t="shared" ca="1" si="119"/>
        <v>1926457</v>
      </c>
      <c r="E295" s="25" t="str">
        <f t="shared" si="116"/>
        <v>Taies d'oreiller</v>
      </c>
      <c r="F295" s="29">
        <f t="shared" si="117"/>
        <v>1200000</v>
      </c>
      <c r="G295" s="27" t="s">
        <v>2</v>
      </c>
      <c r="H295" s="44">
        <v>2018</v>
      </c>
    </row>
    <row r="296" spans="1:8" x14ac:dyDescent="0.3">
      <c r="A296" s="25" t="s">
        <v>18</v>
      </c>
      <c r="B296" s="11">
        <f t="shared" ca="1" si="115"/>
        <v>4418760</v>
      </c>
      <c r="C296" s="27" t="e">
        <f t="shared" ca="1" si="118"/>
        <v>#N/A</v>
      </c>
      <c r="D296" s="27">
        <f t="shared" ca="1" si="119"/>
        <v>4418760</v>
      </c>
      <c r="E296" s="25" t="str">
        <f t="shared" si="116"/>
        <v>Taies d'oreiller</v>
      </c>
      <c r="F296" s="29">
        <f t="shared" si="117"/>
        <v>1200000</v>
      </c>
      <c r="G296" s="27" t="s">
        <v>2</v>
      </c>
      <c r="H296" s="44">
        <v>2018</v>
      </c>
    </row>
    <row r="297" spans="1:8" x14ac:dyDescent="0.3">
      <c r="A297" s="25" t="s">
        <v>19</v>
      </c>
      <c r="B297" s="11">
        <f t="shared" ca="1" si="115"/>
        <v>966202</v>
      </c>
      <c r="C297" s="27">
        <f t="shared" ca="1" si="118"/>
        <v>966202</v>
      </c>
      <c r="D297" s="27" t="e">
        <f t="shared" ca="1" si="119"/>
        <v>#N/A</v>
      </c>
      <c r="E297" s="25" t="str">
        <f t="shared" si="116"/>
        <v>Taies d'oreiller</v>
      </c>
      <c r="F297" s="29">
        <f t="shared" si="117"/>
        <v>1200000</v>
      </c>
      <c r="G297" s="27" t="s">
        <v>2</v>
      </c>
      <c r="H297" s="44">
        <v>2018</v>
      </c>
    </row>
    <row r="298" spans="1:8" x14ac:dyDescent="0.3">
      <c r="A298" s="25" t="s">
        <v>20</v>
      </c>
      <c r="B298" s="11">
        <f t="shared" ca="1" si="115"/>
        <v>1674705</v>
      </c>
      <c r="C298" s="27" t="e">
        <f t="shared" ca="1" si="118"/>
        <v>#N/A</v>
      </c>
      <c r="D298" s="27">
        <f t="shared" ca="1" si="119"/>
        <v>1674705</v>
      </c>
      <c r="E298" s="25" t="str">
        <f t="shared" si="116"/>
        <v>Taies d'oreiller</v>
      </c>
      <c r="F298" s="29">
        <f t="shared" si="117"/>
        <v>1200000</v>
      </c>
      <c r="G298" s="27" t="s">
        <v>2</v>
      </c>
      <c r="H298" s="44">
        <v>2018</v>
      </c>
    </row>
    <row r="299" spans="1:8" x14ac:dyDescent="0.3">
      <c r="A299" s="25" t="s">
        <v>21</v>
      </c>
      <c r="B299" s="11">
        <f t="shared" ca="1" si="115"/>
        <v>4382920</v>
      </c>
      <c r="C299" s="27" t="e">
        <f t="shared" ca="1" si="118"/>
        <v>#N/A</v>
      </c>
      <c r="D299" s="27">
        <f t="shared" ca="1" si="119"/>
        <v>4382920</v>
      </c>
      <c r="E299" s="25" t="str">
        <f t="shared" si="116"/>
        <v>Taies d'oreiller</v>
      </c>
      <c r="F299" s="29">
        <f t="shared" si="117"/>
        <v>1200000</v>
      </c>
      <c r="G299" s="27" t="s">
        <v>2</v>
      </c>
      <c r="H299" s="44">
        <v>2018</v>
      </c>
    </row>
    <row r="300" spans="1:8" x14ac:dyDescent="0.3">
      <c r="A300" s="25" t="s">
        <v>22</v>
      </c>
      <c r="B300" s="11">
        <f t="shared" ca="1" si="115"/>
        <v>224243</v>
      </c>
      <c r="C300" s="27">
        <f t="shared" ca="1" si="118"/>
        <v>224243</v>
      </c>
      <c r="D300" s="27" t="e">
        <f t="shared" ca="1" si="119"/>
        <v>#N/A</v>
      </c>
      <c r="E300" s="25" t="str">
        <f t="shared" si="116"/>
        <v>Taies d'oreiller</v>
      </c>
      <c r="F300" s="29">
        <f t="shared" si="117"/>
        <v>1200000</v>
      </c>
      <c r="G300" s="27" t="s">
        <v>2</v>
      </c>
      <c r="H300" s="44">
        <v>2018</v>
      </c>
    </row>
    <row r="301" spans="1:8" x14ac:dyDescent="0.3">
      <c r="A301" s="25" t="s">
        <v>23</v>
      </c>
      <c r="B301" s="11">
        <f t="shared" ca="1" si="115"/>
        <v>927572</v>
      </c>
      <c r="C301" s="27">
        <f t="shared" ca="1" si="118"/>
        <v>927572</v>
      </c>
      <c r="D301" s="27" t="e">
        <f t="shared" ca="1" si="119"/>
        <v>#N/A</v>
      </c>
      <c r="E301" s="25" t="str">
        <f t="shared" si="116"/>
        <v>Taies d'oreiller</v>
      </c>
      <c r="F301" s="29">
        <f t="shared" si="117"/>
        <v>1200000</v>
      </c>
      <c r="G301" s="27" t="s">
        <v>2</v>
      </c>
      <c r="H301" s="44">
        <v>2018</v>
      </c>
    </row>
    <row r="302" spans="1:8" x14ac:dyDescent="0.3">
      <c r="A302" s="26" t="s">
        <v>24</v>
      </c>
      <c r="B302" s="11">
        <f t="shared" ca="1" si="115"/>
        <v>1644940</v>
      </c>
      <c r="C302" s="28" t="e">
        <f t="shared" ca="1" si="118"/>
        <v>#N/A</v>
      </c>
      <c r="D302" s="28">
        <f t="shared" ca="1" si="119"/>
        <v>1644940</v>
      </c>
      <c r="E302" s="26" t="str">
        <f t="shared" si="116"/>
        <v>Taies d'oreiller</v>
      </c>
      <c r="F302" s="30">
        <f t="shared" si="117"/>
        <v>1200000</v>
      </c>
      <c r="G302" s="27" t="s">
        <v>2</v>
      </c>
      <c r="H302" s="44">
        <v>2018</v>
      </c>
    </row>
    <row r="303" spans="1:8" x14ac:dyDescent="0.3">
      <c r="A303" s="7" t="s">
        <v>13</v>
      </c>
      <c r="B303" s="11">
        <f ca="1">RANDBETWEEN($B$10,$B$11)</f>
        <v>4349976</v>
      </c>
      <c r="C303" s="12" t="e">
        <f ca="1">IF(B303&lt;F303,B303,NA())</f>
        <v>#N/A</v>
      </c>
      <c r="D303" s="12">
        <f ca="1">IF(B303&gt;=F303,B303,NA())</f>
        <v>4349976</v>
      </c>
      <c r="E303" s="7" t="str">
        <f>$D$11</f>
        <v>Housses de couette</v>
      </c>
      <c r="F303" s="9">
        <f>$B$8</f>
        <v>3000000</v>
      </c>
      <c r="G303" s="12" t="s">
        <v>3</v>
      </c>
      <c r="H303" s="44">
        <v>2018</v>
      </c>
    </row>
    <row r="304" spans="1:8" x14ac:dyDescent="0.3">
      <c r="A304" s="7" t="s">
        <v>14</v>
      </c>
      <c r="B304" s="10">
        <f ca="1">RANDBETWEEN($B$10,$B$11)</f>
        <v>646723</v>
      </c>
      <c r="C304" s="12">
        <f t="shared" ref="C304:C314" ca="1" si="120">IF(B304&lt;F304,B304,NA())</f>
        <v>646723</v>
      </c>
      <c r="D304" s="12" t="e">
        <f t="shared" ref="D304:D314" ca="1" si="121">IF(B304&gt;=F304,B304,NA())</f>
        <v>#N/A</v>
      </c>
      <c r="E304" s="7" t="str">
        <f t="shared" ref="E304:E314" si="122">$D$11</f>
        <v>Housses de couette</v>
      </c>
      <c r="F304" s="9">
        <f t="shared" ref="F304:F314" si="123">$B$8</f>
        <v>3000000</v>
      </c>
      <c r="G304" s="12" t="s">
        <v>3</v>
      </c>
      <c r="H304" s="44">
        <v>2018</v>
      </c>
    </row>
    <row r="305" spans="1:8" x14ac:dyDescent="0.3">
      <c r="A305" s="7" t="s">
        <v>15</v>
      </c>
      <c r="B305" s="12">
        <f t="shared" ref="B305:B314" ca="1" si="124">RANDBETWEEN($B$10,$B$11)</f>
        <v>1218496</v>
      </c>
      <c r="C305" s="12">
        <f t="shared" ca="1" si="120"/>
        <v>1218496</v>
      </c>
      <c r="D305" s="12" t="e">
        <f t="shared" ca="1" si="121"/>
        <v>#N/A</v>
      </c>
      <c r="E305" s="7" t="str">
        <f t="shared" si="122"/>
        <v>Housses de couette</v>
      </c>
      <c r="F305" s="9">
        <f t="shared" si="123"/>
        <v>3000000</v>
      </c>
      <c r="G305" s="12" t="s">
        <v>3</v>
      </c>
      <c r="H305" s="44">
        <v>2018</v>
      </c>
    </row>
    <row r="306" spans="1:8" x14ac:dyDescent="0.3">
      <c r="A306" s="7" t="s">
        <v>16</v>
      </c>
      <c r="B306" s="12">
        <f t="shared" ca="1" si="124"/>
        <v>2621418</v>
      </c>
      <c r="C306" s="12">
        <f t="shared" ca="1" si="120"/>
        <v>2621418</v>
      </c>
      <c r="D306" s="12" t="e">
        <f t="shared" ca="1" si="121"/>
        <v>#N/A</v>
      </c>
      <c r="E306" s="7" t="str">
        <f t="shared" si="122"/>
        <v>Housses de couette</v>
      </c>
      <c r="F306" s="9">
        <f t="shared" si="123"/>
        <v>3000000</v>
      </c>
      <c r="G306" s="12" t="s">
        <v>3</v>
      </c>
      <c r="H306" s="44">
        <v>2018</v>
      </c>
    </row>
    <row r="307" spans="1:8" x14ac:dyDescent="0.3">
      <c r="A307" s="7" t="s">
        <v>17</v>
      </c>
      <c r="B307" s="12">
        <f t="shared" ca="1" si="124"/>
        <v>1882056</v>
      </c>
      <c r="C307" s="12">
        <f t="shared" ca="1" si="120"/>
        <v>1882056</v>
      </c>
      <c r="D307" s="12" t="e">
        <f t="shared" ca="1" si="121"/>
        <v>#N/A</v>
      </c>
      <c r="E307" s="7" t="str">
        <f t="shared" si="122"/>
        <v>Housses de couette</v>
      </c>
      <c r="F307" s="9">
        <f t="shared" si="123"/>
        <v>3000000</v>
      </c>
      <c r="G307" s="12" t="s">
        <v>3</v>
      </c>
      <c r="H307" s="44">
        <v>2018</v>
      </c>
    </row>
    <row r="308" spans="1:8" x14ac:dyDescent="0.3">
      <c r="A308" s="7" t="s">
        <v>18</v>
      </c>
      <c r="B308" s="12">
        <f t="shared" ca="1" si="124"/>
        <v>212662</v>
      </c>
      <c r="C308" s="12">
        <f t="shared" ca="1" si="120"/>
        <v>212662</v>
      </c>
      <c r="D308" s="12" t="e">
        <f t="shared" ca="1" si="121"/>
        <v>#N/A</v>
      </c>
      <c r="E308" s="7" t="str">
        <f t="shared" si="122"/>
        <v>Housses de couette</v>
      </c>
      <c r="F308" s="9">
        <f t="shared" si="123"/>
        <v>3000000</v>
      </c>
      <c r="G308" s="12" t="s">
        <v>3</v>
      </c>
      <c r="H308" s="44">
        <v>2018</v>
      </c>
    </row>
    <row r="309" spans="1:8" x14ac:dyDescent="0.3">
      <c r="A309" s="7" t="s">
        <v>19</v>
      </c>
      <c r="B309" s="12">
        <f t="shared" ca="1" si="124"/>
        <v>4253313</v>
      </c>
      <c r="C309" s="12" t="e">
        <f t="shared" ca="1" si="120"/>
        <v>#N/A</v>
      </c>
      <c r="D309" s="12">
        <f t="shared" ca="1" si="121"/>
        <v>4253313</v>
      </c>
      <c r="E309" s="7" t="str">
        <f t="shared" si="122"/>
        <v>Housses de couette</v>
      </c>
      <c r="F309" s="9">
        <f t="shared" si="123"/>
        <v>3000000</v>
      </c>
      <c r="G309" s="12" t="s">
        <v>3</v>
      </c>
      <c r="H309" s="44">
        <v>2018</v>
      </c>
    </row>
    <row r="310" spans="1:8" x14ac:dyDescent="0.3">
      <c r="A310" s="7" t="s">
        <v>20</v>
      </c>
      <c r="B310" s="12">
        <f t="shared" ca="1" si="124"/>
        <v>3305023</v>
      </c>
      <c r="C310" s="12" t="e">
        <f t="shared" ca="1" si="120"/>
        <v>#N/A</v>
      </c>
      <c r="D310" s="12">
        <f t="shared" ca="1" si="121"/>
        <v>3305023</v>
      </c>
      <c r="E310" s="7" t="str">
        <f t="shared" si="122"/>
        <v>Housses de couette</v>
      </c>
      <c r="F310" s="9">
        <f t="shared" si="123"/>
        <v>3000000</v>
      </c>
      <c r="G310" s="12" t="s">
        <v>3</v>
      </c>
      <c r="H310" s="44">
        <v>2018</v>
      </c>
    </row>
    <row r="311" spans="1:8" x14ac:dyDescent="0.3">
      <c r="A311" s="7" t="s">
        <v>21</v>
      </c>
      <c r="B311" s="12">
        <f t="shared" ca="1" si="124"/>
        <v>231015</v>
      </c>
      <c r="C311" s="12">
        <f t="shared" ca="1" si="120"/>
        <v>231015</v>
      </c>
      <c r="D311" s="12" t="e">
        <f t="shared" ca="1" si="121"/>
        <v>#N/A</v>
      </c>
      <c r="E311" s="7" t="str">
        <f t="shared" si="122"/>
        <v>Housses de couette</v>
      </c>
      <c r="F311" s="9">
        <f t="shared" si="123"/>
        <v>3000000</v>
      </c>
      <c r="G311" s="12" t="s">
        <v>3</v>
      </c>
      <c r="H311" s="44">
        <v>2018</v>
      </c>
    </row>
    <row r="312" spans="1:8" x14ac:dyDescent="0.3">
      <c r="A312" s="7" t="s">
        <v>22</v>
      </c>
      <c r="B312" s="12">
        <f t="shared" ca="1" si="124"/>
        <v>287188</v>
      </c>
      <c r="C312" s="12">
        <f t="shared" ca="1" si="120"/>
        <v>287188</v>
      </c>
      <c r="D312" s="12" t="e">
        <f t="shared" ca="1" si="121"/>
        <v>#N/A</v>
      </c>
      <c r="E312" s="7" t="str">
        <f t="shared" si="122"/>
        <v>Housses de couette</v>
      </c>
      <c r="F312" s="9">
        <f t="shared" si="123"/>
        <v>3000000</v>
      </c>
      <c r="G312" s="12" t="s">
        <v>3</v>
      </c>
      <c r="H312" s="44">
        <v>2018</v>
      </c>
    </row>
    <row r="313" spans="1:8" x14ac:dyDescent="0.3">
      <c r="A313" s="7" t="s">
        <v>23</v>
      </c>
      <c r="B313" s="12">
        <f t="shared" ca="1" si="124"/>
        <v>1632736</v>
      </c>
      <c r="C313" s="12">
        <f t="shared" ca="1" si="120"/>
        <v>1632736</v>
      </c>
      <c r="D313" s="12" t="e">
        <f t="shared" ca="1" si="121"/>
        <v>#N/A</v>
      </c>
      <c r="E313" s="7" t="str">
        <f t="shared" si="122"/>
        <v>Housses de couette</v>
      </c>
      <c r="F313" s="9">
        <f t="shared" si="123"/>
        <v>3000000</v>
      </c>
      <c r="G313" s="12" t="s">
        <v>3</v>
      </c>
      <c r="H313" s="44">
        <v>2018</v>
      </c>
    </row>
    <row r="314" spans="1:8" x14ac:dyDescent="0.3">
      <c r="A314" s="7" t="s">
        <v>24</v>
      </c>
      <c r="B314" s="12">
        <f t="shared" ca="1" si="124"/>
        <v>2144484</v>
      </c>
      <c r="C314" s="12">
        <f t="shared" ca="1" si="120"/>
        <v>2144484</v>
      </c>
      <c r="D314" s="12" t="e">
        <f t="shared" ca="1" si="121"/>
        <v>#N/A</v>
      </c>
      <c r="E314" s="7" t="str">
        <f t="shared" si="122"/>
        <v>Housses de couette</v>
      </c>
      <c r="F314" s="9">
        <f t="shared" si="123"/>
        <v>3000000</v>
      </c>
      <c r="G314" s="12" t="s">
        <v>3</v>
      </c>
      <c r="H314" s="44">
        <v>2018</v>
      </c>
    </row>
    <row r="315" spans="1:8" x14ac:dyDescent="0.3">
      <c r="A315" s="7" t="s">
        <v>13</v>
      </c>
      <c r="B315" s="11">
        <f ca="1">RANDBETWEEN($B$10,$B$11)</f>
        <v>3717245</v>
      </c>
      <c r="C315" s="12" t="e">
        <f ca="1">IF(B315&lt;F315,B315,NA())</f>
        <v>#N/A</v>
      </c>
      <c r="D315" s="12">
        <f ca="1">IF(B315&gt;=F315,B315,NA())</f>
        <v>3717245</v>
      </c>
      <c r="E315" s="7" t="str">
        <f>$E$11</f>
        <v>Draps</v>
      </c>
      <c r="F315" s="9">
        <f>$C$8</f>
        <v>1500000</v>
      </c>
      <c r="G315" s="12" t="s">
        <v>3</v>
      </c>
      <c r="H315" s="44">
        <v>2018</v>
      </c>
    </row>
    <row r="316" spans="1:8" x14ac:dyDescent="0.3">
      <c r="A316" s="7" t="s">
        <v>14</v>
      </c>
      <c r="B316" s="11">
        <f t="shared" ref="B316:B326" ca="1" si="125">RANDBETWEEN($B$10,$B$11)</f>
        <v>4902139</v>
      </c>
      <c r="C316" s="12" t="e">
        <f ca="1">IF(B316&lt;F316,B316,NA())</f>
        <v>#N/A</v>
      </c>
      <c r="D316" s="12">
        <f ca="1">IF(B316&gt;=F316,B316,NA())</f>
        <v>4902139</v>
      </c>
      <c r="E316" s="7" t="str">
        <f t="shared" ref="E316:E326" si="126">$E$11</f>
        <v>Draps</v>
      </c>
      <c r="F316" s="9">
        <f t="shared" ref="F316:F326" si="127">$C$8</f>
        <v>1500000</v>
      </c>
      <c r="G316" s="12" t="s">
        <v>3</v>
      </c>
      <c r="H316" s="44">
        <v>2018</v>
      </c>
    </row>
    <row r="317" spans="1:8" x14ac:dyDescent="0.3">
      <c r="A317" s="7" t="s">
        <v>15</v>
      </c>
      <c r="B317" s="11">
        <f t="shared" ca="1" si="125"/>
        <v>4720168</v>
      </c>
      <c r="C317" s="12" t="e">
        <f t="shared" ref="C317:C326" ca="1" si="128">IF(B317&lt;F317,B317,NA())</f>
        <v>#N/A</v>
      </c>
      <c r="D317" s="12">
        <f t="shared" ref="D317:D326" ca="1" si="129">IF(B317&gt;=F317,B317,NA())</f>
        <v>4720168</v>
      </c>
      <c r="E317" s="7" t="str">
        <f t="shared" si="126"/>
        <v>Draps</v>
      </c>
      <c r="F317" s="9">
        <f t="shared" si="127"/>
        <v>1500000</v>
      </c>
      <c r="G317" s="12" t="s">
        <v>3</v>
      </c>
      <c r="H317" s="44">
        <v>2018</v>
      </c>
    </row>
    <row r="318" spans="1:8" x14ac:dyDescent="0.3">
      <c r="A318" s="7" t="s">
        <v>16</v>
      </c>
      <c r="B318" s="11">
        <f t="shared" ca="1" si="125"/>
        <v>2232358</v>
      </c>
      <c r="C318" s="12" t="e">
        <f t="shared" ca="1" si="128"/>
        <v>#N/A</v>
      </c>
      <c r="D318" s="12">
        <f t="shared" ca="1" si="129"/>
        <v>2232358</v>
      </c>
      <c r="E318" s="7" t="str">
        <f t="shared" si="126"/>
        <v>Draps</v>
      </c>
      <c r="F318" s="9">
        <f t="shared" si="127"/>
        <v>1500000</v>
      </c>
      <c r="G318" s="12" t="s">
        <v>3</v>
      </c>
      <c r="H318" s="44">
        <v>2018</v>
      </c>
    </row>
    <row r="319" spans="1:8" x14ac:dyDescent="0.3">
      <c r="A319" s="7" t="s">
        <v>17</v>
      </c>
      <c r="B319" s="11">
        <f t="shared" ca="1" si="125"/>
        <v>2775818</v>
      </c>
      <c r="C319" s="12" t="e">
        <f t="shared" ca="1" si="128"/>
        <v>#N/A</v>
      </c>
      <c r="D319" s="12">
        <f t="shared" ca="1" si="129"/>
        <v>2775818</v>
      </c>
      <c r="E319" s="7" t="str">
        <f t="shared" si="126"/>
        <v>Draps</v>
      </c>
      <c r="F319" s="9">
        <f t="shared" si="127"/>
        <v>1500000</v>
      </c>
      <c r="G319" s="12" t="s">
        <v>3</v>
      </c>
      <c r="H319" s="44">
        <v>2018</v>
      </c>
    </row>
    <row r="320" spans="1:8" x14ac:dyDescent="0.3">
      <c r="A320" s="7" t="s">
        <v>18</v>
      </c>
      <c r="B320" s="11">
        <f t="shared" ca="1" si="125"/>
        <v>4822461</v>
      </c>
      <c r="C320" s="12" t="e">
        <f t="shared" ca="1" si="128"/>
        <v>#N/A</v>
      </c>
      <c r="D320" s="12">
        <f t="shared" ca="1" si="129"/>
        <v>4822461</v>
      </c>
      <c r="E320" s="7" t="str">
        <f t="shared" si="126"/>
        <v>Draps</v>
      </c>
      <c r="F320" s="9">
        <f t="shared" si="127"/>
        <v>1500000</v>
      </c>
      <c r="G320" s="12" t="s">
        <v>3</v>
      </c>
      <c r="H320" s="44">
        <v>2018</v>
      </c>
    </row>
    <row r="321" spans="1:8" x14ac:dyDescent="0.3">
      <c r="A321" s="7" t="s">
        <v>19</v>
      </c>
      <c r="B321" s="11">
        <f t="shared" ca="1" si="125"/>
        <v>1321327</v>
      </c>
      <c r="C321" s="12">
        <f t="shared" ca="1" si="128"/>
        <v>1321327</v>
      </c>
      <c r="D321" s="12" t="e">
        <f t="shared" ca="1" si="129"/>
        <v>#N/A</v>
      </c>
      <c r="E321" s="7" t="str">
        <f t="shared" si="126"/>
        <v>Draps</v>
      </c>
      <c r="F321" s="9">
        <f t="shared" si="127"/>
        <v>1500000</v>
      </c>
      <c r="G321" s="12" t="s">
        <v>3</v>
      </c>
      <c r="H321" s="44">
        <v>2018</v>
      </c>
    </row>
    <row r="322" spans="1:8" x14ac:dyDescent="0.3">
      <c r="A322" s="7" t="s">
        <v>20</v>
      </c>
      <c r="B322" s="11">
        <f t="shared" ca="1" si="125"/>
        <v>3692083</v>
      </c>
      <c r="C322" s="12" t="e">
        <f t="shared" ca="1" si="128"/>
        <v>#N/A</v>
      </c>
      <c r="D322" s="12">
        <f t="shared" ca="1" si="129"/>
        <v>3692083</v>
      </c>
      <c r="E322" s="7" t="str">
        <f t="shared" si="126"/>
        <v>Draps</v>
      </c>
      <c r="F322" s="9">
        <f t="shared" si="127"/>
        <v>1500000</v>
      </c>
      <c r="G322" s="12" t="s">
        <v>3</v>
      </c>
      <c r="H322" s="44">
        <v>2018</v>
      </c>
    </row>
    <row r="323" spans="1:8" x14ac:dyDescent="0.3">
      <c r="A323" s="7" t="s">
        <v>21</v>
      </c>
      <c r="B323" s="11">
        <f t="shared" ca="1" si="125"/>
        <v>509366</v>
      </c>
      <c r="C323" s="12">
        <f t="shared" ca="1" si="128"/>
        <v>509366</v>
      </c>
      <c r="D323" s="12" t="e">
        <f t="shared" ca="1" si="129"/>
        <v>#N/A</v>
      </c>
      <c r="E323" s="7" t="str">
        <f t="shared" si="126"/>
        <v>Draps</v>
      </c>
      <c r="F323" s="9">
        <f t="shared" si="127"/>
        <v>1500000</v>
      </c>
      <c r="G323" s="12" t="s">
        <v>3</v>
      </c>
      <c r="H323" s="44">
        <v>2018</v>
      </c>
    </row>
    <row r="324" spans="1:8" x14ac:dyDescent="0.3">
      <c r="A324" s="7" t="s">
        <v>22</v>
      </c>
      <c r="B324" s="11">
        <f t="shared" ca="1" si="125"/>
        <v>565322</v>
      </c>
      <c r="C324" s="12">
        <f t="shared" ca="1" si="128"/>
        <v>565322</v>
      </c>
      <c r="D324" s="12" t="e">
        <f t="shared" ca="1" si="129"/>
        <v>#N/A</v>
      </c>
      <c r="E324" s="7" t="str">
        <f t="shared" si="126"/>
        <v>Draps</v>
      </c>
      <c r="F324" s="9">
        <f t="shared" si="127"/>
        <v>1500000</v>
      </c>
      <c r="G324" s="12" t="s">
        <v>3</v>
      </c>
      <c r="H324" s="44">
        <v>2018</v>
      </c>
    </row>
    <row r="325" spans="1:8" x14ac:dyDescent="0.3">
      <c r="A325" s="7" t="s">
        <v>23</v>
      </c>
      <c r="B325" s="11">
        <f t="shared" ca="1" si="125"/>
        <v>1745029</v>
      </c>
      <c r="C325" s="12" t="e">
        <f t="shared" ca="1" si="128"/>
        <v>#N/A</v>
      </c>
      <c r="D325" s="12">
        <f t="shared" ca="1" si="129"/>
        <v>1745029</v>
      </c>
      <c r="E325" s="7" t="str">
        <f t="shared" si="126"/>
        <v>Draps</v>
      </c>
      <c r="F325" s="9">
        <f t="shared" si="127"/>
        <v>1500000</v>
      </c>
      <c r="G325" s="12" t="s">
        <v>3</v>
      </c>
      <c r="H325" s="44">
        <v>2018</v>
      </c>
    </row>
    <row r="326" spans="1:8" x14ac:dyDescent="0.3">
      <c r="A326" s="7" t="s">
        <v>24</v>
      </c>
      <c r="B326" s="11">
        <f t="shared" ca="1" si="125"/>
        <v>2798975</v>
      </c>
      <c r="C326" s="12" t="e">
        <f t="shared" ca="1" si="128"/>
        <v>#N/A</v>
      </c>
      <c r="D326" s="12">
        <f t="shared" ca="1" si="129"/>
        <v>2798975</v>
      </c>
      <c r="E326" s="7" t="str">
        <f t="shared" si="126"/>
        <v>Draps</v>
      </c>
      <c r="F326" s="9">
        <f t="shared" si="127"/>
        <v>1500000</v>
      </c>
      <c r="G326" s="12" t="s">
        <v>3</v>
      </c>
      <c r="H326" s="44">
        <v>2018</v>
      </c>
    </row>
    <row r="327" spans="1:8" x14ac:dyDescent="0.3">
      <c r="A327" s="25" t="s">
        <v>13</v>
      </c>
      <c r="B327" s="11">
        <f ca="1">RANDBETWEEN($B$10,$B$11)</f>
        <v>2482063</v>
      </c>
      <c r="C327" s="27" t="e">
        <f ca="1">IF(B327&lt;F327,B327,NA())</f>
        <v>#N/A</v>
      </c>
      <c r="D327" s="27">
        <f ca="1">IF(B327&gt;=F327,B327,NA())</f>
        <v>2482063</v>
      </c>
      <c r="E327" s="25" t="str">
        <f>$F$11</f>
        <v>Taies d'oreiller</v>
      </c>
      <c r="F327" s="29">
        <f>$D$8</f>
        <v>1200000</v>
      </c>
      <c r="G327" s="27" t="s">
        <v>3</v>
      </c>
      <c r="H327" s="44">
        <v>2018</v>
      </c>
    </row>
    <row r="328" spans="1:8" x14ac:dyDescent="0.3">
      <c r="A328" s="25" t="s">
        <v>14</v>
      </c>
      <c r="B328" s="11">
        <f t="shared" ref="B328:B338" ca="1" si="130">RANDBETWEEN($B$10,$B$11)</f>
        <v>2793953</v>
      </c>
      <c r="C328" s="27" t="e">
        <f ca="1">IF(B328&lt;F328,B328,NA())</f>
        <v>#N/A</v>
      </c>
      <c r="D328" s="27">
        <f ca="1">IF(B328&gt;=F328,B328,NA())</f>
        <v>2793953</v>
      </c>
      <c r="E328" s="25" t="str">
        <f t="shared" ref="E328:E338" si="131">$F$11</f>
        <v>Taies d'oreiller</v>
      </c>
      <c r="F328" s="29">
        <f t="shared" ref="F328:F338" si="132">$D$8</f>
        <v>1200000</v>
      </c>
      <c r="G328" s="27" t="s">
        <v>3</v>
      </c>
      <c r="H328" s="44">
        <v>2018</v>
      </c>
    </row>
    <row r="329" spans="1:8" x14ac:dyDescent="0.3">
      <c r="A329" s="25" t="s">
        <v>15</v>
      </c>
      <c r="B329" s="11">
        <f t="shared" ca="1" si="130"/>
        <v>615252</v>
      </c>
      <c r="C329" s="27">
        <f t="shared" ref="C329:C338" ca="1" si="133">IF(B329&lt;F329,B329,NA())</f>
        <v>615252</v>
      </c>
      <c r="D329" s="27" t="e">
        <f t="shared" ref="D329:D338" ca="1" si="134">IF(B329&gt;=F329,B329,NA())</f>
        <v>#N/A</v>
      </c>
      <c r="E329" s="25" t="str">
        <f t="shared" si="131"/>
        <v>Taies d'oreiller</v>
      </c>
      <c r="F329" s="29">
        <f t="shared" si="132"/>
        <v>1200000</v>
      </c>
      <c r="G329" s="27" t="s">
        <v>3</v>
      </c>
      <c r="H329" s="44">
        <v>2018</v>
      </c>
    </row>
    <row r="330" spans="1:8" x14ac:dyDescent="0.3">
      <c r="A330" s="25" t="s">
        <v>16</v>
      </c>
      <c r="B330" s="11">
        <f t="shared" ca="1" si="130"/>
        <v>271475</v>
      </c>
      <c r="C330" s="27">
        <f t="shared" ca="1" si="133"/>
        <v>271475</v>
      </c>
      <c r="D330" s="27" t="e">
        <f t="shared" ca="1" si="134"/>
        <v>#N/A</v>
      </c>
      <c r="E330" s="25" t="str">
        <f t="shared" si="131"/>
        <v>Taies d'oreiller</v>
      </c>
      <c r="F330" s="29">
        <f t="shared" si="132"/>
        <v>1200000</v>
      </c>
      <c r="G330" s="27" t="s">
        <v>3</v>
      </c>
      <c r="H330" s="44">
        <v>2018</v>
      </c>
    </row>
    <row r="331" spans="1:8" x14ac:dyDescent="0.3">
      <c r="A331" s="25" t="s">
        <v>17</v>
      </c>
      <c r="B331" s="11">
        <f t="shared" ca="1" si="130"/>
        <v>4061183</v>
      </c>
      <c r="C331" s="27" t="e">
        <f t="shared" ca="1" si="133"/>
        <v>#N/A</v>
      </c>
      <c r="D331" s="27">
        <f t="shared" ca="1" si="134"/>
        <v>4061183</v>
      </c>
      <c r="E331" s="25" t="str">
        <f t="shared" si="131"/>
        <v>Taies d'oreiller</v>
      </c>
      <c r="F331" s="29">
        <f t="shared" si="132"/>
        <v>1200000</v>
      </c>
      <c r="G331" s="27" t="s">
        <v>3</v>
      </c>
      <c r="H331" s="44">
        <v>2018</v>
      </c>
    </row>
    <row r="332" spans="1:8" x14ac:dyDescent="0.3">
      <c r="A332" s="25" t="s">
        <v>18</v>
      </c>
      <c r="B332" s="11">
        <f t="shared" ca="1" si="130"/>
        <v>914966</v>
      </c>
      <c r="C332" s="27">
        <f t="shared" ca="1" si="133"/>
        <v>914966</v>
      </c>
      <c r="D332" s="27" t="e">
        <f t="shared" ca="1" si="134"/>
        <v>#N/A</v>
      </c>
      <c r="E332" s="25" t="str">
        <f t="shared" si="131"/>
        <v>Taies d'oreiller</v>
      </c>
      <c r="F332" s="29">
        <f t="shared" si="132"/>
        <v>1200000</v>
      </c>
      <c r="G332" s="27" t="s">
        <v>3</v>
      </c>
      <c r="H332" s="44">
        <v>2018</v>
      </c>
    </row>
    <row r="333" spans="1:8" x14ac:dyDescent="0.3">
      <c r="A333" s="25" t="s">
        <v>19</v>
      </c>
      <c r="B333" s="11">
        <f t="shared" ca="1" si="130"/>
        <v>3116490</v>
      </c>
      <c r="C333" s="27" t="e">
        <f t="shared" ca="1" si="133"/>
        <v>#N/A</v>
      </c>
      <c r="D333" s="27">
        <f t="shared" ca="1" si="134"/>
        <v>3116490</v>
      </c>
      <c r="E333" s="25" t="str">
        <f t="shared" si="131"/>
        <v>Taies d'oreiller</v>
      </c>
      <c r="F333" s="29">
        <f t="shared" si="132"/>
        <v>1200000</v>
      </c>
      <c r="G333" s="27" t="s">
        <v>3</v>
      </c>
      <c r="H333" s="44">
        <v>2018</v>
      </c>
    </row>
    <row r="334" spans="1:8" x14ac:dyDescent="0.3">
      <c r="A334" s="25" t="s">
        <v>20</v>
      </c>
      <c r="B334" s="11">
        <f t="shared" ca="1" si="130"/>
        <v>772449</v>
      </c>
      <c r="C334" s="27">
        <f t="shared" ca="1" si="133"/>
        <v>772449</v>
      </c>
      <c r="D334" s="27" t="e">
        <f t="shared" ca="1" si="134"/>
        <v>#N/A</v>
      </c>
      <c r="E334" s="25" t="str">
        <f t="shared" si="131"/>
        <v>Taies d'oreiller</v>
      </c>
      <c r="F334" s="29">
        <f t="shared" si="132"/>
        <v>1200000</v>
      </c>
      <c r="G334" s="27" t="s">
        <v>3</v>
      </c>
      <c r="H334" s="44">
        <v>2018</v>
      </c>
    </row>
    <row r="335" spans="1:8" x14ac:dyDescent="0.3">
      <c r="A335" s="25" t="s">
        <v>21</v>
      </c>
      <c r="B335" s="11">
        <f t="shared" ca="1" si="130"/>
        <v>3455128</v>
      </c>
      <c r="C335" s="27" t="e">
        <f t="shared" ca="1" si="133"/>
        <v>#N/A</v>
      </c>
      <c r="D335" s="27">
        <f t="shared" ca="1" si="134"/>
        <v>3455128</v>
      </c>
      <c r="E335" s="25" t="str">
        <f t="shared" si="131"/>
        <v>Taies d'oreiller</v>
      </c>
      <c r="F335" s="29">
        <f t="shared" si="132"/>
        <v>1200000</v>
      </c>
      <c r="G335" s="27" t="s">
        <v>3</v>
      </c>
      <c r="H335" s="44">
        <v>2018</v>
      </c>
    </row>
    <row r="336" spans="1:8" x14ac:dyDescent="0.3">
      <c r="A336" s="25" t="s">
        <v>22</v>
      </c>
      <c r="B336" s="11">
        <f t="shared" ca="1" si="130"/>
        <v>4625418</v>
      </c>
      <c r="C336" s="27" t="e">
        <f t="shared" ca="1" si="133"/>
        <v>#N/A</v>
      </c>
      <c r="D336" s="27">
        <f t="shared" ca="1" si="134"/>
        <v>4625418</v>
      </c>
      <c r="E336" s="25" t="str">
        <f t="shared" si="131"/>
        <v>Taies d'oreiller</v>
      </c>
      <c r="F336" s="29">
        <f t="shared" si="132"/>
        <v>1200000</v>
      </c>
      <c r="G336" s="27" t="s">
        <v>3</v>
      </c>
      <c r="H336" s="44">
        <v>2018</v>
      </c>
    </row>
    <row r="337" spans="1:8" x14ac:dyDescent="0.3">
      <c r="A337" s="25" t="s">
        <v>23</v>
      </c>
      <c r="B337" s="11">
        <f t="shared" ca="1" si="130"/>
        <v>557884</v>
      </c>
      <c r="C337" s="27">
        <f t="shared" ca="1" si="133"/>
        <v>557884</v>
      </c>
      <c r="D337" s="27" t="e">
        <f t="shared" ca="1" si="134"/>
        <v>#N/A</v>
      </c>
      <c r="E337" s="25" t="str">
        <f t="shared" si="131"/>
        <v>Taies d'oreiller</v>
      </c>
      <c r="F337" s="29">
        <f t="shared" si="132"/>
        <v>1200000</v>
      </c>
      <c r="G337" s="27" t="s">
        <v>3</v>
      </c>
      <c r="H337" s="44">
        <v>2018</v>
      </c>
    </row>
    <row r="338" spans="1:8" x14ac:dyDescent="0.3">
      <c r="A338" s="31" t="s">
        <v>24</v>
      </c>
      <c r="B338" s="32">
        <f t="shared" ca="1" si="130"/>
        <v>4503137</v>
      </c>
      <c r="C338" s="33" t="e">
        <f t="shared" ca="1" si="133"/>
        <v>#N/A</v>
      </c>
      <c r="D338" s="33">
        <f t="shared" ca="1" si="134"/>
        <v>4503137</v>
      </c>
      <c r="E338" s="31" t="str">
        <f t="shared" si="131"/>
        <v>Taies d'oreiller</v>
      </c>
      <c r="F338" s="34">
        <f t="shared" si="132"/>
        <v>1200000</v>
      </c>
      <c r="G338" s="33" t="s">
        <v>3</v>
      </c>
      <c r="H338" s="44">
        <v>2018</v>
      </c>
    </row>
    <row r="339" spans="1:8" x14ac:dyDescent="0.3">
      <c r="A339" s="7" t="s">
        <v>13</v>
      </c>
      <c r="B339" s="11">
        <f ca="1">RANDBETWEEN($B$10,$B$11)</f>
        <v>3456232</v>
      </c>
      <c r="C339" s="12" t="e">
        <f ca="1">IF(B339&lt;F339,B339,NA())</f>
        <v>#N/A</v>
      </c>
      <c r="D339" s="12">
        <f ca="1">IF(B339&gt;=F339,B339,NA())</f>
        <v>3456232</v>
      </c>
      <c r="E339" s="7" t="str">
        <f>$D$11</f>
        <v>Housses de couette</v>
      </c>
      <c r="F339" s="9">
        <f>$B$8</f>
        <v>3000000</v>
      </c>
      <c r="G339" s="12" t="s">
        <v>1</v>
      </c>
      <c r="H339" s="44">
        <v>2019</v>
      </c>
    </row>
    <row r="340" spans="1:8" x14ac:dyDescent="0.3">
      <c r="A340" s="7" t="s">
        <v>14</v>
      </c>
      <c r="B340" s="10">
        <f ca="1">RANDBETWEEN($B$10,$B$11)</f>
        <v>1392435</v>
      </c>
      <c r="C340" s="12">
        <f ca="1">IF(B340&lt;F340,B340,NA())</f>
        <v>1392435</v>
      </c>
      <c r="D340" s="12" t="e">
        <f ca="1">IF(B340&gt;=F340,B340,NA())</f>
        <v>#N/A</v>
      </c>
      <c r="E340" s="7" t="str">
        <f t="shared" ref="E340:E350" si="135">$D$11</f>
        <v>Housses de couette</v>
      </c>
      <c r="F340" s="9">
        <f t="shared" ref="F340:F350" si="136">$B$8</f>
        <v>3000000</v>
      </c>
      <c r="G340" s="12" t="s">
        <v>1</v>
      </c>
      <c r="H340" s="44">
        <v>2019</v>
      </c>
    </row>
    <row r="341" spans="1:8" x14ac:dyDescent="0.3">
      <c r="A341" s="7" t="s">
        <v>15</v>
      </c>
      <c r="B341" s="12">
        <f ca="1">RANDBETWEEN($B$10,$B$11)</f>
        <v>1082611</v>
      </c>
      <c r="C341" s="12">
        <f ca="1">IF(B341&lt;F341,B341,NA())</f>
        <v>1082611</v>
      </c>
      <c r="D341" s="12" t="e">
        <f ca="1">IF(B341&gt;=F341,B341,NA())</f>
        <v>#N/A</v>
      </c>
      <c r="E341" s="7" t="str">
        <f t="shared" si="135"/>
        <v>Housses de couette</v>
      </c>
      <c r="F341" s="9">
        <f t="shared" si="136"/>
        <v>3000000</v>
      </c>
      <c r="G341" s="12" t="s">
        <v>1</v>
      </c>
      <c r="H341" s="44">
        <v>2019</v>
      </c>
    </row>
    <row r="342" spans="1:8" x14ac:dyDescent="0.3">
      <c r="A342" s="7" t="s">
        <v>16</v>
      </c>
      <c r="B342" s="12">
        <f t="shared" ref="B342:B350" ca="1" si="137">RANDBETWEEN($B$10,$B$11)</f>
        <v>758793</v>
      </c>
      <c r="C342" s="12">
        <f t="shared" ref="C342:C350" ca="1" si="138">IF(B342&lt;F342,B342,NA())</f>
        <v>758793</v>
      </c>
      <c r="D342" s="12" t="e">
        <f t="shared" ref="D342:D350" ca="1" si="139">IF(B342&gt;=F342,B342,NA())</f>
        <v>#N/A</v>
      </c>
      <c r="E342" s="7" t="str">
        <f t="shared" si="135"/>
        <v>Housses de couette</v>
      </c>
      <c r="F342" s="9">
        <f t="shared" si="136"/>
        <v>3000000</v>
      </c>
      <c r="G342" s="12" t="s">
        <v>1</v>
      </c>
      <c r="H342" s="44">
        <v>2019</v>
      </c>
    </row>
    <row r="343" spans="1:8" x14ac:dyDescent="0.3">
      <c r="A343" s="7" t="s">
        <v>17</v>
      </c>
      <c r="B343" s="12">
        <f t="shared" ca="1" si="137"/>
        <v>9791</v>
      </c>
      <c r="C343" s="12">
        <f t="shared" ca="1" si="138"/>
        <v>9791</v>
      </c>
      <c r="D343" s="12" t="e">
        <f t="shared" ca="1" si="139"/>
        <v>#N/A</v>
      </c>
      <c r="E343" s="7" t="str">
        <f t="shared" si="135"/>
        <v>Housses de couette</v>
      </c>
      <c r="F343" s="9">
        <f t="shared" si="136"/>
        <v>3000000</v>
      </c>
      <c r="G343" s="12" t="s">
        <v>1</v>
      </c>
      <c r="H343" s="44">
        <v>2019</v>
      </c>
    </row>
    <row r="344" spans="1:8" x14ac:dyDescent="0.3">
      <c r="A344" s="7" t="s">
        <v>18</v>
      </c>
      <c r="B344" s="12">
        <f t="shared" ca="1" si="137"/>
        <v>1418666</v>
      </c>
      <c r="C344" s="12">
        <f t="shared" ca="1" si="138"/>
        <v>1418666</v>
      </c>
      <c r="D344" s="12" t="e">
        <f t="shared" ca="1" si="139"/>
        <v>#N/A</v>
      </c>
      <c r="E344" s="7" t="str">
        <f t="shared" si="135"/>
        <v>Housses de couette</v>
      </c>
      <c r="F344" s="9">
        <f t="shared" si="136"/>
        <v>3000000</v>
      </c>
      <c r="G344" s="12" t="s">
        <v>1</v>
      </c>
      <c r="H344" s="44">
        <v>2019</v>
      </c>
    </row>
    <row r="345" spans="1:8" x14ac:dyDescent="0.3">
      <c r="A345" s="7" t="s">
        <v>19</v>
      </c>
      <c r="B345" s="12">
        <f t="shared" ca="1" si="137"/>
        <v>4701734</v>
      </c>
      <c r="C345" s="12" t="e">
        <f t="shared" ca="1" si="138"/>
        <v>#N/A</v>
      </c>
      <c r="D345" s="12">
        <f t="shared" ca="1" si="139"/>
        <v>4701734</v>
      </c>
      <c r="E345" s="7" t="str">
        <f t="shared" si="135"/>
        <v>Housses de couette</v>
      </c>
      <c r="F345" s="9">
        <f t="shared" si="136"/>
        <v>3000000</v>
      </c>
      <c r="G345" s="12" t="s">
        <v>1</v>
      </c>
      <c r="H345" s="44">
        <v>2019</v>
      </c>
    </row>
    <row r="346" spans="1:8" x14ac:dyDescent="0.3">
      <c r="A346" s="7" t="s">
        <v>20</v>
      </c>
      <c r="B346" s="12">
        <f t="shared" ca="1" si="137"/>
        <v>4513668</v>
      </c>
      <c r="C346" s="12" t="e">
        <f t="shared" ca="1" si="138"/>
        <v>#N/A</v>
      </c>
      <c r="D346" s="12">
        <f t="shared" ca="1" si="139"/>
        <v>4513668</v>
      </c>
      <c r="E346" s="7" t="str">
        <f t="shared" si="135"/>
        <v>Housses de couette</v>
      </c>
      <c r="F346" s="9">
        <f t="shared" si="136"/>
        <v>3000000</v>
      </c>
      <c r="G346" s="12" t="s">
        <v>1</v>
      </c>
      <c r="H346" s="44">
        <v>2019</v>
      </c>
    </row>
    <row r="347" spans="1:8" x14ac:dyDescent="0.3">
      <c r="A347" s="7" t="s">
        <v>21</v>
      </c>
      <c r="B347" s="12">
        <f t="shared" ca="1" si="137"/>
        <v>3780092</v>
      </c>
      <c r="C347" s="12" t="e">
        <f t="shared" ca="1" si="138"/>
        <v>#N/A</v>
      </c>
      <c r="D347" s="12">
        <f t="shared" ca="1" si="139"/>
        <v>3780092</v>
      </c>
      <c r="E347" s="7" t="str">
        <f t="shared" si="135"/>
        <v>Housses de couette</v>
      </c>
      <c r="F347" s="9">
        <f t="shared" si="136"/>
        <v>3000000</v>
      </c>
      <c r="G347" s="12" t="s">
        <v>1</v>
      </c>
      <c r="H347" s="44">
        <v>2019</v>
      </c>
    </row>
    <row r="348" spans="1:8" x14ac:dyDescent="0.3">
      <c r="A348" s="7" t="s">
        <v>22</v>
      </c>
      <c r="B348" s="12">
        <f t="shared" ca="1" si="137"/>
        <v>3448556</v>
      </c>
      <c r="C348" s="12" t="e">
        <f t="shared" ca="1" si="138"/>
        <v>#N/A</v>
      </c>
      <c r="D348" s="12">
        <f t="shared" ca="1" si="139"/>
        <v>3448556</v>
      </c>
      <c r="E348" s="7" t="str">
        <f t="shared" si="135"/>
        <v>Housses de couette</v>
      </c>
      <c r="F348" s="9">
        <f t="shared" si="136"/>
        <v>3000000</v>
      </c>
      <c r="G348" s="12" t="s">
        <v>1</v>
      </c>
      <c r="H348" s="44">
        <v>2019</v>
      </c>
    </row>
    <row r="349" spans="1:8" x14ac:dyDescent="0.3">
      <c r="A349" s="7" t="s">
        <v>23</v>
      </c>
      <c r="B349" s="12">
        <f t="shared" ca="1" si="137"/>
        <v>62424</v>
      </c>
      <c r="C349" s="12">
        <f t="shared" ca="1" si="138"/>
        <v>62424</v>
      </c>
      <c r="D349" s="12" t="e">
        <f t="shared" ca="1" si="139"/>
        <v>#N/A</v>
      </c>
      <c r="E349" s="7" t="str">
        <f t="shared" si="135"/>
        <v>Housses de couette</v>
      </c>
      <c r="F349" s="9">
        <f t="shared" si="136"/>
        <v>3000000</v>
      </c>
      <c r="G349" s="12" t="s">
        <v>1</v>
      </c>
      <c r="H349" s="44">
        <v>2019</v>
      </c>
    </row>
    <row r="350" spans="1:8" x14ac:dyDescent="0.3">
      <c r="A350" s="7" t="s">
        <v>24</v>
      </c>
      <c r="B350" s="12">
        <f t="shared" ca="1" si="137"/>
        <v>1775174</v>
      </c>
      <c r="C350" s="12">
        <f t="shared" ca="1" si="138"/>
        <v>1775174</v>
      </c>
      <c r="D350" s="12" t="e">
        <f t="shared" ca="1" si="139"/>
        <v>#N/A</v>
      </c>
      <c r="E350" s="7" t="str">
        <f t="shared" si="135"/>
        <v>Housses de couette</v>
      </c>
      <c r="F350" s="9">
        <f t="shared" si="136"/>
        <v>3000000</v>
      </c>
      <c r="G350" s="12" t="s">
        <v>1</v>
      </c>
      <c r="H350" s="44">
        <v>2019</v>
      </c>
    </row>
    <row r="351" spans="1:8" x14ac:dyDescent="0.3">
      <c r="A351" s="7" t="s">
        <v>13</v>
      </c>
      <c r="B351" s="11">
        <f ca="1">RANDBETWEEN($B$10,$B$11)</f>
        <v>1251904</v>
      </c>
      <c r="C351" s="12">
        <f ca="1">IF(B351&lt;F351,B351,NA())</f>
        <v>1251904</v>
      </c>
      <c r="D351" s="12" t="e">
        <f ca="1">IF(B351&gt;=F351,B351,NA())</f>
        <v>#N/A</v>
      </c>
      <c r="E351" s="7" t="str">
        <f>$E$11</f>
        <v>Draps</v>
      </c>
      <c r="F351" s="9">
        <f>$C$8</f>
        <v>1500000</v>
      </c>
      <c r="G351" s="12" t="s">
        <v>1</v>
      </c>
      <c r="H351" s="44">
        <v>2019</v>
      </c>
    </row>
    <row r="352" spans="1:8" x14ac:dyDescent="0.3">
      <c r="A352" s="7" t="s">
        <v>14</v>
      </c>
      <c r="B352" s="11">
        <f t="shared" ref="B352:B362" ca="1" si="140">RANDBETWEEN($B$10,$B$11)</f>
        <v>1355917</v>
      </c>
      <c r="C352" s="12">
        <f ca="1">IF(B352&lt;F352,B352,NA())</f>
        <v>1355917</v>
      </c>
      <c r="D352" s="12" t="e">
        <f ca="1">IF(B352&gt;=F352,B352,NA())</f>
        <v>#N/A</v>
      </c>
      <c r="E352" s="7" t="str">
        <f t="shared" ref="E352:E362" si="141">$E$11</f>
        <v>Draps</v>
      </c>
      <c r="F352" s="9">
        <f t="shared" ref="F352:F362" si="142">$C$8</f>
        <v>1500000</v>
      </c>
      <c r="G352" s="12" t="s">
        <v>1</v>
      </c>
      <c r="H352" s="44">
        <v>2019</v>
      </c>
    </row>
    <row r="353" spans="1:8" x14ac:dyDescent="0.3">
      <c r="A353" s="7" t="s">
        <v>15</v>
      </c>
      <c r="B353" s="11">
        <f t="shared" ca="1" si="140"/>
        <v>2960588</v>
      </c>
      <c r="C353" s="12" t="e">
        <f t="shared" ref="C353:C362" ca="1" si="143">IF(B353&lt;F353,B353,NA())</f>
        <v>#N/A</v>
      </c>
      <c r="D353" s="12">
        <f t="shared" ref="D353:D362" ca="1" si="144">IF(B353&gt;=F353,B353,NA())</f>
        <v>2960588</v>
      </c>
      <c r="E353" s="7" t="str">
        <f t="shared" si="141"/>
        <v>Draps</v>
      </c>
      <c r="F353" s="9">
        <f t="shared" si="142"/>
        <v>1500000</v>
      </c>
      <c r="G353" s="12" t="s">
        <v>1</v>
      </c>
      <c r="H353" s="44">
        <v>2019</v>
      </c>
    </row>
    <row r="354" spans="1:8" x14ac:dyDescent="0.3">
      <c r="A354" s="7" t="s">
        <v>16</v>
      </c>
      <c r="B354" s="11">
        <f t="shared" ca="1" si="140"/>
        <v>4522826</v>
      </c>
      <c r="C354" s="12" t="e">
        <f t="shared" ca="1" si="143"/>
        <v>#N/A</v>
      </c>
      <c r="D354" s="12">
        <f t="shared" ca="1" si="144"/>
        <v>4522826</v>
      </c>
      <c r="E354" s="7" t="str">
        <f t="shared" si="141"/>
        <v>Draps</v>
      </c>
      <c r="F354" s="9">
        <f t="shared" si="142"/>
        <v>1500000</v>
      </c>
      <c r="G354" s="12" t="s">
        <v>1</v>
      </c>
      <c r="H354" s="44">
        <v>2019</v>
      </c>
    </row>
    <row r="355" spans="1:8" x14ac:dyDescent="0.3">
      <c r="A355" s="7" t="s">
        <v>17</v>
      </c>
      <c r="B355" s="11">
        <f t="shared" ca="1" si="140"/>
        <v>1567189</v>
      </c>
      <c r="C355" s="12" t="e">
        <f t="shared" ca="1" si="143"/>
        <v>#N/A</v>
      </c>
      <c r="D355" s="12">
        <f t="shared" ca="1" si="144"/>
        <v>1567189</v>
      </c>
      <c r="E355" s="7" t="str">
        <f t="shared" si="141"/>
        <v>Draps</v>
      </c>
      <c r="F355" s="9">
        <f t="shared" si="142"/>
        <v>1500000</v>
      </c>
      <c r="G355" s="12" t="s">
        <v>1</v>
      </c>
      <c r="H355" s="44">
        <v>2019</v>
      </c>
    </row>
    <row r="356" spans="1:8" x14ac:dyDescent="0.3">
      <c r="A356" s="7" t="s">
        <v>18</v>
      </c>
      <c r="B356" s="11">
        <f t="shared" ca="1" si="140"/>
        <v>3030349</v>
      </c>
      <c r="C356" s="12" t="e">
        <f t="shared" ca="1" si="143"/>
        <v>#N/A</v>
      </c>
      <c r="D356" s="12">
        <f t="shared" ca="1" si="144"/>
        <v>3030349</v>
      </c>
      <c r="E356" s="7" t="str">
        <f t="shared" si="141"/>
        <v>Draps</v>
      </c>
      <c r="F356" s="9">
        <f t="shared" si="142"/>
        <v>1500000</v>
      </c>
      <c r="G356" s="12" t="s">
        <v>1</v>
      </c>
      <c r="H356" s="44">
        <v>2019</v>
      </c>
    </row>
    <row r="357" spans="1:8" x14ac:dyDescent="0.3">
      <c r="A357" s="7" t="s">
        <v>19</v>
      </c>
      <c r="B357" s="11">
        <f t="shared" ca="1" si="140"/>
        <v>3031636</v>
      </c>
      <c r="C357" s="12" t="e">
        <f t="shared" ca="1" si="143"/>
        <v>#N/A</v>
      </c>
      <c r="D357" s="12">
        <f t="shared" ca="1" si="144"/>
        <v>3031636</v>
      </c>
      <c r="E357" s="7" t="str">
        <f t="shared" si="141"/>
        <v>Draps</v>
      </c>
      <c r="F357" s="9">
        <f t="shared" si="142"/>
        <v>1500000</v>
      </c>
      <c r="G357" s="12" t="s">
        <v>1</v>
      </c>
      <c r="H357" s="44">
        <v>2019</v>
      </c>
    </row>
    <row r="358" spans="1:8" x14ac:dyDescent="0.3">
      <c r="A358" s="7" t="s">
        <v>20</v>
      </c>
      <c r="B358" s="11">
        <f t="shared" ca="1" si="140"/>
        <v>2472264</v>
      </c>
      <c r="C358" s="12" t="e">
        <f t="shared" ca="1" si="143"/>
        <v>#N/A</v>
      </c>
      <c r="D358" s="12">
        <f t="shared" ca="1" si="144"/>
        <v>2472264</v>
      </c>
      <c r="E358" s="7" t="str">
        <f t="shared" si="141"/>
        <v>Draps</v>
      </c>
      <c r="F358" s="9">
        <f t="shared" si="142"/>
        <v>1500000</v>
      </c>
      <c r="G358" s="12" t="s">
        <v>1</v>
      </c>
      <c r="H358" s="44">
        <v>2019</v>
      </c>
    </row>
    <row r="359" spans="1:8" x14ac:dyDescent="0.3">
      <c r="A359" s="7" t="s">
        <v>21</v>
      </c>
      <c r="B359" s="11">
        <f t="shared" ca="1" si="140"/>
        <v>3908143</v>
      </c>
      <c r="C359" s="12" t="e">
        <f t="shared" ca="1" si="143"/>
        <v>#N/A</v>
      </c>
      <c r="D359" s="12">
        <f t="shared" ca="1" si="144"/>
        <v>3908143</v>
      </c>
      <c r="E359" s="7" t="str">
        <f t="shared" si="141"/>
        <v>Draps</v>
      </c>
      <c r="F359" s="9">
        <f t="shared" si="142"/>
        <v>1500000</v>
      </c>
      <c r="G359" s="12" t="s">
        <v>1</v>
      </c>
      <c r="H359" s="44">
        <v>2019</v>
      </c>
    </row>
    <row r="360" spans="1:8" x14ac:dyDescent="0.3">
      <c r="A360" s="7" t="s">
        <v>22</v>
      </c>
      <c r="B360" s="11">
        <f t="shared" ca="1" si="140"/>
        <v>3898398</v>
      </c>
      <c r="C360" s="12" t="e">
        <f t="shared" ca="1" si="143"/>
        <v>#N/A</v>
      </c>
      <c r="D360" s="12">
        <f t="shared" ca="1" si="144"/>
        <v>3898398</v>
      </c>
      <c r="E360" s="7" t="str">
        <f t="shared" si="141"/>
        <v>Draps</v>
      </c>
      <c r="F360" s="9">
        <f t="shared" si="142"/>
        <v>1500000</v>
      </c>
      <c r="G360" s="12" t="s">
        <v>1</v>
      </c>
      <c r="H360" s="44">
        <v>2019</v>
      </c>
    </row>
    <row r="361" spans="1:8" x14ac:dyDescent="0.3">
      <c r="A361" s="7" t="s">
        <v>23</v>
      </c>
      <c r="B361" s="11">
        <f t="shared" ca="1" si="140"/>
        <v>3793713</v>
      </c>
      <c r="C361" s="12" t="e">
        <f t="shared" ca="1" si="143"/>
        <v>#N/A</v>
      </c>
      <c r="D361" s="12">
        <f t="shared" ca="1" si="144"/>
        <v>3793713</v>
      </c>
      <c r="E361" s="7" t="str">
        <f t="shared" si="141"/>
        <v>Draps</v>
      </c>
      <c r="F361" s="9">
        <f t="shared" si="142"/>
        <v>1500000</v>
      </c>
      <c r="G361" s="12" t="s">
        <v>1</v>
      </c>
      <c r="H361" s="44">
        <v>2019</v>
      </c>
    </row>
    <row r="362" spans="1:8" x14ac:dyDescent="0.3">
      <c r="A362" s="7" t="s">
        <v>24</v>
      </c>
      <c r="B362" s="11">
        <f t="shared" ca="1" si="140"/>
        <v>3518692</v>
      </c>
      <c r="C362" s="12" t="e">
        <f t="shared" ca="1" si="143"/>
        <v>#N/A</v>
      </c>
      <c r="D362" s="12">
        <f t="shared" ca="1" si="144"/>
        <v>3518692</v>
      </c>
      <c r="E362" s="7" t="str">
        <f t="shared" si="141"/>
        <v>Draps</v>
      </c>
      <c r="F362" s="9">
        <f t="shared" si="142"/>
        <v>1500000</v>
      </c>
      <c r="G362" s="12" t="s">
        <v>1</v>
      </c>
      <c r="H362" s="44">
        <v>2019</v>
      </c>
    </row>
    <row r="363" spans="1:8" x14ac:dyDescent="0.3">
      <c r="A363" s="25" t="s">
        <v>13</v>
      </c>
      <c r="B363" s="11">
        <f ca="1">RANDBETWEEN($B$10,$B$11)</f>
        <v>1950594</v>
      </c>
      <c r="C363" s="27" t="e">
        <f ca="1">IF(B363&lt;F363,B363,NA())</f>
        <v>#N/A</v>
      </c>
      <c r="D363" s="27">
        <f ca="1">IF(B363&gt;=F363,B363,NA())</f>
        <v>1950594</v>
      </c>
      <c r="E363" s="25" t="str">
        <f>$F$11</f>
        <v>Taies d'oreiller</v>
      </c>
      <c r="F363" s="29">
        <f>$D$8</f>
        <v>1200000</v>
      </c>
      <c r="G363" s="27" t="s">
        <v>1</v>
      </c>
      <c r="H363" s="44">
        <v>2019</v>
      </c>
    </row>
    <row r="364" spans="1:8" x14ac:dyDescent="0.3">
      <c r="A364" s="25" t="s">
        <v>14</v>
      </c>
      <c r="B364" s="11">
        <f t="shared" ref="B364:B374" ca="1" si="145">RANDBETWEEN($B$10,$B$11)</f>
        <v>2849626</v>
      </c>
      <c r="C364" s="27" t="e">
        <f ca="1">IF(B364&lt;F364,B364,NA())</f>
        <v>#N/A</v>
      </c>
      <c r="D364" s="27">
        <f ca="1">IF(B364&gt;=F364,B364,NA())</f>
        <v>2849626</v>
      </c>
      <c r="E364" s="25" t="str">
        <f t="shared" ref="E364:E374" si="146">$F$11</f>
        <v>Taies d'oreiller</v>
      </c>
      <c r="F364" s="29">
        <f t="shared" ref="F364:F374" si="147">$D$8</f>
        <v>1200000</v>
      </c>
      <c r="G364" s="27" t="s">
        <v>1</v>
      </c>
      <c r="H364" s="44">
        <v>2019</v>
      </c>
    </row>
    <row r="365" spans="1:8" x14ac:dyDescent="0.3">
      <c r="A365" s="25" t="s">
        <v>15</v>
      </c>
      <c r="B365" s="11">
        <f t="shared" ca="1" si="145"/>
        <v>1900937</v>
      </c>
      <c r="C365" s="27" t="e">
        <f t="shared" ref="C365:C374" ca="1" si="148">IF(B365&lt;F365,B365,NA())</f>
        <v>#N/A</v>
      </c>
      <c r="D365" s="27">
        <f t="shared" ref="D365:D374" ca="1" si="149">IF(B365&gt;=F365,B365,NA())</f>
        <v>1900937</v>
      </c>
      <c r="E365" s="25" t="str">
        <f t="shared" si="146"/>
        <v>Taies d'oreiller</v>
      </c>
      <c r="F365" s="29">
        <f t="shared" si="147"/>
        <v>1200000</v>
      </c>
      <c r="G365" s="27" t="s">
        <v>1</v>
      </c>
      <c r="H365" s="44">
        <v>2019</v>
      </c>
    </row>
    <row r="366" spans="1:8" x14ac:dyDescent="0.3">
      <c r="A366" s="25" t="s">
        <v>16</v>
      </c>
      <c r="B366" s="11">
        <f t="shared" ca="1" si="145"/>
        <v>1725612</v>
      </c>
      <c r="C366" s="27" t="e">
        <f t="shared" ca="1" si="148"/>
        <v>#N/A</v>
      </c>
      <c r="D366" s="27">
        <f t="shared" ca="1" si="149"/>
        <v>1725612</v>
      </c>
      <c r="E366" s="25" t="str">
        <f t="shared" si="146"/>
        <v>Taies d'oreiller</v>
      </c>
      <c r="F366" s="29">
        <f t="shared" si="147"/>
        <v>1200000</v>
      </c>
      <c r="G366" s="27" t="s">
        <v>1</v>
      </c>
      <c r="H366" s="44">
        <v>2019</v>
      </c>
    </row>
    <row r="367" spans="1:8" x14ac:dyDescent="0.3">
      <c r="A367" s="25" t="s">
        <v>17</v>
      </c>
      <c r="B367" s="11">
        <f t="shared" ca="1" si="145"/>
        <v>1682043</v>
      </c>
      <c r="C367" s="27" t="e">
        <f t="shared" ca="1" si="148"/>
        <v>#N/A</v>
      </c>
      <c r="D367" s="27">
        <f t="shared" ca="1" si="149"/>
        <v>1682043</v>
      </c>
      <c r="E367" s="25" t="str">
        <f t="shared" si="146"/>
        <v>Taies d'oreiller</v>
      </c>
      <c r="F367" s="29">
        <f t="shared" si="147"/>
        <v>1200000</v>
      </c>
      <c r="G367" s="27" t="s">
        <v>1</v>
      </c>
      <c r="H367" s="44">
        <v>2019</v>
      </c>
    </row>
    <row r="368" spans="1:8" x14ac:dyDescent="0.3">
      <c r="A368" s="25" t="s">
        <v>18</v>
      </c>
      <c r="B368" s="11">
        <f t="shared" ca="1" si="145"/>
        <v>3595756</v>
      </c>
      <c r="C368" s="27" t="e">
        <f t="shared" ca="1" si="148"/>
        <v>#N/A</v>
      </c>
      <c r="D368" s="27">
        <f t="shared" ca="1" si="149"/>
        <v>3595756</v>
      </c>
      <c r="E368" s="25" t="str">
        <f t="shared" si="146"/>
        <v>Taies d'oreiller</v>
      </c>
      <c r="F368" s="29">
        <f t="shared" si="147"/>
        <v>1200000</v>
      </c>
      <c r="G368" s="27" t="s">
        <v>1</v>
      </c>
      <c r="H368" s="44">
        <v>2019</v>
      </c>
    </row>
    <row r="369" spans="1:8" x14ac:dyDescent="0.3">
      <c r="A369" s="25" t="s">
        <v>19</v>
      </c>
      <c r="B369" s="11">
        <f t="shared" ca="1" si="145"/>
        <v>2827954</v>
      </c>
      <c r="C369" s="27" t="e">
        <f t="shared" ca="1" si="148"/>
        <v>#N/A</v>
      </c>
      <c r="D369" s="27">
        <f t="shared" ca="1" si="149"/>
        <v>2827954</v>
      </c>
      <c r="E369" s="25" t="str">
        <f t="shared" si="146"/>
        <v>Taies d'oreiller</v>
      </c>
      <c r="F369" s="29">
        <f t="shared" si="147"/>
        <v>1200000</v>
      </c>
      <c r="G369" s="27" t="s">
        <v>1</v>
      </c>
      <c r="H369" s="44">
        <v>2019</v>
      </c>
    </row>
    <row r="370" spans="1:8" x14ac:dyDescent="0.3">
      <c r="A370" s="25" t="s">
        <v>20</v>
      </c>
      <c r="B370" s="11">
        <f t="shared" ca="1" si="145"/>
        <v>4142212</v>
      </c>
      <c r="C370" s="27" t="e">
        <f t="shared" ca="1" si="148"/>
        <v>#N/A</v>
      </c>
      <c r="D370" s="27">
        <f t="shared" ca="1" si="149"/>
        <v>4142212</v>
      </c>
      <c r="E370" s="25" t="str">
        <f t="shared" si="146"/>
        <v>Taies d'oreiller</v>
      </c>
      <c r="F370" s="29">
        <f t="shared" si="147"/>
        <v>1200000</v>
      </c>
      <c r="G370" s="27" t="s">
        <v>1</v>
      </c>
      <c r="H370" s="44">
        <v>2019</v>
      </c>
    </row>
    <row r="371" spans="1:8" x14ac:dyDescent="0.3">
      <c r="A371" s="25" t="s">
        <v>21</v>
      </c>
      <c r="B371" s="11">
        <f t="shared" ca="1" si="145"/>
        <v>4078997</v>
      </c>
      <c r="C371" s="27" t="e">
        <f t="shared" ca="1" si="148"/>
        <v>#N/A</v>
      </c>
      <c r="D371" s="27">
        <f t="shared" ca="1" si="149"/>
        <v>4078997</v>
      </c>
      <c r="E371" s="25" t="str">
        <f t="shared" si="146"/>
        <v>Taies d'oreiller</v>
      </c>
      <c r="F371" s="29">
        <f t="shared" si="147"/>
        <v>1200000</v>
      </c>
      <c r="G371" s="27" t="s">
        <v>1</v>
      </c>
      <c r="H371" s="44">
        <v>2019</v>
      </c>
    </row>
    <row r="372" spans="1:8" x14ac:dyDescent="0.3">
      <c r="A372" s="25" t="s">
        <v>22</v>
      </c>
      <c r="B372" s="11">
        <f t="shared" ca="1" si="145"/>
        <v>3721351</v>
      </c>
      <c r="C372" s="27" t="e">
        <f t="shared" ca="1" si="148"/>
        <v>#N/A</v>
      </c>
      <c r="D372" s="27">
        <f t="shared" ca="1" si="149"/>
        <v>3721351</v>
      </c>
      <c r="E372" s="25" t="str">
        <f t="shared" si="146"/>
        <v>Taies d'oreiller</v>
      </c>
      <c r="F372" s="29">
        <f t="shared" si="147"/>
        <v>1200000</v>
      </c>
      <c r="G372" s="27" t="s">
        <v>1</v>
      </c>
      <c r="H372" s="44">
        <v>2019</v>
      </c>
    </row>
    <row r="373" spans="1:8" x14ac:dyDescent="0.3">
      <c r="A373" s="25" t="s">
        <v>23</v>
      </c>
      <c r="B373" s="11">
        <f t="shared" ca="1" si="145"/>
        <v>60388</v>
      </c>
      <c r="C373" s="27">
        <f t="shared" ca="1" si="148"/>
        <v>60388</v>
      </c>
      <c r="D373" s="27" t="e">
        <f t="shared" ca="1" si="149"/>
        <v>#N/A</v>
      </c>
      <c r="E373" s="25" t="str">
        <f t="shared" si="146"/>
        <v>Taies d'oreiller</v>
      </c>
      <c r="F373" s="29">
        <f t="shared" si="147"/>
        <v>1200000</v>
      </c>
      <c r="G373" s="27" t="s">
        <v>1</v>
      </c>
      <c r="H373" s="44">
        <v>2019</v>
      </c>
    </row>
    <row r="374" spans="1:8" x14ac:dyDescent="0.3">
      <c r="A374" s="26" t="s">
        <v>24</v>
      </c>
      <c r="B374" s="11">
        <f t="shared" ca="1" si="145"/>
        <v>1882147</v>
      </c>
      <c r="C374" s="28" t="e">
        <f t="shared" ca="1" si="148"/>
        <v>#N/A</v>
      </c>
      <c r="D374" s="28">
        <f t="shared" ca="1" si="149"/>
        <v>1882147</v>
      </c>
      <c r="E374" s="26" t="str">
        <f t="shared" si="146"/>
        <v>Taies d'oreiller</v>
      </c>
      <c r="F374" s="30">
        <f t="shared" si="147"/>
        <v>1200000</v>
      </c>
      <c r="G374" s="27" t="s">
        <v>1</v>
      </c>
      <c r="H374" s="44">
        <v>2019</v>
      </c>
    </row>
    <row r="375" spans="1:8" x14ac:dyDescent="0.3">
      <c r="A375" s="7" t="s">
        <v>13</v>
      </c>
      <c r="B375" s="11">
        <f ca="1">RANDBETWEEN($B$10,$B$11)</f>
        <v>4493236</v>
      </c>
      <c r="C375" s="12" t="e">
        <f ca="1">IF(B375&lt;F375,B375,NA())</f>
        <v>#N/A</v>
      </c>
      <c r="D375" s="12">
        <f ca="1">IF(B375&gt;=F375,B375,NA())</f>
        <v>4493236</v>
      </c>
      <c r="E375" s="7" t="str">
        <f>$D$11</f>
        <v>Housses de couette</v>
      </c>
      <c r="F375" s="9">
        <f>$B$8</f>
        <v>3000000</v>
      </c>
      <c r="G375" s="12" t="s">
        <v>2</v>
      </c>
      <c r="H375" s="44">
        <v>2019</v>
      </c>
    </row>
    <row r="376" spans="1:8" x14ac:dyDescent="0.3">
      <c r="A376" s="7" t="s">
        <v>14</v>
      </c>
      <c r="B376" s="10">
        <f ca="1">RANDBETWEEN($B$10,$B$11)</f>
        <v>3379744</v>
      </c>
      <c r="C376" s="12" t="e">
        <f t="shared" ref="C376:C386" ca="1" si="150">IF(B376&lt;F376,B376,NA())</f>
        <v>#N/A</v>
      </c>
      <c r="D376" s="12">
        <f t="shared" ref="D376:D386" ca="1" si="151">IF(B376&gt;=F376,B376,NA())</f>
        <v>3379744</v>
      </c>
      <c r="E376" s="7" t="str">
        <f t="shared" ref="E376:E386" si="152">$D$11</f>
        <v>Housses de couette</v>
      </c>
      <c r="F376" s="9">
        <f t="shared" ref="F376:F386" si="153">$B$8</f>
        <v>3000000</v>
      </c>
      <c r="G376" s="12" t="s">
        <v>2</v>
      </c>
      <c r="H376" s="44">
        <v>2019</v>
      </c>
    </row>
    <row r="377" spans="1:8" x14ac:dyDescent="0.3">
      <c r="A377" s="7" t="s">
        <v>15</v>
      </c>
      <c r="B377" s="12">
        <f t="shared" ref="B377:B386" ca="1" si="154">RANDBETWEEN($B$10,$B$11)</f>
        <v>1281014</v>
      </c>
      <c r="C377" s="12">
        <f t="shared" ca="1" si="150"/>
        <v>1281014</v>
      </c>
      <c r="D377" s="12" t="e">
        <f t="shared" ca="1" si="151"/>
        <v>#N/A</v>
      </c>
      <c r="E377" s="7" t="str">
        <f t="shared" si="152"/>
        <v>Housses de couette</v>
      </c>
      <c r="F377" s="9">
        <f t="shared" si="153"/>
        <v>3000000</v>
      </c>
      <c r="G377" s="12" t="s">
        <v>2</v>
      </c>
      <c r="H377" s="44">
        <v>2019</v>
      </c>
    </row>
    <row r="378" spans="1:8" x14ac:dyDescent="0.3">
      <c r="A378" s="7" t="s">
        <v>16</v>
      </c>
      <c r="B378" s="12">
        <f t="shared" ca="1" si="154"/>
        <v>1950992</v>
      </c>
      <c r="C378" s="12">
        <f t="shared" ca="1" si="150"/>
        <v>1950992</v>
      </c>
      <c r="D378" s="12" t="e">
        <f t="shared" ca="1" si="151"/>
        <v>#N/A</v>
      </c>
      <c r="E378" s="7" t="str">
        <f t="shared" si="152"/>
        <v>Housses de couette</v>
      </c>
      <c r="F378" s="9">
        <f t="shared" si="153"/>
        <v>3000000</v>
      </c>
      <c r="G378" s="12" t="s">
        <v>2</v>
      </c>
      <c r="H378" s="44">
        <v>2019</v>
      </c>
    </row>
    <row r="379" spans="1:8" x14ac:dyDescent="0.3">
      <c r="A379" s="7" t="s">
        <v>17</v>
      </c>
      <c r="B379" s="12">
        <f t="shared" ca="1" si="154"/>
        <v>761662</v>
      </c>
      <c r="C379" s="12">
        <f t="shared" ca="1" si="150"/>
        <v>761662</v>
      </c>
      <c r="D379" s="12" t="e">
        <f t="shared" ca="1" si="151"/>
        <v>#N/A</v>
      </c>
      <c r="E379" s="7" t="str">
        <f t="shared" si="152"/>
        <v>Housses de couette</v>
      </c>
      <c r="F379" s="9">
        <f t="shared" si="153"/>
        <v>3000000</v>
      </c>
      <c r="G379" s="12" t="s">
        <v>2</v>
      </c>
      <c r="H379" s="44">
        <v>2019</v>
      </c>
    </row>
    <row r="380" spans="1:8" x14ac:dyDescent="0.3">
      <c r="A380" s="7" t="s">
        <v>18</v>
      </c>
      <c r="B380" s="12">
        <f t="shared" ca="1" si="154"/>
        <v>377557</v>
      </c>
      <c r="C380" s="12">
        <f t="shared" ca="1" si="150"/>
        <v>377557</v>
      </c>
      <c r="D380" s="12" t="e">
        <f t="shared" ca="1" si="151"/>
        <v>#N/A</v>
      </c>
      <c r="E380" s="7" t="str">
        <f t="shared" si="152"/>
        <v>Housses de couette</v>
      </c>
      <c r="F380" s="9">
        <f t="shared" si="153"/>
        <v>3000000</v>
      </c>
      <c r="G380" s="12" t="s">
        <v>2</v>
      </c>
      <c r="H380" s="44">
        <v>2019</v>
      </c>
    </row>
    <row r="381" spans="1:8" x14ac:dyDescent="0.3">
      <c r="A381" s="7" t="s">
        <v>19</v>
      </c>
      <c r="B381" s="12">
        <f t="shared" ca="1" si="154"/>
        <v>2406762</v>
      </c>
      <c r="C381" s="12">
        <f t="shared" ca="1" si="150"/>
        <v>2406762</v>
      </c>
      <c r="D381" s="12" t="e">
        <f t="shared" ca="1" si="151"/>
        <v>#N/A</v>
      </c>
      <c r="E381" s="7" t="str">
        <f t="shared" si="152"/>
        <v>Housses de couette</v>
      </c>
      <c r="F381" s="9">
        <f t="shared" si="153"/>
        <v>3000000</v>
      </c>
      <c r="G381" s="12" t="s">
        <v>2</v>
      </c>
      <c r="H381" s="44">
        <v>2019</v>
      </c>
    </row>
    <row r="382" spans="1:8" x14ac:dyDescent="0.3">
      <c r="A382" s="7" t="s">
        <v>20</v>
      </c>
      <c r="B382" s="12">
        <f t="shared" ca="1" si="154"/>
        <v>4795179</v>
      </c>
      <c r="C382" s="12" t="e">
        <f t="shared" ca="1" si="150"/>
        <v>#N/A</v>
      </c>
      <c r="D382" s="12">
        <f t="shared" ca="1" si="151"/>
        <v>4795179</v>
      </c>
      <c r="E382" s="7" t="str">
        <f t="shared" si="152"/>
        <v>Housses de couette</v>
      </c>
      <c r="F382" s="9">
        <f t="shared" si="153"/>
        <v>3000000</v>
      </c>
      <c r="G382" s="12" t="s">
        <v>2</v>
      </c>
      <c r="H382" s="44">
        <v>2019</v>
      </c>
    </row>
    <row r="383" spans="1:8" x14ac:dyDescent="0.3">
      <c r="A383" s="7" t="s">
        <v>21</v>
      </c>
      <c r="B383" s="12">
        <f t="shared" ca="1" si="154"/>
        <v>2446349</v>
      </c>
      <c r="C383" s="12">
        <f t="shared" ca="1" si="150"/>
        <v>2446349</v>
      </c>
      <c r="D383" s="12" t="e">
        <f t="shared" ca="1" si="151"/>
        <v>#N/A</v>
      </c>
      <c r="E383" s="7" t="str">
        <f t="shared" si="152"/>
        <v>Housses de couette</v>
      </c>
      <c r="F383" s="9">
        <f t="shared" si="153"/>
        <v>3000000</v>
      </c>
      <c r="G383" s="12" t="s">
        <v>2</v>
      </c>
      <c r="H383" s="44">
        <v>2019</v>
      </c>
    </row>
    <row r="384" spans="1:8" x14ac:dyDescent="0.3">
      <c r="A384" s="7" t="s">
        <v>22</v>
      </c>
      <c r="B384" s="12">
        <f t="shared" ca="1" si="154"/>
        <v>3643237</v>
      </c>
      <c r="C384" s="12" t="e">
        <f t="shared" ca="1" si="150"/>
        <v>#N/A</v>
      </c>
      <c r="D384" s="12">
        <f t="shared" ca="1" si="151"/>
        <v>3643237</v>
      </c>
      <c r="E384" s="7" t="str">
        <f t="shared" si="152"/>
        <v>Housses de couette</v>
      </c>
      <c r="F384" s="9">
        <f t="shared" si="153"/>
        <v>3000000</v>
      </c>
      <c r="G384" s="12" t="s">
        <v>2</v>
      </c>
      <c r="H384" s="44">
        <v>2019</v>
      </c>
    </row>
    <row r="385" spans="1:8" x14ac:dyDescent="0.3">
      <c r="A385" s="7" t="s">
        <v>23</v>
      </c>
      <c r="B385" s="12">
        <f t="shared" ca="1" si="154"/>
        <v>2533680</v>
      </c>
      <c r="C385" s="12">
        <f t="shared" ca="1" si="150"/>
        <v>2533680</v>
      </c>
      <c r="D385" s="12" t="e">
        <f t="shared" ca="1" si="151"/>
        <v>#N/A</v>
      </c>
      <c r="E385" s="7" t="str">
        <f t="shared" si="152"/>
        <v>Housses de couette</v>
      </c>
      <c r="F385" s="9">
        <f t="shared" si="153"/>
        <v>3000000</v>
      </c>
      <c r="G385" s="12" t="s">
        <v>2</v>
      </c>
      <c r="H385" s="44">
        <v>2019</v>
      </c>
    </row>
    <row r="386" spans="1:8" x14ac:dyDescent="0.3">
      <c r="A386" s="7" t="s">
        <v>24</v>
      </c>
      <c r="B386" s="12">
        <f t="shared" ca="1" si="154"/>
        <v>203748</v>
      </c>
      <c r="C386" s="12">
        <f t="shared" ca="1" si="150"/>
        <v>203748</v>
      </c>
      <c r="D386" s="12" t="e">
        <f t="shared" ca="1" si="151"/>
        <v>#N/A</v>
      </c>
      <c r="E386" s="7" t="str">
        <f t="shared" si="152"/>
        <v>Housses de couette</v>
      </c>
      <c r="F386" s="9">
        <f t="shared" si="153"/>
        <v>3000000</v>
      </c>
      <c r="G386" s="12" t="s">
        <v>2</v>
      </c>
      <c r="H386" s="44">
        <v>2019</v>
      </c>
    </row>
    <row r="387" spans="1:8" x14ac:dyDescent="0.3">
      <c r="A387" s="7" t="s">
        <v>13</v>
      </c>
      <c r="B387" s="11">
        <f ca="1">RANDBETWEEN($B$10,$B$11)</f>
        <v>1184715</v>
      </c>
      <c r="C387" s="12">
        <f ca="1">IF(B387&lt;F387,B387,NA())</f>
        <v>1184715</v>
      </c>
      <c r="D387" s="12" t="e">
        <f ca="1">IF(B387&gt;=F387,B387,NA())</f>
        <v>#N/A</v>
      </c>
      <c r="E387" s="7" t="str">
        <f>$E$11</f>
        <v>Draps</v>
      </c>
      <c r="F387" s="9">
        <f>$C$8</f>
        <v>1500000</v>
      </c>
      <c r="G387" s="12" t="s">
        <v>2</v>
      </c>
      <c r="H387" s="44">
        <v>2019</v>
      </c>
    </row>
    <row r="388" spans="1:8" x14ac:dyDescent="0.3">
      <c r="A388" s="7" t="s">
        <v>14</v>
      </c>
      <c r="B388" s="11">
        <f t="shared" ref="B388:B398" ca="1" si="155">RANDBETWEEN($B$10,$B$11)</f>
        <v>4594435</v>
      </c>
      <c r="C388" s="12" t="e">
        <f ca="1">IF(B388&lt;F388,B388,NA())</f>
        <v>#N/A</v>
      </c>
      <c r="D388" s="12">
        <f ca="1">IF(B388&gt;=F388,B388,NA())</f>
        <v>4594435</v>
      </c>
      <c r="E388" s="7" t="str">
        <f t="shared" ref="E388:E398" si="156">$E$11</f>
        <v>Draps</v>
      </c>
      <c r="F388" s="9">
        <f t="shared" ref="F388:F398" si="157">$C$8</f>
        <v>1500000</v>
      </c>
      <c r="G388" s="12" t="s">
        <v>2</v>
      </c>
      <c r="H388" s="44">
        <v>2019</v>
      </c>
    </row>
    <row r="389" spans="1:8" x14ac:dyDescent="0.3">
      <c r="A389" s="7" t="s">
        <v>15</v>
      </c>
      <c r="B389" s="11">
        <f t="shared" ca="1" si="155"/>
        <v>2799937</v>
      </c>
      <c r="C389" s="12" t="e">
        <f t="shared" ref="C389:C398" ca="1" si="158">IF(B389&lt;F389,B389,NA())</f>
        <v>#N/A</v>
      </c>
      <c r="D389" s="12">
        <f t="shared" ref="D389:D398" ca="1" si="159">IF(B389&gt;=F389,B389,NA())</f>
        <v>2799937</v>
      </c>
      <c r="E389" s="7" t="str">
        <f t="shared" si="156"/>
        <v>Draps</v>
      </c>
      <c r="F389" s="9">
        <f t="shared" si="157"/>
        <v>1500000</v>
      </c>
      <c r="G389" s="12" t="s">
        <v>2</v>
      </c>
      <c r="H389" s="44">
        <v>2019</v>
      </c>
    </row>
    <row r="390" spans="1:8" x14ac:dyDescent="0.3">
      <c r="A390" s="7" t="s">
        <v>16</v>
      </c>
      <c r="B390" s="11">
        <f t="shared" ca="1" si="155"/>
        <v>79911</v>
      </c>
      <c r="C390" s="12">
        <f t="shared" ca="1" si="158"/>
        <v>79911</v>
      </c>
      <c r="D390" s="12" t="e">
        <f t="shared" ca="1" si="159"/>
        <v>#N/A</v>
      </c>
      <c r="E390" s="7" t="str">
        <f t="shared" si="156"/>
        <v>Draps</v>
      </c>
      <c r="F390" s="9">
        <f t="shared" si="157"/>
        <v>1500000</v>
      </c>
      <c r="G390" s="12" t="s">
        <v>2</v>
      </c>
      <c r="H390" s="44">
        <v>2019</v>
      </c>
    </row>
    <row r="391" spans="1:8" x14ac:dyDescent="0.3">
      <c r="A391" s="7" t="s">
        <v>17</v>
      </c>
      <c r="B391" s="11">
        <f t="shared" ca="1" si="155"/>
        <v>3460576</v>
      </c>
      <c r="C391" s="12" t="e">
        <f t="shared" ca="1" si="158"/>
        <v>#N/A</v>
      </c>
      <c r="D391" s="12">
        <f t="shared" ca="1" si="159"/>
        <v>3460576</v>
      </c>
      <c r="E391" s="7" t="str">
        <f t="shared" si="156"/>
        <v>Draps</v>
      </c>
      <c r="F391" s="9">
        <f t="shared" si="157"/>
        <v>1500000</v>
      </c>
      <c r="G391" s="12" t="s">
        <v>2</v>
      </c>
      <c r="H391" s="44">
        <v>2019</v>
      </c>
    </row>
    <row r="392" spans="1:8" x14ac:dyDescent="0.3">
      <c r="A392" s="7" t="s">
        <v>18</v>
      </c>
      <c r="B392" s="11">
        <f t="shared" ca="1" si="155"/>
        <v>2757359</v>
      </c>
      <c r="C392" s="12" t="e">
        <f t="shared" ca="1" si="158"/>
        <v>#N/A</v>
      </c>
      <c r="D392" s="12">
        <f t="shared" ca="1" si="159"/>
        <v>2757359</v>
      </c>
      <c r="E392" s="7" t="str">
        <f t="shared" si="156"/>
        <v>Draps</v>
      </c>
      <c r="F392" s="9">
        <f t="shared" si="157"/>
        <v>1500000</v>
      </c>
      <c r="G392" s="12" t="s">
        <v>2</v>
      </c>
      <c r="H392" s="44">
        <v>2019</v>
      </c>
    </row>
    <row r="393" spans="1:8" x14ac:dyDescent="0.3">
      <c r="A393" s="7" t="s">
        <v>19</v>
      </c>
      <c r="B393" s="11">
        <f t="shared" ca="1" si="155"/>
        <v>4891269</v>
      </c>
      <c r="C393" s="12" t="e">
        <f t="shared" ca="1" si="158"/>
        <v>#N/A</v>
      </c>
      <c r="D393" s="12">
        <f t="shared" ca="1" si="159"/>
        <v>4891269</v>
      </c>
      <c r="E393" s="7" t="str">
        <f t="shared" si="156"/>
        <v>Draps</v>
      </c>
      <c r="F393" s="9">
        <f t="shared" si="157"/>
        <v>1500000</v>
      </c>
      <c r="G393" s="12" t="s">
        <v>2</v>
      </c>
      <c r="H393" s="44">
        <v>2019</v>
      </c>
    </row>
    <row r="394" spans="1:8" x14ac:dyDescent="0.3">
      <c r="A394" s="7" t="s">
        <v>20</v>
      </c>
      <c r="B394" s="11">
        <f t="shared" ca="1" si="155"/>
        <v>2388890</v>
      </c>
      <c r="C394" s="12" t="e">
        <f t="shared" ca="1" si="158"/>
        <v>#N/A</v>
      </c>
      <c r="D394" s="12">
        <f t="shared" ca="1" si="159"/>
        <v>2388890</v>
      </c>
      <c r="E394" s="7" t="str">
        <f t="shared" si="156"/>
        <v>Draps</v>
      </c>
      <c r="F394" s="9">
        <f t="shared" si="157"/>
        <v>1500000</v>
      </c>
      <c r="G394" s="12" t="s">
        <v>2</v>
      </c>
      <c r="H394" s="44">
        <v>2019</v>
      </c>
    </row>
    <row r="395" spans="1:8" x14ac:dyDescent="0.3">
      <c r="A395" s="7" t="s">
        <v>21</v>
      </c>
      <c r="B395" s="11">
        <f t="shared" ca="1" si="155"/>
        <v>3751102</v>
      </c>
      <c r="C395" s="12" t="e">
        <f t="shared" ca="1" si="158"/>
        <v>#N/A</v>
      </c>
      <c r="D395" s="12">
        <f t="shared" ca="1" si="159"/>
        <v>3751102</v>
      </c>
      <c r="E395" s="7" t="str">
        <f t="shared" si="156"/>
        <v>Draps</v>
      </c>
      <c r="F395" s="9">
        <f t="shared" si="157"/>
        <v>1500000</v>
      </c>
      <c r="G395" s="12" t="s">
        <v>2</v>
      </c>
      <c r="H395" s="44">
        <v>2019</v>
      </c>
    </row>
    <row r="396" spans="1:8" x14ac:dyDescent="0.3">
      <c r="A396" s="7" t="s">
        <v>22</v>
      </c>
      <c r="B396" s="11">
        <f t="shared" ca="1" si="155"/>
        <v>378264</v>
      </c>
      <c r="C396" s="12">
        <f t="shared" ca="1" si="158"/>
        <v>378264</v>
      </c>
      <c r="D396" s="12" t="e">
        <f t="shared" ca="1" si="159"/>
        <v>#N/A</v>
      </c>
      <c r="E396" s="7" t="str">
        <f t="shared" si="156"/>
        <v>Draps</v>
      </c>
      <c r="F396" s="9">
        <f t="shared" si="157"/>
        <v>1500000</v>
      </c>
      <c r="G396" s="12" t="s">
        <v>2</v>
      </c>
      <c r="H396" s="44">
        <v>2019</v>
      </c>
    </row>
    <row r="397" spans="1:8" x14ac:dyDescent="0.3">
      <c r="A397" s="7" t="s">
        <v>23</v>
      </c>
      <c r="B397" s="11">
        <f t="shared" ca="1" si="155"/>
        <v>2580615</v>
      </c>
      <c r="C397" s="12" t="e">
        <f t="shared" ca="1" si="158"/>
        <v>#N/A</v>
      </c>
      <c r="D397" s="12">
        <f t="shared" ca="1" si="159"/>
        <v>2580615</v>
      </c>
      <c r="E397" s="7" t="str">
        <f t="shared" si="156"/>
        <v>Draps</v>
      </c>
      <c r="F397" s="9">
        <f t="shared" si="157"/>
        <v>1500000</v>
      </c>
      <c r="G397" s="12" t="s">
        <v>2</v>
      </c>
      <c r="H397" s="44">
        <v>2019</v>
      </c>
    </row>
    <row r="398" spans="1:8" x14ac:dyDescent="0.3">
      <c r="A398" s="7" t="s">
        <v>24</v>
      </c>
      <c r="B398" s="11">
        <f t="shared" ca="1" si="155"/>
        <v>3736531</v>
      </c>
      <c r="C398" s="12" t="e">
        <f t="shared" ca="1" si="158"/>
        <v>#N/A</v>
      </c>
      <c r="D398" s="12">
        <f t="shared" ca="1" si="159"/>
        <v>3736531</v>
      </c>
      <c r="E398" s="7" t="str">
        <f t="shared" si="156"/>
        <v>Draps</v>
      </c>
      <c r="F398" s="9">
        <f t="shared" si="157"/>
        <v>1500000</v>
      </c>
      <c r="G398" s="12" t="s">
        <v>2</v>
      </c>
      <c r="H398" s="44">
        <v>2019</v>
      </c>
    </row>
    <row r="399" spans="1:8" x14ac:dyDescent="0.3">
      <c r="A399" s="25" t="s">
        <v>13</v>
      </c>
      <c r="B399" s="11">
        <f ca="1">RANDBETWEEN($B$10,$B$11)</f>
        <v>2968864</v>
      </c>
      <c r="C399" s="27" t="e">
        <f ca="1">IF(B399&lt;F399,B399,NA())</f>
        <v>#N/A</v>
      </c>
      <c r="D399" s="27">
        <f ca="1">IF(B399&gt;=F399,B399,NA())</f>
        <v>2968864</v>
      </c>
      <c r="E399" s="25" t="str">
        <f>$F$11</f>
        <v>Taies d'oreiller</v>
      </c>
      <c r="F399" s="29">
        <f>$D$8</f>
        <v>1200000</v>
      </c>
      <c r="G399" s="27" t="s">
        <v>2</v>
      </c>
      <c r="H399" s="44">
        <v>2019</v>
      </c>
    </row>
    <row r="400" spans="1:8" x14ac:dyDescent="0.3">
      <c r="A400" s="25" t="s">
        <v>14</v>
      </c>
      <c r="B400" s="11">
        <f t="shared" ref="B400:B410" ca="1" si="160">RANDBETWEEN($B$10,$B$11)</f>
        <v>4900225</v>
      </c>
      <c r="C400" s="27" t="e">
        <f ca="1">IF(B400&lt;F400,B400,NA())</f>
        <v>#N/A</v>
      </c>
      <c r="D400" s="27">
        <f ca="1">IF(B400&gt;=F400,B400,NA())</f>
        <v>4900225</v>
      </c>
      <c r="E400" s="25" t="str">
        <f t="shared" ref="E400:E410" si="161">$F$11</f>
        <v>Taies d'oreiller</v>
      </c>
      <c r="F400" s="29">
        <f t="shared" ref="F400:F410" si="162">$D$8</f>
        <v>1200000</v>
      </c>
      <c r="G400" s="27" t="s">
        <v>2</v>
      </c>
      <c r="H400" s="44">
        <v>2019</v>
      </c>
    </row>
    <row r="401" spans="1:8" x14ac:dyDescent="0.3">
      <c r="A401" s="25" t="s">
        <v>15</v>
      </c>
      <c r="B401" s="11">
        <f t="shared" ca="1" si="160"/>
        <v>411728</v>
      </c>
      <c r="C401" s="27">
        <f t="shared" ref="C401:C410" ca="1" si="163">IF(B401&lt;F401,B401,NA())</f>
        <v>411728</v>
      </c>
      <c r="D401" s="27" t="e">
        <f t="shared" ref="D401:D410" ca="1" si="164">IF(B401&gt;=F401,B401,NA())</f>
        <v>#N/A</v>
      </c>
      <c r="E401" s="25" t="str">
        <f t="shared" si="161"/>
        <v>Taies d'oreiller</v>
      </c>
      <c r="F401" s="29">
        <f t="shared" si="162"/>
        <v>1200000</v>
      </c>
      <c r="G401" s="27" t="s">
        <v>2</v>
      </c>
      <c r="H401" s="44">
        <v>2019</v>
      </c>
    </row>
    <row r="402" spans="1:8" x14ac:dyDescent="0.3">
      <c r="A402" s="25" t="s">
        <v>16</v>
      </c>
      <c r="B402" s="11">
        <f t="shared" ca="1" si="160"/>
        <v>4494445</v>
      </c>
      <c r="C402" s="27" t="e">
        <f t="shared" ca="1" si="163"/>
        <v>#N/A</v>
      </c>
      <c r="D402" s="27">
        <f t="shared" ca="1" si="164"/>
        <v>4494445</v>
      </c>
      <c r="E402" s="25" t="str">
        <f t="shared" si="161"/>
        <v>Taies d'oreiller</v>
      </c>
      <c r="F402" s="29">
        <f t="shared" si="162"/>
        <v>1200000</v>
      </c>
      <c r="G402" s="27" t="s">
        <v>2</v>
      </c>
      <c r="H402" s="44">
        <v>2019</v>
      </c>
    </row>
    <row r="403" spans="1:8" x14ac:dyDescent="0.3">
      <c r="A403" s="25" t="s">
        <v>17</v>
      </c>
      <c r="B403" s="11">
        <f t="shared" ca="1" si="160"/>
        <v>2528486</v>
      </c>
      <c r="C403" s="27" t="e">
        <f t="shared" ca="1" si="163"/>
        <v>#N/A</v>
      </c>
      <c r="D403" s="27">
        <f t="shared" ca="1" si="164"/>
        <v>2528486</v>
      </c>
      <c r="E403" s="25" t="str">
        <f t="shared" si="161"/>
        <v>Taies d'oreiller</v>
      </c>
      <c r="F403" s="29">
        <f t="shared" si="162"/>
        <v>1200000</v>
      </c>
      <c r="G403" s="27" t="s">
        <v>2</v>
      </c>
      <c r="H403" s="44">
        <v>2019</v>
      </c>
    </row>
    <row r="404" spans="1:8" x14ac:dyDescent="0.3">
      <c r="A404" s="25" t="s">
        <v>18</v>
      </c>
      <c r="B404" s="11">
        <f t="shared" ca="1" si="160"/>
        <v>914023</v>
      </c>
      <c r="C404" s="27">
        <f t="shared" ca="1" si="163"/>
        <v>914023</v>
      </c>
      <c r="D404" s="27" t="e">
        <f t="shared" ca="1" si="164"/>
        <v>#N/A</v>
      </c>
      <c r="E404" s="25" t="str">
        <f t="shared" si="161"/>
        <v>Taies d'oreiller</v>
      </c>
      <c r="F404" s="29">
        <f t="shared" si="162"/>
        <v>1200000</v>
      </c>
      <c r="G404" s="27" t="s">
        <v>2</v>
      </c>
      <c r="H404" s="44">
        <v>2019</v>
      </c>
    </row>
    <row r="405" spans="1:8" x14ac:dyDescent="0.3">
      <c r="A405" s="25" t="s">
        <v>19</v>
      </c>
      <c r="B405" s="11">
        <f t="shared" ca="1" si="160"/>
        <v>4249176</v>
      </c>
      <c r="C405" s="27" t="e">
        <f t="shared" ca="1" si="163"/>
        <v>#N/A</v>
      </c>
      <c r="D405" s="27">
        <f t="shared" ca="1" si="164"/>
        <v>4249176</v>
      </c>
      <c r="E405" s="25" t="str">
        <f t="shared" si="161"/>
        <v>Taies d'oreiller</v>
      </c>
      <c r="F405" s="29">
        <f t="shared" si="162"/>
        <v>1200000</v>
      </c>
      <c r="G405" s="27" t="s">
        <v>2</v>
      </c>
      <c r="H405" s="44">
        <v>2019</v>
      </c>
    </row>
    <row r="406" spans="1:8" x14ac:dyDescent="0.3">
      <c r="A406" s="25" t="s">
        <v>20</v>
      </c>
      <c r="B406" s="11">
        <f t="shared" ca="1" si="160"/>
        <v>967649</v>
      </c>
      <c r="C406" s="27">
        <f t="shared" ca="1" si="163"/>
        <v>967649</v>
      </c>
      <c r="D406" s="27" t="e">
        <f t="shared" ca="1" si="164"/>
        <v>#N/A</v>
      </c>
      <c r="E406" s="25" t="str">
        <f t="shared" si="161"/>
        <v>Taies d'oreiller</v>
      </c>
      <c r="F406" s="29">
        <f t="shared" si="162"/>
        <v>1200000</v>
      </c>
      <c r="G406" s="27" t="s">
        <v>2</v>
      </c>
      <c r="H406" s="44">
        <v>2019</v>
      </c>
    </row>
    <row r="407" spans="1:8" x14ac:dyDescent="0.3">
      <c r="A407" s="25" t="s">
        <v>21</v>
      </c>
      <c r="B407" s="11">
        <f t="shared" ca="1" si="160"/>
        <v>2172597</v>
      </c>
      <c r="C407" s="27" t="e">
        <f t="shared" ca="1" si="163"/>
        <v>#N/A</v>
      </c>
      <c r="D407" s="27">
        <f t="shared" ca="1" si="164"/>
        <v>2172597</v>
      </c>
      <c r="E407" s="25" t="str">
        <f t="shared" si="161"/>
        <v>Taies d'oreiller</v>
      </c>
      <c r="F407" s="29">
        <f t="shared" si="162"/>
        <v>1200000</v>
      </c>
      <c r="G407" s="27" t="s">
        <v>2</v>
      </c>
      <c r="H407" s="44">
        <v>2019</v>
      </c>
    </row>
    <row r="408" spans="1:8" x14ac:dyDescent="0.3">
      <c r="A408" s="25" t="s">
        <v>22</v>
      </c>
      <c r="B408" s="11">
        <f t="shared" ca="1" si="160"/>
        <v>1382658</v>
      </c>
      <c r="C408" s="27" t="e">
        <f t="shared" ca="1" si="163"/>
        <v>#N/A</v>
      </c>
      <c r="D408" s="27">
        <f t="shared" ca="1" si="164"/>
        <v>1382658</v>
      </c>
      <c r="E408" s="25" t="str">
        <f t="shared" si="161"/>
        <v>Taies d'oreiller</v>
      </c>
      <c r="F408" s="29">
        <f t="shared" si="162"/>
        <v>1200000</v>
      </c>
      <c r="G408" s="27" t="s">
        <v>2</v>
      </c>
      <c r="H408" s="44">
        <v>2019</v>
      </c>
    </row>
    <row r="409" spans="1:8" x14ac:dyDescent="0.3">
      <c r="A409" s="25" t="s">
        <v>23</v>
      </c>
      <c r="B409" s="11">
        <f t="shared" ca="1" si="160"/>
        <v>2038889</v>
      </c>
      <c r="C409" s="27" t="e">
        <f t="shared" ca="1" si="163"/>
        <v>#N/A</v>
      </c>
      <c r="D409" s="27">
        <f t="shared" ca="1" si="164"/>
        <v>2038889</v>
      </c>
      <c r="E409" s="25" t="str">
        <f t="shared" si="161"/>
        <v>Taies d'oreiller</v>
      </c>
      <c r="F409" s="29">
        <f t="shared" si="162"/>
        <v>1200000</v>
      </c>
      <c r="G409" s="27" t="s">
        <v>2</v>
      </c>
      <c r="H409" s="44">
        <v>2019</v>
      </c>
    </row>
    <row r="410" spans="1:8" x14ac:dyDescent="0.3">
      <c r="A410" s="26" t="s">
        <v>24</v>
      </c>
      <c r="B410" s="11">
        <f t="shared" ca="1" si="160"/>
        <v>3807827</v>
      </c>
      <c r="C410" s="28" t="e">
        <f t="shared" ca="1" si="163"/>
        <v>#N/A</v>
      </c>
      <c r="D410" s="28">
        <f t="shared" ca="1" si="164"/>
        <v>3807827</v>
      </c>
      <c r="E410" s="26" t="str">
        <f t="shared" si="161"/>
        <v>Taies d'oreiller</v>
      </c>
      <c r="F410" s="30">
        <f t="shared" si="162"/>
        <v>1200000</v>
      </c>
      <c r="G410" s="27" t="s">
        <v>2</v>
      </c>
      <c r="H410" s="44">
        <v>2019</v>
      </c>
    </row>
    <row r="411" spans="1:8" x14ac:dyDescent="0.3">
      <c r="A411" s="7" t="s">
        <v>13</v>
      </c>
      <c r="B411" s="11">
        <f ca="1">RANDBETWEEN($B$10,$B$11)</f>
        <v>3789019</v>
      </c>
      <c r="C411" s="12" t="e">
        <f ca="1">IF(B411&lt;F411,B411,NA())</f>
        <v>#N/A</v>
      </c>
      <c r="D411" s="12">
        <f ca="1">IF(B411&gt;=F411,B411,NA())</f>
        <v>3789019</v>
      </c>
      <c r="E411" s="7" t="str">
        <f>$D$11</f>
        <v>Housses de couette</v>
      </c>
      <c r="F411" s="9">
        <f>$B$8</f>
        <v>3000000</v>
      </c>
      <c r="G411" s="12" t="s">
        <v>3</v>
      </c>
      <c r="H411" s="44">
        <v>2019</v>
      </c>
    </row>
    <row r="412" spans="1:8" x14ac:dyDescent="0.3">
      <c r="A412" s="7" t="s">
        <v>14</v>
      </c>
      <c r="B412" s="10">
        <f ca="1">RANDBETWEEN($B$10,$B$11)</f>
        <v>2488435</v>
      </c>
      <c r="C412" s="12">
        <f t="shared" ref="C412:C422" ca="1" si="165">IF(B412&lt;F412,B412,NA())</f>
        <v>2488435</v>
      </c>
      <c r="D412" s="12" t="e">
        <f t="shared" ref="D412:D422" ca="1" si="166">IF(B412&gt;=F412,B412,NA())</f>
        <v>#N/A</v>
      </c>
      <c r="E412" s="7" t="str">
        <f t="shared" ref="E412:E422" si="167">$D$11</f>
        <v>Housses de couette</v>
      </c>
      <c r="F412" s="9">
        <f t="shared" ref="F412:F422" si="168">$B$8</f>
        <v>3000000</v>
      </c>
      <c r="G412" s="12" t="s">
        <v>3</v>
      </c>
      <c r="H412" s="44">
        <v>2019</v>
      </c>
    </row>
    <row r="413" spans="1:8" x14ac:dyDescent="0.3">
      <c r="A413" s="7" t="s">
        <v>15</v>
      </c>
      <c r="B413" s="12">
        <f t="shared" ref="B413:B422" ca="1" si="169">RANDBETWEEN($B$10,$B$11)</f>
        <v>3808682</v>
      </c>
      <c r="C413" s="12" t="e">
        <f t="shared" ca="1" si="165"/>
        <v>#N/A</v>
      </c>
      <c r="D413" s="12">
        <f t="shared" ca="1" si="166"/>
        <v>3808682</v>
      </c>
      <c r="E413" s="7" t="str">
        <f t="shared" si="167"/>
        <v>Housses de couette</v>
      </c>
      <c r="F413" s="9">
        <f t="shared" si="168"/>
        <v>3000000</v>
      </c>
      <c r="G413" s="12" t="s">
        <v>3</v>
      </c>
      <c r="H413" s="44">
        <v>2019</v>
      </c>
    </row>
    <row r="414" spans="1:8" x14ac:dyDescent="0.3">
      <c r="A414" s="7" t="s">
        <v>16</v>
      </c>
      <c r="B414" s="12">
        <f t="shared" ca="1" si="169"/>
        <v>303728</v>
      </c>
      <c r="C414" s="12">
        <f t="shared" ca="1" si="165"/>
        <v>303728</v>
      </c>
      <c r="D414" s="12" t="e">
        <f t="shared" ca="1" si="166"/>
        <v>#N/A</v>
      </c>
      <c r="E414" s="7" t="str">
        <f t="shared" si="167"/>
        <v>Housses de couette</v>
      </c>
      <c r="F414" s="9">
        <f t="shared" si="168"/>
        <v>3000000</v>
      </c>
      <c r="G414" s="12" t="s">
        <v>3</v>
      </c>
      <c r="H414" s="44">
        <v>2019</v>
      </c>
    </row>
    <row r="415" spans="1:8" x14ac:dyDescent="0.3">
      <c r="A415" s="7" t="s">
        <v>17</v>
      </c>
      <c r="B415" s="12">
        <f t="shared" ca="1" si="169"/>
        <v>126611</v>
      </c>
      <c r="C415" s="12">
        <f t="shared" ca="1" si="165"/>
        <v>126611</v>
      </c>
      <c r="D415" s="12" t="e">
        <f t="shared" ca="1" si="166"/>
        <v>#N/A</v>
      </c>
      <c r="E415" s="7" t="str">
        <f t="shared" si="167"/>
        <v>Housses de couette</v>
      </c>
      <c r="F415" s="9">
        <f t="shared" si="168"/>
        <v>3000000</v>
      </c>
      <c r="G415" s="12" t="s">
        <v>3</v>
      </c>
      <c r="H415" s="44">
        <v>2019</v>
      </c>
    </row>
    <row r="416" spans="1:8" x14ac:dyDescent="0.3">
      <c r="A416" s="7" t="s">
        <v>18</v>
      </c>
      <c r="B416" s="12">
        <f t="shared" ca="1" si="169"/>
        <v>2309507</v>
      </c>
      <c r="C416" s="12">
        <f t="shared" ca="1" si="165"/>
        <v>2309507</v>
      </c>
      <c r="D416" s="12" t="e">
        <f t="shared" ca="1" si="166"/>
        <v>#N/A</v>
      </c>
      <c r="E416" s="7" t="str">
        <f t="shared" si="167"/>
        <v>Housses de couette</v>
      </c>
      <c r="F416" s="9">
        <f t="shared" si="168"/>
        <v>3000000</v>
      </c>
      <c r="G416" s="12" t="s">
        <v>3</v>
      </c>
      <c r="H416" s="44">
        <v>2019</v>
      </c>
    </row>
    <row r="417" spans="1:8" x14ac:dyDescent="0.3">
      <c r="A417" s="7" t="s">
        <v>19</v>
      </c>
      <c r="B417" s="12">
        <f t="shared" ca="1" si="169"/>
        <v>4074778</v>
      </c>
      <c r="C417" s="12" t="e">
        <f t="shared" ca="1" si="165"/>
        <v>#N/A</v>
      </c>
      <c r="D417" s="12">
        <f t="shared" ca="1" si="166"/>
        <v>4074778</v>
      </c>
      <c r="E417" s="7" t="str">
        <f t="shared" si="167"/>
        <v>Housses de couette</v>
      </c>
      <c r="F417" s="9">
        <f t="shared" si="168"/>
        <v>3000000</v>
      </c>
      <c r="G417" s="12" t="s">
        <v>3</v>
      </c>
      <c r="H417" s="44">
        <v>2019</v>
      </c>
    </row>
    <row r="418" spans="1:8" x14ac:dyDescent="0.3">
      <c r="A418" s="7" t="s">
        <v>20</v>
      </c>
      <c r="B418" s="12">
        <f t="shared" ca="1" si="169"/>
        <v>2965703</v>
      </c>
      <c r="C418" s="12">
        <f t="shared" ca="1" si="165"/>
        <v>2965703</v>
      </c>
      <c r="D418" s="12" t="e">
        <f t="shared" ca="1" si="166"/>
        <v>#N/A</v>
      </c>
      <c r="E418" s="7" t="str">
        <f t="shared" si="167"/>
        <v>Housses de couette</v>
      </c>
      <c r="F418" s="9">
        <f t="shared" si="168"/>
        <v>3000000</v>
      </c>
      <c r="G418" s="12" t="s">
        <v>3</v>
      </c>
      <c r="H418" s="44">
        <v>2019</v>
      </c>
    </row>
    <row r="419" spans="1:8" x14ac:dyDescent="0.3">
      <c r="A419" s="7" t="s">
        <v>21</v>
      </c>
      <c r="B419" s="12">
        <f t="shared" ca="1" si="169"/>
        <v>1837438</v>
      </c>
      <c r="C419" s="12">
        <f t="shared" ca="1" si="165"/>
        <v>1837438</v>
      </c>
      <c r="D419" s="12" t="e">
        <f t="shared" ca="1" si="166"/>
        <v>#N/A</v>
      </c>
      <c r="E419" s="7" t="str">
        <f t="shared" si="167"/>
        <v>Housses de couette</v>
      </c>
      <c r="F419" s="9">
        <f t="shared" si="168"/>
        <v>3000000</v>
      </c>
      <c r="G419" s="12" t="s">
        <v>3</v>
      </c>
      <c r="H419" s="44">
        <v>2019</v>
      </c>
    </row>
    <row r="420" spans="1:8" x14ac:dyDescent="0.3">
      <c r="A420" s="7" t="s">
        <v>22</v>
      </c>
      <c r="B420" s="12">
        <f t="shared" ca="1" si="169"/>
        <v>3101699</v>
      </c>
      <c r="C420" s="12" t="e">
        <f t="shared" ca="1" si="165"/>
        <v>#N/A</v>
      </c>
      <c r="D420" s="12">
        <f t="shared" ca="1" si="166"/>
        <v>3101699</v>
      </c>
      <c r="E420" s="7" t="str">
        <f t="shared" si="167"/>
        <v>Housses de couette</v>
      </c>
      <c r="F420" s="9">
        <f t="shared" si="168"/>
        <v>3000000</v>
      </c>
      <c r="G420" s="12" t="s">
        <v>3</v>
      </c>
      <c r="H420" s="44">
        <v>2019</v>
      </c>
    </row>
    <row r="421" spans="1:8" x14ac:dyDescent="0.3">
      <c r="A421" s="7" t="s">
        <v>23</v>
      </c>
      <c r="B421" s="12">
        <f t="shared" ca="1" si="169"/>
        <v>659909</v>
      </c>
      <c r="C421" s="12">
        <f t="shared" ca="1" si="165"/>
        <v>659909</v>
      </c>
      <c r="D421" s="12" t="e">
        <f t="shared" ca="1" si="166"/>
        <v>#N/A</v>
      </c>
      <c r="E421" s="7" t="str">
        <f t="shared" si="167"/>
        <v>Housses de couette</v>
      </c>
      <c r="F421" s="9">
        <f t="shared" si="168"/>
        <v>3000000</v>
      </c>
      <c r="G421" s="12" t="s">
        <v>3</v>
      </c>
      <c r="H421" s="44">
        <v>2019</v>
      </c>
    </row>
    <row r="422" spans="1:8" x14ac:dyDescent="0.3">
      <c r="A422" s="7" t="s">
        <v>24</v>
      </c>
      <c r="B422" s="12">
        <f t="shared" ca="1" si="169"/>
        <v>4580698</v>
      </c>
      <c r="C422" s="12" t="e">
        <f t="shared" ca="1" si="165"/>
        <v>#N/A</v>
      </c>
      <c r="D422" s="12">
        <f t="shared" ca="1" si="166"/>
        <v>4580698</v>
      </c>
      <c r="E422" s="7" t="str">
        <f t="shared" si="167"/>
        <v>Housses de couette</v>
      </c>
      <c r="F422" s="9">
        <f t="shared" si="168"/>
        <v>3000000</v>
      </c>
      <c r="G422" s="12" t="s">
        <v>3</v>
      </c>
      <c r="H422" s="44">
        <v>2019</v>
      </c>
    </row>
    <row r="423" spans="1:8" x14ac:dyDescent="0.3">
      <c r="A423" s="7" t="s">
        <v>13</v>
      </c>
      <c r="B423" s="11">
        <f ca="1">RANDBETWEEN($B$10,$B$11)</f>
        <v>310299</v>
      </c>
      <c r="C423" s="12">
        <f ca="1">IF(B423&lt;F423,B423,NA())</f>
        <v>310299</v>
      </c>
      <c r="D423" s="12" t="e">
        <f ca="1">IF(B423&gt;=F423,B423,NA())</f>
        <v>#N/A</v>
      </c>
      <c r="E423" s="7" t="str">
        <f>$E$11</f>
        <v>Draps</v>
      </c>
      <c r="F423" s="9">
        <f>$C$8</f>
        <v>1500000</v>
      </c>
      <c r="G423" s="12" t="s">
        <v>3</v>
      </c>
      <c r="H423" s="44">
        <v>2019</v>
      </c>
    </row>
    <row r="424" spans="1:8" x14ac:dyDescent="0.3">
      <c r="A424" s="7" t="s">
        <v>14</v>
      </c>
      <c r="B424" s="11">
        <f t="shared" ref="B424:B434" ca="1" si="170">RANDBETWEEN($B$10,$B$11)</f>
        <v>3700140</v>
      </c>
      <c r="C424" s="12" t="e">
        <f ca="1">IF(B424&lt;F424,B424,NA())</f>
        <v>#N/A</v>
      </c>
      <c r="D424" s="12">
        <f ca="1">IF(B424&gt;=F424,B424,NA())</f>
        <v>3700140</v>
      </c>
      <c r="E424" s="7" t="str">
        <f t="shared" ref="E424:E434" si="171">$E$11</f>
        <v>Draps</v>
      </c>
      <c r="F424" s="9">
        <f t="shared" ref="F424:F434" si="172">$C$8</f>
        <v>1500000</v>
      </c>
      <c r="G424" s="12" t="s">
        <v>3</v>
      </c>
      <c r="H424" s="44">
        <v>2019</v>
      </c>
    </row>
    <row r="425" spans="1:8" x14ac:dyDescent="0.3">
      <c r="A425" s="7" t="s">
        <v>15</v>
      </c>
      <c r="B425" s="11">
        <f t="shared" ca="1" si="170"/>
        <v>642431</v>
      </c>
      <c r="C425" s="12">
        <f t="shared" ref="C425:C434" ca="1" si="173">IF(B425&lt;F425,B425,NA())</f>
        <v>642431</v>
      </c>
      <c r="D425" s="12" t="e">
        <f t="shared" ref="D425:D434" ca="1" si="174">IF(B425&gt;=F425,B425,NA())</f>
        <v>#N/A</v>
      </c>
      <c r="E425" s="7" t="str">
        <f t="shared" si="171"/>
        <v>Draps</v>
      </c>
      <c r="F425" s="9">
        <f t="shared" si="172"/>
        <v>1500000</v>
      </c>
      <c r="G425" s="12" t="s">
        <v>3</v>
      </c>
      <c r="H425" s="44">
        <v>2019</v>
      </c>
    </row>
    <row r="426" spans="1:8" x14ac:dyDescent="0.3">
      <c r="A426" s="7" t="s">
        <v>16</v>
      </c>
      <c r="B426" s="11">
        <f t="shared" ca="1" si="170"/>
        <v>82470</v>
      </c>
      <c r="C426" s="12">
        <f t="shared" ca="1" si="173"/>
        <v>82470</v>
      </c>
      <c r="D426" s="12" t="e">
        <f t="shared" ca="1" si="174"/>
        <v>#N/A</v>
      </c>
      <c r="E426" s="7" t="str">
        <f t="shared" si="171"/>
        <v>Draps</v>
      </c>
      <c r="F426" s="9">
        <f t="shared" si="172"/>
        <v>1500000</v>
      </c>
      <c r="G426" s="12" t="s">
        <v>3</v>
      </c>
      <c r="H426" s="44">
        <v>2019</v>
      </c>
    </row>
    <row r="427" spans="1:8" x14ac:dyDescent="0.3">
      <c r="A427" s="7" t="s">
        <v>17</v>
      </c>
      <c r="B427" s="11">
        <f t="shared" ca="1" si="170"/>
        <v>4973268</v>
      </c>
      <c r="C427" s="12" t="e">
        <f t="shared" ca="1" si="173"/>
        <v>#N/A</v>
      </c>
      <c r="D427" s="12">
        <f t="shared" ca="1" si="174"/>
        <v>4973268</v>
      </c>
      <c r="E427" s="7" t="str">
        <f t="shared" si="171"/>
        <v>Draps</v>
      </c>
      <c r="F427" s="9">
        <f t="shared" si="172"/>
        <v>1500000</v>
      </c>
      <c r="G427" s="12" t="s">
        <v>3</v>
      </c>
      <c r="H427" s="44">
        <v>2019</v>
      </c>
    </row>
    <row r="428" spans="1:8" x14ac:dyDescent="0.3">
      <c r="A428" s="7" t="s">
        <v>18</v>
      </c>
      <c r="B428" s="11">
        <f t="shared" ca="1" si="170"/>
        <v>3412282</v>
      </c>
      <c r="C428" s="12" t="e">
        <f t="shared" ca="1" si="173"/>
        <v>#N/A</v>
      </c>
      <c r="D428" s="12">
        <f t="shared" ca="1" si="174"/>
        <v>3412282</v>
      </c>
      <c r="E428" s="7" t="str">
        <f t="shared" si="171"/>
        <v>Draps</v>
      </c>
      <c r="F428" s="9">
        <f t="shared" si="172"/>
        <v>1500000</v>
      </c>
      <c r="G428" s="12" t="s">
        <v>3</v>
      </c>
      <c r="H428" s="44">
        <v>2019</v>
      </c>
    </row>
    <row r="429" spans="1:8" x14ac:dyDescent="0.3">
      <c r="A429" s="7" t="s">
        <v>19</v>
      </c>
      <c r="B429" s="11">
        <f t="shared" ca="1" si="170"/>
        <v>4616104</v>
      </c>
      <c r="C429" s="12" t="e">
        <f t="shared" ca="1" si="173"/>
        <v>#N/A</v>
      </c>
      <c r="D429" s="12">
        <f t="shared" ca="1" si="174"/>
        <v>4616104</v>
      </c>
      <c r="E429" s="7" t="str">
        <f t="shared" si="171"/>
        <v>Draps</v>
      </c>
      <c r="F429" s="9">
        <f t="shared" si="172"/>
        <v>1500000</v>
      </c>
      <c r="G429" s="12" t="s">
        <v>3</v>
      </c>
      <c r="H429" s="44">
        <v>2019</v>
      </c>
    </row>
    <row r="430" spans="1:8" x14ac:dyDescent="0.3">
      <c r="A430" s="7" t="s">
        <v>20</v>
      </c>
      <c r="B430" s="11">
        <f t="shared" ca="1" si="170"/>
        <v>1527217</v>
      </c>
      <c r="C430" s="12" t="e">
        <f t="shared" ca="1" si="173"/>
        <v>#N/A</v>
      </c>
      <c r="D430" s="12">
        <f t="shared" ca="1" si="174"/>
        <v>1527217</v>
      </c>
      <c r="E430" s="7" t="str">
        <f t="shared" si="171"/>
        <v>Draps</v>
      </c>
      <c r="F430" s="9">
        <f t="shared" si="172"/>
        <v>1500000</v>
      </c>
      <c r="G430" s="12" t="s">
        <v>3</v>
      </c>
      <c r="H430" s="44">
        <v>2019</v>
      </c>
    </row>
    <row r="431" spans="1:8" x14ac:dyDescent="0.3">
      <c r="A431" s="7" t="s">
        <v>21</v>
      </c>
      <c r="B431" s="11">
        <f t="shared" ca="1" si="170"/>
        <v>4467975</v>
      </c>
      <c r="C431" s="12" t="e">
        <f t="shared" ca="1" si="173"/>
        <v>#N/A</v>
      </c>
      <c r="D431" s="12">
        <f t="shared" ca="1" si="174"/>
        <v>4467975</v>
      </c>
      <c r="E431" s="7" t="str">
        <f t="shared" si="171"/>
        <v>Draps</v>
      </c>
      <c r="F431" s="9">
        <f t="shared" si="172"/>
        <v>1500000</v>
      </c>
      <c r="G431" s="12" t="s">
        <v>3</v>
      </c>
      <c r="H431" s="44">
        <v>2019</v>
      </c>
    </row>
    <row r="432" spans="1:8" x14ac:dyDescent="0.3">
      <c r="A432" s="7" t="s">
        <v>22</v>
      </c>
      <c r="B432" s="11">
        <f t="shared" ca="1" si="170"/>
        <v>393761</v>
      </c>
      <c r="C432" s="12">
        <f t="shared" ca="1" si="173"/>
        <v>393761</v>
      </c>
      <c r="D432" s="12" t="e">
        <f t="shared" ca="1" si="174"/>
        <v>#N/A</v>
      </c>
      <c r="E432" s="7" t="str">
        <f t="shared" si="171"/>
        <v>Draps</v>
      </c>
      <c r="F432" s="9">
        <f t="shared" si="172"/>
        <v>1500000</v>
      </c>
      <c r="G432" s="12" t="s">
        <v>3</v>
      </c>
      <c r="H432" s="44">
        <v>2019</v>
      </c>
    </row>
    <row r="433" spans="1:8" x14ac:dyDescent="0.3">
      <c r="A433" s="7" t="s">
        <v>23</v>
      </c>
      <c r="B433" s="11">
        <f t="shared" ca="1" si="170"/>
        <v>956771</v>
      </c>
      <c r="C433" s="12">
        <f t="shared" ca="1" si="173"/>
        <v>956771</v>
      </c>
      <c r="D433" s="12" t="e">
        <f t="shared" ca="1" si="174"/>
        <v>#N/A</v>
      </c>
      <c r="E433" s="7" t="str">
        <f t="shared" si="171"/>
        <v>Draps</v>
      </c>
      <c r="F433" s="9">
        <f t="shared" si="172"/>
        <v>1500000</v>
      </c>
      <c r="G433" s="12" t="s">
        <v>3</v>
      </c>
      <c r="H433" s="44">
        <v>2019</v>
      </c>
    </row>
    <row r="434" spans="1:8" x14ac:dyDescent="0.3">
      <c r="A434" s="7" t="s">
        <v>24</v>
      </c>
      <c r="B434" s="11">
        <f t="shared" ca="1" si="170"/>
        <v>2088901</v>
      </c>
      <c r="C434" s="12" t="e">
        <f t="shared" ca="1" si="173"/>
        <v>#N/A</v>
      </c>
      <c r="D434" s="12">
        <f t="shared" ca="1" si="174"/>
        <v>2088901</v>
      </c>
      <c r="E434" s="7" t="str">
        <f t="shared" si="171"/>
        <v>Draps</v>
      </c>
      <c r="F434" s="9">
        <f t="shared" si="172"/>
        <v>1500000</v>
      </c>
      <c r="G434" s="12" t="s">
        <v>3</v>
      </c>
      <c r="H434" s="44">
        <v>2019</v>
      </c>
    </row>
    <row r="435" spans="1:8" x14ac:dyDescent="0.3">
      <c r="A435" s="25" t="s">
        <v>13</v>
      </c>
      <c r="B435" s="11">
        <f ca="1">RANDBETWEEN($B$10,$B$11)</f>
        <v>2334989</v>
      </c>
      <c r="C435" s="27" t="e">
        <f ca="1">IF(B435&lt;F435,B435,NA())</f>
        <v>#N/A</v>
      </c>
      <c r="D435" s="27">
        <f ca="1">IF(B435&gt;=F435,B435,NA())</f>
        <v>2334989</v>
      </c>
      <c r="E435" s="25" t="str">
        <f>$F$11</f>
        <v>Taies d'oreiller</v>
      </c>
      <c r="F435" s="29">
        <f>$D$8</f>
        <v>1200000</v>
      </c>
      <c r="G435" s="27" t="s">
        <v>3</v>
      </c>
      <c r="H435" s="44">
        <v>2019</v>
      </c>
    </row>
    <row r="436" spans="1:8" x14ac:dyDescent="0.3">
      <c r="A436" s="25" t="s">
        <v>14</v>
      </c>
      <c r="B436" s="11">
        <f t="shared" ref="B436:B446" ca="1" si="175">RANDBETWEEN($B$10,$B$11)</f>
        <v>290229</v>
      </c>
      <c r="C436" s="27">
        <f ca="1">IF(B436&lt;F436,B436,NA())</f>
        <v>290229</v>
      </c>
      <c r="D436" s="27" t="e">
        <f ca="1">IF(B436&gt;=F436,B436,NA())</f>
        <v>#N/A</v>
      </c>
      <c r="E436" s="25" t="str">
        <f t="shared" ref="E436:E446" si="176">$F$11</f>
        <v>Taies d'oreiller</v>
      </c>
      <c r="F436" s="29">
        <f t="shared" ref="F436:F446" si="177">$D$8</f>
        <v>1200000</v>
      </c>
      <c r="G436" s="27" t="s">
        <v>3</v>
      </c>
      <c r="H436" s="44">
        <v>2019</v>
      </c>
    </row>
    <row r="437" spans="1:8" x14ac:dyDescent="0.3">
      <c r="A437" s="25" t="s">
        <v>15</v>
      </c>
      <c r="B437" s="11">
        <f t="shared" ca="1" si="175"/>
        <v>441011</v>
      </c>
      <c r="C437" s="27">
        <f t="shared" ref="C437:C446" ca="1" si="178">IF(B437&lt;F437,B437,NA())</f>
        <v>441011</v>
      </c>
      <c r="D437" s="27" t="e">
        <f t="shared" ref="D437:D446" ca="1" si="179">IF(B437&gt;=F437,B437,NA())</f>
        <v>#N/A</v>
      </c>
      <c r="E437" s="25" t="str">
        <f t="shared" si="176"/>
        <v>Taies d'oreiller</v>
      </c>
      <c r="F437" s="29">
        <f t="shared" si="177"/>
        <v>1200000</v>
      </c>
      <c r="G437" s="27" t="s">
        <v>3</v>
      </c>
      <c r="H437" s="44">
        <v>2019</v>
      </c>
    </row>
    <row r="438" spans="1:8" x14ac:dyDescent="0.3">
      <c r="A438" s="25" t="s">
        <v>16</v>
      </c>
      <c r="B438" s="11">
        <f t="shared" ca="1" si="175"/>
        <v>3549073</v>
      </c>
      <c r="C438" s="27" t="e">
        <f t="shared" ca="1" si="178"/>
        <v>#N/A</v>
      </c>
      <c r="D438" s="27">
        <f t="shared" ca="1" si="179"/>
        <v>3549073</v>
      </c>
      <c r="E438" s="25" t="str">
        <f t="shared" si="176"/>
        <v>Taies d'oreiller</v>
      </c>
      <c r="F438" s="29">
        <f t="shared" si="177"/>
        <v>1200000</v>
      </c>
      <c r="G438" s="27" t="s">
        <v>3</v>
      </c>
      <c r="H438" s="44">
        <v>2019</v>
      </c>
    </row>
    <row r="439" spans="1:8" x14ac:dyDescent="0.3">
      <c r="A439" s="25" t="s">
        <v>17</v>
      </c>
      <c r="B439" s="11">
        <f t="shared" ca="1" si="175"/>
        <v>3459862</v>
      </c>
      <c r="C439" s="27" t="e">
        <f t="shared" ca="1" si="178"/>
        <v>#N/A</v>
      </c>
      <c r="D439" s="27">
        <f t="shared" ca="1" si="179"/>
        <v>3459862</v>
      </c>
      <c r="E439" s="25" t="str">
        <f t="shared" si="176"/>
        <v>Taies d'oreiller</v>
      </c>
      <c r="F439" s="29">
        <f t="shared" si="177"/>
        <v>1200000</v>
      </c>
      <c r="G439" s="27" t="s">
        <v>3</v>
      </c>
      <c r="H439" s="44">
        <v>2019</v>
      </c>
    </row>
    <row r="440" spans="1:8" x14ac:dyDescent="0.3">
      <c r="A440" s="25" t="s">
        <v>18</v>
      </c>
      <c r="B440" s="11">
        <f t="shared" ca="1" si="175"/>
        <v>537979</v>
      </c>
      <c r="C440" s="27">
        <f t="shared" ca="1" si="178"/>
        <v>537979</v>
      </c>
      <c r="D440" s="27" t="e">
        <f t="shared" ca="1" si="179"/>
        <v>#N/A</v>
      </c>
      <c r="E440" s="25" t="str">
        <f t="shared" si="176"/>
        <v>Taies d'oreiller</v>
      </c>
      <c r="F440" s="29">
        <f t="shared" si="177"/>
        <v>1200000</v>
      </c>
      <c r="G440" s="27" t="s">
        <v>3</v>
      </c>
      <c r="H440" s="44">
        <v>2019</v>
      </c>
    </row>
    <row r="441" spans="1:8" x14ac:dyDescent="0.3">
      <c r="A441" s="25" t="s">
        <v>19</v>
      </c>
      <c r="B441" s="11">
        <f t="shared" ca="1" si="175"/>
        <v>636550</v>
      </c>
      <c r="C441" s="27">
        <f t="shared" ca="1" si="178"/>
        <v>636550</v>
      </c>
      <c r="D441" s="27" t="e">
        <f t="shared" ca="1" si="179"/>
        <v>#N/A</v>
      </c>
      <c r="E441" s="25" t="str">
        <f t="shared" si="176"/>
        <v>Taies d'oreiller</v>
      </c>
      <c r="F441" s="29">
        <f t="shared" si="177"/>
        <v>1200000</v>
      </c>
      <c r="G441" s="27" t="s">
        <v>3</v>
      </c>
      <c r="H441" s="44">
        <v>2019</v>
      </c>
    </row>
    <row r="442" spans="1:8" x14ac:dyDescent="0.3">
      <c r="A442" s="25" t="s">
        <v>20</v>
      </c>
      <c r="B442" s="11">
        <f t="shared" ca="1" si="175"/>
        <v>2684405</v>
      </c>
      <c r="C442" s="27" t="e">
        <f t="shared" ca="1" si="178"/>
        <v>#N/A</v>
      </c>
      <c r="D442" s="27">
        <f t="shared" ca="1" si="179"/>
        <v>2684405</v>
      </c>
      <c r="E442" s="25" t="str">
        <f t="shared" si="176"/>
        <v>Taies d'oreiller</v>
      </c>
      <c r="F442" s="29">
        <f t="shared" si="177"/>
        <v>1200000</v>
      </c>
      <c r="G442" s="27" t="s">
        <v>3</v>
      </c>
      <c r="H442" s="44">
        <v>2019</v>
      </c>
    </row>
    <row r="443" spans="1:8" x14ac:dyDescent="0.3">
      <c r="A443" s="25" t="s">
        <v>21</v>
      </c>
      <c r="B443" s="11">
        <f t="shared" ca="1" si="175"/>
        <v>2221920</v>
      </c>
      <c r="C443" s="27" t="e">
        <f t="shared" ca="1" si="178"/>
        <v>#N/A</v>
      </c>
      <c r="D443" s="27">
        <f t="shared" ca="1" si="179"/>
        <v>2221920</v>
      </c>
      <c r="E443" s="25" t="str">
        <f t="shared" si="176"/>
        <v>Taies d'oreiller</v>
      </c>
      <c r="F443" s="29">
        <f t="shared" si="177"/>
        <v>1200000</v>
      </c>
      <c r="G443" s="27" t="s">
        <v>3</v>
      </c>
      <c r="H443" s="44">
        <v>2019</v>
      </c>
    </row>
    <row r="444" spans="1:8" x14ac:dyDescent="0.3">
      <c r="A444" s="25" t="s">
        <v>22</v>
      </c>
      <c r="B444" s="11">
        <f t="shared" ca="1" si="175"/>
        <v>4969562</v>
      </c>
      <c r="C444" s="27" t="e">
        <f t="shared" ca="1" si="178"/>
        <v>#N/A</v>
      </c>
      <c r="D444" s="27">
        <f t="shared" ca="1" si="179"/>
        <v>4969562</v>
      </c>
      <c r="E444" s="25" t="str">
        <f t="shared" si="176"/>
        <v>Taies d'oreiller</v>
      </c>
      <c r="F444" s="29">
        <f t="shared" si="177"/>
        <v>1200000</v>
      </c>
      <c r="G444" s="27" t="s">
        <v>3</v>
      </c>
      <c r="H444" s="44">
        <v>2019</v>
      </c>
    </row>
    <row r="445" spans="1:8" x14ac:dyDescent="0.3">
      <c r="A445" s="25" t="s">
        <v>23</v>
      </c>
      <c r="B445" s="11">
        <f t="shared" ca="1" si="175"/>
        <v>35999</v>
      </c>
      <c r="C445" s="27">
        <f t="shared" ca="1" si="178"/>
        <v>35999</v>
      </c>
      <c r="D445" s="27" t="e">
        <f t="shared" ca="1" si="179"/>
        <v>#N/A</v>
      </c>
      <c r="E445" s="25" t="str">
        <f t="shared" si="176"/>
        <v>Taies d'oreiller</v>
      </c>
      <c r="F445" s="29">
        <f t="shared" si="177"/>
        <v>1200000</v>
      </c>
      <c r="G445" s="27" t="s">
        <v>3</v>
      </c>
      <c r="H445" s="44">
        <v>2019</v>
      </c>
    </row>
    <row r="446" spans="1:8" x14ac:dyDescent="0.3">
      <c r="A446" s="31" t="s">
        <v>24</v>
      </c>
      <c r="B446" s="32">
        <f t="shared" ca="1" si="175"/>
        <v>4539716</v>
      </c>
      <c r="C446" s="33" t="e">
        <f t="shared" ca="1" si="178"/>
        <v>#N/A</v>
      </c>
      <c r="D446" s="33">
        <f t="shared" ca="1" si="179"/>
        <v>4539716</v>
      </c>
      <c r="E446" s="31" t="str">
        <f t="shared" si="176"/>
        <v>Taies d'oreiller</v>
      </c>
      <c r="F446" s="34">
        <f t="shared" si="177"/>
        <v>1200000</v>
      </c>
      <c r="G446" s="33" t="s">
        <v>3</v>
      </c>
      <c r="H446" s="44">
        <v>2019</v>
      </c>
    </row>
    <row r="447" spans="1:8" x14ac:dyDescent="0.3">
      <c r="A447" s="7" t="s">
        <v>13</v>
      </c>
      <c r="B447" s="11">
        <f ca="1">RANDBETWEEN($B$10,$B$11)</f>
        <v>2350753</v>
      </c>
      <c r="C447" s="12">
        <f ca="1">IF(B447&lt;F447,B447,NA())</f>
        <v>2350753</v>
      </c>
      <c r="D447" s="12" t="e">
        <f ca="1">IF(B447&gt;=F447,B447,NA())</f>
        <v>#N/A</v>
      </c>
      <c r="E447" s="7" t="str">
        <f>$D$11</f>
        <v>Housses de couette</v>
      </c>
      <c r="F447" s="9">
        <f>$B$8</f>
        <v>3000000</v>
      </c>
      <c r="G447" s="12" t="s">
        <v>1</v>
      </c>
      <c r="H447" s="44">
        <v>2020</v>
      </c>
    </row>
    <row r="448" spans="1:8" x14ac:dyDescent="0.3">
      <c r="A448" s="7" t="s">
        <v>14</v>
      </c>
      <c r="B448" s="10">
        <f ca="1">RANDBETWEEN($B$10,$B$11)</f>
        <v>2077191</v>
      </c>
      <c r="C448" s="12">
        <f ca="1">IF(B448&lt;F448,B448,NA())</f>
        <v>2077191</v>
      </c>
      <c r="D448" s="12" t="e">
        <f ca="1">IF(B448&gt;=F448,B448,NA())</f>
        <v>#N/A</v>
      </c>
      <c r="E448" s="7" t="str">
        <f t="shared" ref="E448:E458" si="180">$D$11</f>
        <v>Housses de couette</v>
      </c>
      <c r="F448" s="9">
        <f t="shared" ref="F448:F458" si="181">$B$8</f>
        <v>3000000</v>
      </c>
      <c r="G448" s="12" t="s">
        <v>1</v>
      </c>
      <c r="H448" s="44">
        <v>2020</v>
      </c>
    </row>
    <row r="449" spans="1:8" x14ac:dyDescent="0.3">
      <c r="A449" s="7" t="s">
        <v>15</v>
      </c>
      <c r="B449" s="12">
        <f ca="1">RANDBETWEEN($B$10,$B$11)</f>
        <v>217906</v>
      </c>
      <c r="C449" s="12">
        <f ca="1">IF(B449&lt;F449,B449,NA())</f>
        <v>217906</v>
      </c>
      <c r="D449" s="12" t="e">
        <f ca="1">IF(B449&gt;=F449,B449,NA())</f>
        <v>#N/A</v>
      </c>
      <c r="E449" s="7" t="str">
        <f t="shared" si="180"/>
        <v>Housses de couette</v>
      </c>
      <c r="F449" s="9">
        <f t="shared" si="181"/>
        <v>3000000</v>
      </c>
      <c r="G449" s="12" t="s">
        <v>1</v>
      </c>
      <c r="H449" s="44">
        <v>2020</v>
      </c>
    </row>
    <row r="450" spans="1:8" x14ac:dyDescent="0.3">
      <c r="A450" s="7" t="s">
        <v>16</v>
      </c>
      <c r="B450" s="12">
        <f t="shared" ref="B450:B458" ca="1" si="182">RANDBETWEEN($B$10,$B$11)</f>
        <v>774700</v>
      </c>
      <c r="C450" s="12">
        <f t="shared" ref="C450:C458" ca="1" si="183">IF(B450&lt;F450,B450,NA())</f>
        <v>774700</v>
      </c>
      <c r="D450" s="12" t="e">
        <f t="shared" ref="D450:D458" ca="1" si="184">IF(B450&gt;=F450,B450,NA())</f>
        <v>#N/A</v>
      </c>
      <c r="E450" s="7" t="str">
        <f t="shared" si="180"/>
        <v>Housses de couette</v>
      </c>
      <c r="F450" s="9">
        <f t="shared" si="181"/>
        <v>3000000</v>
      </c>
      <c r="G450" s="12" t="s">
        <v>1</v>
      </c>
      <c r="H450" s="44">
        <v>2020</v>
      </c>
    </row>
    <row r="451" spans="1:8" x14ac:dyDescent="0.3">
      <c r="A451" s="7" t="s">
        <v>17</v>
      </c>
      <c r="B451" s="12">
        <f t="shared" ca="1" si="182"/>
        <v>4376766</v>
      </c>
      <c r="C451" s="12" t="e">
        <f t="shared" ca="1" si="183"/>
        <v>#N/A</v>
      </c>
      <c r="D451" s="12">
        <f t="shared" ca="1" si="184"/>
        <v>4376766</v>
      </c>
      <c r="E451" s="7" t="str">
        <f t="shared" si="180"/>
        <v>Housses de couette</v>
      </c>
      <c r="F451" s="9">
        <f t="shared" si="181"/>
        <v>3000000</v>
      </c>
      <c r="G451" s="12" t="s">
        <v>1</v>
      </c>
      <c r="H451" s="44">
        <v>2020</v>
      </c>
    </row>
    <row r="452" spans="1:8" x14ac:dyDescent="0.3">
      <c r="A452" s="7" t="s">
        <v>18</v>
      </c>
      <c r="B452" s="12">
        <f t="shared" ca="1" si="182"/>
        <v>3834926</v>
      </c>
      <c r="C452" s="12" t="e">
        <f t="shared" ca="1" si="183"/>
        <v>#N/A</v>
      </c>
      <c r="D452" s="12">
        <f t="shared" ca="1" si="184"/>
        <v>3834926</v>
      </c>
      <c r="E452" s="7" t="str">
        <f t="shared" si="180"/>
        <v>Housses de couette</v>
      </c>
      <c r="F452" s="9">
        <f t="shared" si="181"/>
        <v>3000000</v>
      </c>
      <c r="G452" s="12" t="s">
        <v>1</v>
      </c>
      <c r="H452" s="44">
        <v>2020</v>
      </c>
    </row>
    <row r="453" spans="1:8" x14ac:dyDescent="0.3">
      <c r="A453" s="7" t="s">
        <v>19</v>
      </c>
      <c r="B453" s="12">
        <f t="shared" ca="1" si="182"/>
        <v>585955</v>
      </c>
      <c r="C453" s="12">
        <f t="shared" ca="1" si="183"/>
        <v>585955</v>
      </c>
      <c r="D453" s="12" t="e">
        <f t="shared" ca="1" si="184"/>
        <v>#N/A</v>
      </c>
      <c r="E453" s="7" t="str">
        <f t="shared" si="180"/>
        <v>Housses de couette</v>
      </c>
      <c r="F453" s="9">
        <f t="shared" si="181"/>
        <v>3000000</v>
      </c>
      <c r="G453" s="12" t="s">
        <v>1</v>
      </c>
      <c r="H453" s="44">
        <v>2020</v>
      </c>
    </row>
    <row r="454" spans="1:8" x14ac:dyDescent="0.3">
      <c r="A454" s="7" t="s">
        <v>20</v>
      </c>
      <c r="B454" s="12">
        <f t="shared" ca="1" si="182"/>
        <v>3204475</v>
      </c>
      <c r="C454" s="12" t="e">
        <f t="shared" ca="1" si="183"/>
        <v>#N/A</v>
      </c>
      <c r="D454" s="12">
        <f t="shared" ca="1" si="184"/>
        <v>3204475</v>
      </c>
      <c r="E454" s="7" t="str">
        <f t="shared" si="180"/>
        <v>Housses de couette</v>
      </c>
      <c r="F454" s="9">
        <f t="shared" si="181"/>
        <v>3000000</v>
      </c>
      <c r="G454" s="12" t="s">
        <v>1</v>
      </c>
      <c r="H454" s="44">
        <v>2020</v>
      </c>
    </row>
    <row r="455" spans="1:8" x14ac:dyDescent="0.3">
      <c r="A455" s="7" t="s">
        <v>21</v>
      </c>
      <c r="B455" s="12">
        <f t="shared" ca="1" si="182"/>
        <v>2776525</v>
      </c>
      <c r="C455" s="12">
        <f t="shared" ca="1" si="183"/>
        <v>2776525</v>
      </c>
      <c r="D455" s="12" t="e">
        <f t="shared" ca="1" si="184"/>
        <v>#N/A</v>
      </c>
      <c r="E455" s="7" t="str">
        <f t="shared" si="180"/>
        <v>Housses de couette</v>
      </c>
      <c r="F455" s="9">
        <f t="shared" si="181"/>
        <v>3000000</v>
      </c>
      <c r="G455" s="12" t="s">
        <v>1</v>
      </c>
      <c r="H455" s="44">
        <v>2020</v>
      </c>
    </row>
    <row r="456" spans="1:8" x14ac:dyDescent="0.3">
      <c r="A456" s="7" t="s">
        <v>22</v>
      </c>
      <c r="B456" s="12">
        <f t="shared" ca="1" si="182"/>
        <v>4257285</v>
      </c>
      <c r="C456" s="12" t="e">
        <f t="shared" ca="1" si="183"/>
        <v>#N/A</v>
      </c>
      <c r="D456" s="12">
        <f t="shared" ca="1" si="184"/>
        <v>4257285</v>
      </c>
      <c r="E456" s="7" t="str">
        <f t="shared" si="180"/>
        <v>Housses de couette</v>
      </c>
      <c r="F456" s="9">
        <f t="shared" si="181"/>
        <v>3000000</v>
      </c>
      <c r="G456" s="12" t="s">
        <v>1</v>
      </c>
      <c r="H456" s="44">
        <v>2020</v>
      </c>
    </row>
    <row r="457" spans="1:8" x14ac:dyDescent="0.3">
      <c r="A457" s="7" t="s">
        <v>23</v>
      </c>
      <c r="B457" s="12">
        <f t="shared" ca="1" si="182"/>
        <v>2032730</v>
      </c>
      <c r="C457" s="12">
        <f t="shared" ca="1" si="183"/>
        <v>2032730</v>
      </c>
      <c r="D457" s="12" t="e">
        <f t="shared" ca="1" si="184"/>
        <v>#N/A</v>
      </c>
      <c r="E457" s="7" t="str">
        <f t="shared" si="180"/>
        <v>Housses de couette</v>
      </c>
      <c r="F457" s="9">
        <f t="shared" si="181"/>
        <v>3000000</v>
      </c>
      <c r="G457" s="12" t="s">
        <v>1</v>
      </c>
      <c r="H457" s="44">
        <v>2020</v>
      </c>
    </row>
    <row r="458" spans="1:8" x14ac:dyDescent="0.3">
      <c r="A458" s="7" t="s">
        <v>24</v>
      </c>
      <c r="B458" s="12">
        <f t="shared" ca="1" si="182"/>
        <v>4987298</v>
      </c>
      <c r="C458" s="12" t="e">
        <f t="shared" ca="1" si="183"/>
        <v>#N/A</v>
      </c>
      <c r="D458" s="12">
        <f t="shared" ca="1" si="184"/>
        <v>4987298</v>
      </c>
      <c r="E458" s="7" t="str">
        <f t="shared" si="180"/>
        <v>Housses de couette</v>
      </c>
      <c r="F458" s="9">
        <f t="shared" si="181"/>
        <v>3000000</v>
      </c>
      <c r="G458" s="12" t="s">
        <v>1</v>
      </c>
      <c r="H458" s="44">
        <v>2020</v>
      </c>
    </row>
    <row r="459" spans="1:8" x14ac:dyDescent="0.3">
      <c r="A459" s="7" t="s">
        <v>13</v>
      </c>
      <c r="B459" s="11">
        <f ca="1">RANDBETWEEN($B$10,$B$11)</f>
        <v>258925</v>
      </c>
      <c r="C459" s="12">
        <f ca="1">IF(B459&lt;F459,B459,NA())</f>
        <v>258925</v>
      </c>
      <c r="D459" s="12" t="e">
        <f ca="1">IF(B459&gt;=F459,B459,NA())</f>
        <v>#N/A</v>
      </c>
      <c r="E459" s="7" t="str">
        <f>$E$11</f>
        <v>Draps</v>
      </c>
      <c r="F459" s="9">
        <f>$C$8</f>
        <v>1500000</v>
      </c>
      <c r="G459" s="12" t="s">
        <v>1</v>
      </c>
      <c r="H459" s="44">
        <v>2020</v>
      </c>
    </row>
    <row r="460" spans="1:8" x14ac:dyDescent="0.3">
      <c r="A460" s="7" t="s">
        <v>14</v>
      </c>
      <c r="B460" s="11">
        <f t="shared" ref="B460:B470" ca="1" si="185">RANDBETWEEN($B$10,$B$11)</f>
        <v>4221913</v>
      </c>
      <c r="C460" s="12" t="e">
        <f ca="1">IF(B460&lt;F460,B460,NA())</f>
        <v>#N/A</v>
      </c>
      <c r="D460" s="12">
        <f ca="1">IF(B460&gt;=F460,B460,NA())</f>
        <v>4221913</v>
      </c>
      <c r="E460" s="7" t="str">
        <f t="shared" ref="E460:E470" si="186">$E$11</f>
        <v>Draps</v>
      </c>
      <c r="F460" s="9">
        <f t="shared" ref="F460:F470" si="187">$C$8</f>
        <v>1500000</v>
      </c>
      <c r="G460" s="12" t="s">
        <v>1</v>
      </c>
      <c r="H460" s="44">
        <v>2020</v>
      </c>
    </row>
    <row r="461" spans="1:8" x14ac:dyDescent="0.3">
      <c r="A461" s="7" t="s">
        <v>15</v>
      </c>
      <c r="B461" s="11">
        <f t="shared" ca="1" si="185"/>
        <v>2859570</v>
      </c>
      <c r="C461" s="12" t="e">
        <f t="shared" ref="C461:C470" ca="1" si="188">IF(B461&lt;F461,B461,NA())</f>
        <v>#N/A</v>
      </c>
      <c r="D461" s="12">
        <f t="shared" ref="D461:D470" ca="1" si="189">IF(B461&gt;=F461,B461,NA())</f>
        <v>2859570</v>
      </c>
      <c r="E461" s="7" t="str">
        <f t="shared" si="186"/>
        <v>Draps</v>
      </c>
      <c r="F461" s="9">
        <f t="shared" si="187"/>
        <v>1500000</v>
      </c>
      <c r="G461" s="12" t="s">
        <v>1</v>
      </c>
      <c r="H461" s="44">
        <v>2020</v>
      </c>
    </row>
    <row r="462" spans="1:8" x14ac:dyDescent="0.3">
      <c r="A462" s="7" t="s">
        <v>16</v>
      </c>
      <c r="B462" s="11">
        <f t="shared" ca="1" si="185"/>
        <v>2820954</v>
      </c>
      <c r="C462" s="12" t="e">
        <f t="shared" ca="1" si="188"/>
        <v>#N/A</v>
      </c>
      <c r="D462" s="12">
        <f t="shared" ca="1" si="189"/>
        <v>2820954</v>
      </c>
      <c r="E462" s="7" t="str">
        <f t="shared" si="186"/>
        <v>Draps</v>
      </c>
      <c r="F462" s="9">
        <f t="shared" si="187"/>
        <v>1500000</v>
      </c>
      <c r="G462" s="12" t="s">
        <v>1</v>
      </c>
      <c r="H462" s="44">
        <v>2020</v>
      </c>
    </row>
    <row r="463" spans="1:8" x14ac:dyDescent="0.3">
      <c r="A463" s="7" t="s">
        <v>17</v>
      </c>
      <c r="B463" s="11">
        <f t="shared" ca="1" si="185"/>
        <v>3787072</v>
      </c>
      <c r="C463" s="12" t="e">
        <f t="shared" ca="1" si="188"/>
        <v>#N/A</v>
      </c>
      <c r="D463" s="12">
        <f t="shared" ca="1" si="189"/>
        <v>3787072</v>
      </c>
      <c r="E463" s="7" t="str">
        <f t="shared" si="186"/>
        <v>Draps</v>
      </c>
      <c r="F463" s="9">
        <f t="shared" si="187"/>
        <v>1500000</v>
      </c>
      <c r="G463" s="12" t="s">
        <v>1</v>
      </c>
      <c r="H463" s="44">
        <v>2020</v>
      </c>
    </row>
    <row r="464" spans="1:8" x14ac:dyDescent="0.3">
      <c r="A464" s="7" t="s">
        <v>18</v>
      </c>
      <c r="B464" s="11">
        <f t="shared" ca="1" si="185"/>
        <v>1047466</v>
      </c>
      <c r="C464" s="12">
        <f t="shared" ca="1" si="188"/>
        <v>1047466</v>
      </c>
      <c r="D464" s="12" t="e">
        <f t="shared" ca="1" si="189"/>
        <v>#N/A</v>
      </c>
      <c r="E464" s="7" t="str">
        <f t="shared" si="186"/>
        <v>Draps</v>
      </c>
      <c r="F464" s="9">
        <f t="shared" si="187"/>
        <v>1500000</v>
      </c>
      <c r="G464" s="12" t="s">
        <v>1</v>
      </c>
      <c r="H464" s="44">
        <v>2020</v>
      </c>
    </row>
    <row r="465" spans="1:8" x14ac:dyDescent="0.3">
      <c r="A465" s="7" t="s">
        <v>19</v>
      </c>
      <c r="B465" s="11">
        <f t="shared" ca="1" si="185"/>
        <v>2436711</v>
      </c>
      <c r="C465" s="12" t="e">
        <f t="shared" ca="1" si="188"/>
        <v>#N/A</v>
      </c>
      <c r="D465" s="12">
        <f t="shared" ca="1" si="189"/>
        <v>2436711</v>
      </c>
      <c r="E465" s="7" t="str">
        <f t="shared" si="186"/>
        <v>Draps</v>
      </c>
      <c r="F465" s="9">
        <f t="shared" si="187"/>
        <v>1500000</v>
      </c>
      <c r="G465" s="12" t="s">
        <v>1</v>
      </c>
      <c r="H465" s="44">
        <v>2020</v>
      </c>
    </row>
    <row r="466" spans="1:8" x14ac:dyDescent="0.3">
      <c r="A466" s="7" t="s">
        <v>20</v>
      </c>
      <c r="B466" s="11">
        <f t="shared" ca="1" si="185"/>
        <v>1784733</v>
      </c>
      <c r="C466" s="12" t="e">
        <f t="shared" ca="1" si="188"/>
        <v>#N/A</v>
      </c>
      <c r="D466" s="12">
        <f t="shared" ca="1" si="189"/>
        <v>1784733</v>
      </c>
      <c r="E466" s="7" t="str">
        <f t="shared" si="186"/>
        <v>Draps</v>
      </c>
      <c r="F466" s="9">
        <f t="shared" si="187"/>
        <v>1500000</v>
      </c>
      <c r="G466" s="12" t="s">
        <v>1</v>
      </c>
      <c r="H466" s="44">
        <v>2020</v>
      </c>
    </row>
    <row r="467" spans="1:8" x14ac:dyDescent="0.3">
      <c r="A467" s="7" t="s">
        <v>21</v>
      </c>
      <c r="B467" s="11">
        <f t="shared" ca="1" si="185"/>
        <v>662739</v>
      </c>
      <c r="C467" s="12">
        <f t="shared" ca="1" si="188"/>
        <v>662739</v>
      </c>
      <c r="D467" s="12" t="e">
        <f t="shared" ca="1" si="189"/>
        <v>#N/A</v>
      </c>
      <c r="E467" s="7" t="str">
        <f t="shared" si="186"/>
        <v>Draps</v>
      </c>
      <c r="F467" s="9">
        <f t="shared" si="187"/>
        <v>1500000</v>
      </c>
      <c r="G467" s="12" t="s">
        <v>1</v>
      </c>
      <c r="H467" s="44">
        <v>2020</v>
      </c>
    </row>
    <row r="468" spans="1:8" x14ac:dyDescent="0.3">
      <c r="A468" s="7" t="s">
        <v>22</v>
      </c>
      <c r="B468" s="11">
        <f t="shared" ca="1" si="185"/>
        <v>4966263</v>
      </c>
      <c r="C468" s="12" t="e">
        <f t="shared" ca="1" si="188"/>
        <v>#N/A</v>
      </c>
      <c r="D468" s="12">
        <f t="shared" ca="1" si="189"/>
        <v>4966263</v>
      </c>
      <c r="E468" s="7" t="str">
        <f t="shared" si="186"/>
        <v>Draps</v>
      </c>
      <c r="F468" s="9">
        <f t="shared" si="187"/>
        <v>1500000</v>
      </c>
      <c r="G468" s="12" t="s">
        <v>1</v>
      </c>
      <c r="H468" s="44">
        <v>2020</v>
      </c>
    </row>
    <row r="469" spans="1:8" x14ac:dyDescent="0.3">
      <c r="A469" s="7" t="s">
        <v>23</v>
      </c>
      <c r="B469" s="11">
        <f t="shared" ca="1" si="185"/>
        <v>2860251</v>
      </c>
      <c r="C469" s="12" t="e">
        <f t="shared" ca="1" si="188"/>
        <v>#N/A</v>
      </c>
      <c r="D469" s="12">
        <f t="shared" ca="1" si="189"/>
        <v>2860251</v>
      </c>
      <c r="E469" s="7" t="str">
        <f t="shared" si="186"/>
        <v>Draps</v>
      </c>
      <c r="F469" s="9">
        <f t="shared" si="187"/>
        <v>1500000</v>
      </c>
      <c r="G469" s="12" t="s">
        <v>1</v>
      </c>
      <c r="H469" s="44">
        <v>2020</v>
      </c>
    </row>
    <row r="470" spans="1:8" x14ac:dyDescent="0.3">
      <c r="A470" s="7" t="s">
        <v>24</v>
      </c>
      <c r="B470" s="11">
        <f t="shared" ca="1" si="185"/>
        <v>450083</v>
      </c>
      <c r="C470" s="12">
        <f t="shared" ca="1" si="188"/>
        <v>450083</v>
      </c>
      <c r="D470" s="12" t="e">
        <f t="shared" ca="1" si="189"/>
        <v>#N/A</v>
      </c>
      <c r="E470" s="7" t="str">
        <f t="shared" si="186"/>
        <v>Draps</v>
      </c>
      <c r="F470" s="9">
        <f t="shared" si="187"/>
        <v>1500000</v>
      </c>
      <c r="G470" s="12" t="s">
        <v>1</v>
      </c>
      <c r="H470" s="44">
        <v>2020</v>
      </c>
    </row>
    <row r="471" spans="1:8" x14ac:dyDescent="0.3">
      <c r="A471" s="25" t="s">
        <v>13</v>
      </c>
      <c r="B471" s="11">
        <f ca="1">RANDBETWEEN($B$10,$B$11)</f>
        <v>4561902</v>
      </c>
      <c r="C471" s="27" t="e">
        <f ca="1">IF(B471&lt;F471,B471,NA())</f>
        <v>#N/A</v>
      </c>
      <c r="D471" s="27">
        <f ca="1">IF(B471&gt;=F471,B471,NA())</f>
        <v>4561902</v>
      </c>
      <c r="E471" s="25" t="str">
        <f>$F$11</f>
        <v>Taies d'oreiller</v>
      </c>
      <c r="F471" s="29">
        <f>$D$8</f>
        <v>1200000</v>
      </c>
      <c r="G471" s="27" t="s">
        <v>1</v>
      </c>
      <c r="H471" s="44">
        <v>2020</v>
      </c>
    </row>
    <row r="472" spans="1:8" x14ac:dyDescent="0.3">
      <c r="A472" s="25" t="s">
        <v>14</v>
      </c>
      <c r="B472" s="11">
        <f t="shared" ref="B472:B482" ca="1" si="190">RANDBETWEEN($B$10,$B$11)</f>
        <v>625132</v>
      </c>
      <c r="C472" s="27">
        <f ca="1">IF(B472&lt;F472,B472,NA())</f>
        <v>625132</v>
      </c>
      <c r="D472" s="27" t="e">
        <f ca="1">IF(B472&gt;=F472,B472,NA())</f>
        <v>#N/A</v>
      </c>
      <c r="E472" s="25" t="str">
        <f t="shared" ref="E472:E482" si="191">$F$11</f>
        <v>Taies d'oreiller</v>
      </c>
      <c r="F472" s="29">
        <f t="shared" ref="F472:F482" si="192">$D$8</f>
        <v>1200000</v>
      </c>
      <c r="G472" s="27" t="s">
        <v>1</v>
      </c>
      <c r="H472" s="44">
        <v>2020</v>
      </c>
    </row>
    <row r="473" spans="1:8" x14ac:dyDescent="0.3">
      <c r="A473" s="25" t="s">
        <v>15</v>
      </c>
      <c r="B473" s="11">
        <f t="shared" ca="1" si="190"/>
        <v>2196123</v>
      </c>
      <c r="C473" s="27" t="e">
        <f t="shared" ref="C473:C482" ca="1" si="193">IF(B473&lt;F473,B473,NA())</f>
        <v>#N/A</v>
      </c>
      <c r="D473" s="27">
        <f t="shared" ref="D473:D482" ca="1" si="194">IF(B473&gt;=F473,B473,NA())</f>
        <v>2196123</v>
      </c>
      <c r="E473" s="25" t="str">
        <f t="shared" si="191"/>
        <v>Taies d'oreiller</v>
      </c>
      <c r="F473" s="29">
        <f t="shared" si="192"/>
        <v>1200000</v>
      </c>
      <c r="G473" s="27" t="s">
        <v>1</v>
      </c>
      <c r="H473" s="44">
        <v>2020</v>
      </c>
    </row>
    <row r="474" spans="1:8" x14ac:dyDescent="0.3">
      <c r="A474" s="25" t="s">
        <v>16</v>
      </c>
      <c r="B474" s="11">
        <f t="shared" ca="1" si="190"/>
        <v>1091259</v>
      </c>
      <c r="C474" s="27">
        <f t="shared" ca="1" si="193"/>
        <v>1091259</v>
      </c>
      <c r="D474" s="27" t="e">
        <f t="shared" ca="1" si="194"/>
        <v>#N/A</v>
      </c>
      <c r="E474" s="25" t="str">
        <f t="shared" si="191"/>
        <v>Taies d'oreiller</v>
      </c>
      <c r="F474" s="29">
        <f t="shared" si="192"/>
        <v>1200000</v>
      </c>
      <c r="G474" s="27" t="s">
        <v>1</v>
      </c>
      <c r="H474" s="44">
        <v>2020</v>
      </c>
    </row>
    <row r="475" spans="1:8" x14ac:dyDescent="0.3">
      <c r="A475" s="25" t="s">
        <v>17</v>
      </c>
      <c r="B475" s="11">
        <f t="shared" ca="1" si="190"/>
        <v>252070</v>
      </c>
      <c r="C475" s="27">
        <f t="shared" ca="1" si="193"/>
        <v>252070</v>
      </c>
      <c r="D475" s="27" t="e">
        <f t="shared" ca="1" si="194"/>
        <v>#N/A</v>
      </c>
      <c r="E475" s="25" t="str">
        <f t="shared" si="191"/>
        <v>Taies d'oreiller</v>
      </c>
      <c r="F475" s="29">
        <f t="shared" si="192"/>
        <v>1200000</v>
      </c>
      <c r="G475" s="27" t="s">
        <v>1</v>
      </c>
      <c r="H475" s="44">
        <v>2020</v>
      </c>
    </row>
    <row r="476" spans="1:8" x14ac:dyDescent="0.3">
      <c r="A476" s="25" t="s">
        <v>18</v>
      </c>
      <c r="B476" s="11">
        <f t="shared" ca="1" si="190"/>
        <v>3370044</v>
      </c>
      <c r="C476" s="27" t="e">
        <f t="shared" ca="1" si="193"/>
        <v>#N/A</v>
      </c>
      <c r="D476" s="27">
        <f t="shared" ca="1" si="194"/>
        <v>3370044</v>
      </c>
      <c r="E476" s="25" t="str">
        <f t="shared" si="191"/>
        <v>Taies d'oreiller</v>
      </c>
      <c r="F476" s="29">
        <f t="shared" si="192"/>
        <v>1200000</v>
      </c>
      <c r="G476" s="27" t="s">
        <v>1</v>
      </c>
      <c r="H476" s="44">
        <v>2020</v>
      </c>
    </row>
    <row r="477" spans="1:8" x14ac:dyDescent="0.3">
      <c r="A477" s="25" t="s">
        <v>19</v>
      </c>
      <c r="B477" s="11">
        <f t="shared" ca="1" si="190"/>
        <v>2159880</v>
      </c>
      <c r="C477" s="27" t="e">
        <f t="shared" ca="1" si="193"/>
        <v>#N/A</v>
      </c>
      <c r="D477" s="27">
        <f t="shared" ca="1" si="194"/>
        <v>2159880</v>
      </c>
      <c r="E477" s="25" t="str">
        <f t="shared" si="191"/>
        <v>Taies d'oreiller</v>
      </c>
      <c r="F477" s="29">
        <f t="shared" si="192"/>
        <v>1200000</v>
      </c>
      <c r="G477" s="27" t="s">
        <v>1</v>
      </c>
      <c r="H477" s="44">
        <v>2020</v>
      </c>
    </row>
    <row r="478" spans="1:8" x14ac:dyDescent="0.3">
      <c r="A478" s="25" t="s">
        <v>20</v>
      </c>
      <c r="B478" s="11">
        <f t="shared" ca="1" si="190"/>
        <v>2636958</v>
      </c>
      <c r="C478" s="27" t="e">
        <f t="shared" ca="1" si="193"/>
        <v>#N/A</v>
      </c>
      <c r="D478" s="27">
        <f t="shared" ca="1" si="194"/>
        <v>2636958</v>
      </c>
      <c r="E478" s="25" t="str">
        <f t="shared" si="191"/>
        <v>Taies d'oreiller</v>
      </c>
      <c r="F478" s="29">
        <f t="shared" si="192"/>
        <v>1200000</v>
      </c>
      <c r="G478" s="27" t="s">
        <v>1</v>
      </c>
      <c r="H478" s="44">
        <v>2020</v>
      </c>
    </row>
    <row r="479" spans="1:8" x14ac:dyDescent="0.3">
      <c r="A479" s="25" t="s">
        <v>21</v>
      </c>
      <c r="B479" s="11">
        <f t="shared" ca="1" si="190"/>
        <v>3294333</v>
      </c>
      <c r="C479" s="27" t="e">
        <f t="shared" ca="1" si="193"/>
        <v>#N/A</v>
      </c>
      <c r="D479" s="27">
        <f t="shared" ca="1" si="194"/>
        <v>3294333</v>
      </c>
      <c r="E479" s="25" t="str">
        <f t="shared" si="191"/>
        <v>Taies d'oreiller</v>
      </c>
      <c r="F479" s="29">
        <f t="shared" si="192"/>
        <v>1200000</v>
      </c>
      <c r="G479" s="27" t="s">
        <v>1</v>
      </c>
      <c r="H479" s="44">
        <v>2020</v>
      </c>
    </row>
    <row r="480" spans="1:8" x14ac:dyDescent="0.3">
      <c r="A480" s="25" t="s">
        <v>22</v>
      </c>
      <c r="B480" s="11">
        <f t="shared" ca="1" si="190"/>
        <v>3382255</v>
      </c>
      <c r="C480" s="27" t="e">
        <f t="shared" ca="1" si="193"/>
        <v>#N/A</v>
      </c>
      <c r="D480" s="27">
        <f t="shared" ca="1" si="194"/>
        <v>3382255</v>
      </c>
      <c r="E480" s="25" t="str">
        <f t="shared" si="191"/>
        <v>Taies d'oreiller</v>
      </c>
      <c r="F480" s="29">
        <f t="shared" si="192"/>
        <v>1200000</v>
      </c>
      <c r="G480" s="27" t="s">
        <v>1</v>
      </c>
      <c r="H480" s="44">
        <v>2020</v>
      </c>
    </row>
    <row r="481" spans="1:8" x14ac:dyDescent="0.3">
      <c r="A481" s="25" t="s">
        <v>23</v>
      </c>
      <c r="B481" s="11">
        <f t="shared" ca="1" si="190"/>
        <v>758491</v>
      </c>
      <c r="C481" s="27">
        <f t="shared" ca="1" si="193"/>
        <v>758491</v>
      </c>
      <c r="D481" s="27" t="e">
        <f t="shared" ca="1" si="194"/>
        <v>#N/A</v>
      </c>
      <c r="E481" s="25" t="str">
        <f t="shared" si="191"/>
        <v>Taies d'oreiller</v>
      </c>
      <c r="F481" s="29">
        <f t="shared" si="192"/>
        <v>1200000</v>
      </c>
      <c r="G481" s="27" t="s">
        <v>1</v>
      </c>
      <c r="H481" s="44">
        <v>2020</v>
      </c>
    </row>
    <row r="482" spans="1:8" x14ac:dyDescent="0.3">
      <c r="A482" s="26" t="s">
        <v>24</v>
      </c>
      <c r="B482" s="11">
        <f t="shared" ca="1" si="190"/>
        <v>2274225</v>
      </c>
      <c r="C482" s="28" t="e">
        <f t="shared" ca="1" si="193"/>
        <v>#N/A</v>
      </c>
      <c r="D482" s="28">
        <f t="shared" ca="1" si="194"/>
        <v>2274225</v>
      </c>
      <c r="E482" s="26" t="str">
        <f t="shared" si="191"/>
        <v>Taies d'oreiller</v>
      </c>
      <c r="F482" s="30">
        <f t="shared" si="192"/>
        <v>1200000</v>
      </c>
      <c r="G482" s="27" t="s">
        <v>1</v>
      </c>
      <c r="H482" s="44">
        <v>2020</v>
      </c>
    </row>
    <row r="483" spans="1:8" x14ac:dyDescent="0.3">
      <c r="A483" s="7" t="s">
        <v>13</v>
      </c>
      <c r="B483" s="11">
        <f ca="1">RANDBETWEEN($B$10,$B$11)</f>
        <v>130942</v>
      </c>
      <c r="C483" s="12">
        <f ca="1">IF(B483&lt;F483,B483,NA())</f>
        <v>130942</v>
      </c>
      <c r="D483" s="12" t="e">
        <f ca="1">IF(B483&gt;=F483,B483,NA())</f>
        <v>#N/A</v>
      </c>
      <c r="E483" s="7" t="str">
        <f>$D$11</f>
        <v>Housses de couette</v>
      </c>
      <c r="F483" s="9">
        <f>$B$8</f>
        <v>3000000</v>
      </c>
      <c r="G483" s="12" t="s">
        <v>2</v>
      </c>
      <c r="H483" s="44">
        <v>2020</v>
      </c>
    </row>
    <row r="484" spans="1:8" x14ac:dyDescent="0.3">
      <c r="A484" s="7" t="s">
        <v>14</v>
      </c>
      <c r="B484" s="10">
        <f ca="1">RANDBETWEEN($B$10,$B$11)</f>
        <v>3104121</v>
      </c>
      <c r="C484" s="12" t="e">
        <f t="shared" ref="C484:C494" ca="1" si="195">IF(B484&lt;F484,B484,NA())</f>
        <v>#N/A</v>
      </c>
      <c r="D484" s="12">
        <f t="shared" ref="D484:D494" ca="1" si="196">IF(B484&gt;=F484,B484,NA())</f>
        <v>3104121</v>
      </c>
      <c r="E484" s="7" t="str">
        <f t="shared" ref="E484:E494" si="197">$D$11</f>
        <v>Housses de couette</v>
      </c>
      <c r="F484" s="9">
        <f t="shared" ref="F484:F494" si="198">$B$8</f>
        <v>3000000</v>
      </c>
      <c r="G484" s="12" t="s">
        <v>2</v>
      </c>
      <c r="H484" s="44">
        <v>2020</v>
      </c>
    </row>
    <row r="485" spans="1:8" x14ac:dyDescent="0.3">
      <c r="A485" s="7" t="s">
        <v>15</v>
      </c>
      <c r="B485" s="12">
        <f t="shared" ref="B485:B494" ca="1" si="199">RANDBETWEEN($B$10,$B$11)</f>
        <v>184329</v>
      </c>
      <c r="C485" s="12">
        <f t="shared" ca="1" si="195"/>
        <v>184329</v>
      </c>
      <c r="D485" s="12" t="e">
        <f t="shared" ca="1" si="196"/>
        <v>#N/A</v>
      </c>
      <c r="E485" s="7" t="str">
        <f t="shared" si="197"/>
        <v>Housses de couette</v>
      </c>
      <c r="F485" s="9">
        <f t="shared" si="198"/>
        <v>3000000</v>
      </c>
      <c r="G485" s="12" t="s">
        <v>2</v>
      </c>
      <c r="H485" s="44">
        <v>2020</v>
      </c>
    </row>
    <row r="486" spans="1:8" x14ac:dyDescent="0.3">
      <c r="A486" s="7" t="s">
        <v>16</v>
      </c>
      <c r="B486" s="12">
        <f t="shared" ca="1" si="199"/>
        <v>4125106</v>
      </c>
      <c r="C486" s="12" t="e">
        <f t="shared" ca="1" si="195"/>
        <v>#N/A</v>
      </c>
      <c r="D486" s="12">
        <f t="shared" ca="1" si="196"/>
        <v>4125106</v>
      </c>
      <c r="E486" s="7" t="str">
        <f t="shared" si="197"/>
        <v>Housses de couette</v>
      </c>
      <c r="F486" s="9">
        <f t="shared" si="198"/>
        <v>3000000</v>
      </c>
      <c r="G486" s="12" t="s">
        <v>2</v>
      </c>
      <c r="H486" s="44">
        <v>2020</v>
      </c>
    </row>
    <row r="487" spans="1:8" x14ac:dyDescent="0.3">
      <c r="A487" s="7" t="s">
        <v>17</v>
      </c>
      <c r="B487" s="12">
        <f t="shared" ca="1" si="199"/>
        <v>1157807</v>
      </c>
      <c r="C487" s="12">
        <f t="shared" ca="1" si="195"/>
        <v>1157807</v>
      </c>
      <c r="D487" s="12" t="e">
        <f t="shared" ca="1" si="196"/>
        <v>#N/A</v>
      </c>
      <c r="E487" s="7" t="str">
        <f t="shared" si="197"/>
        <v>Housses de couette</v>
      </c>
      <c r="F487" s="9">
        <f t="shared" si="198"/>
        <v>3000000</v>
      </c>
      <c r="G487" s="12" t="s">
        <v>2</v>
      </c>
      <c r="H487" s="44">
        <v>2020</v>
      </c>
    </row>
    <row r="488" spans="1:8" x14ac:dyDescent="0.3">
      <c r="A488" s="7" t="s">
        <v>18</v>
      </c>
      <c r="B488" s="12">
        <f t="shared" ca="1" si="199"/>
        <v>2003884</v>
      </c>
      <c r="C488" s="12">
        <f t="shared" ca="1" si="195"/>
        <v>2003884</v>
      </c>
      <c r="D488" s="12" t="e">
        <f t="shared" ca="1" si="196"/>
        <v>#N/A</v>
      </c>
      <c r="E488" s="7" t="str">
        <f t="shared" si="197"/>
        <v>Housses de couette</v>
      </c>
      <c r="F488" s="9">
        <f t="shared" si="198"/>
        <v>3000000</v>
      </c>
      <c r="G488" s="12" t="s">
        <v>2</v>
      </c>
      <c r="H488" s="44">
        <v>2020</v>
      </c>
    </row>
    <row r="489" spans="1:8" x14ac:dyDescent="0.3">
      <c r="A489" s="7" t="s">
        <v>19</v>
      </c>
      <c r="B489" s="12">
        <f t="shared" ca="1" si="199"/>
        <v>108961</v>
      </c>
      <c r="C489" s="12">
        <f t="shared" ca="1" si="195"/>
        <v>108961</v>
      </c>
      <c r="D489" s="12" t="e">
        <f t="shared" ca="1" si="196"/>
        <v>#N/A</v>
      </c>
      <c r="E489" s="7" t="str">
        <f t="shared" si="197"/>
        <v>Housses de couette</v>
      </c>
      <c r="F489" s="9">
        <f t="shared" si="198"/>
        <v>3000000</v>
      </c>
      <c r="G489" s="12" t="s">
        <v>2</v>
      </c>
      <c r="H489" s="44">
        <v>2020</v>
      </c>
    </row>
    <row r="490" spans="1:8" x14ac:dyDescent="0.3">
      <c r="A490" s="7" t="s">
        <v>20</v>
      </c>
      <c r="B490" s="12">
        <f t="shared" ca="1" si="199"/>
        <v>4659094</v>
      </c>
      <c r="C490" s="12" t="e">
        <f t="shared" ca="1" si="195"/>
        <v>#N/A</v>
      </c>
      <c r="D490" s="12">
        <f t="shared" ca="1" si="196"/>
        <v>4659094</v>
      </c>
      <c r="E490" s="7" t="str">
        <f t="shared" si="197"/>
        <v>Housses de couette</v>
      </c>
      <c r="F490" s="9">
        <f t="shared" si="198"/>
        <v>3000000</v>
      </c>
      <c r="G490" s="12" t="s">
        <v>2</v>
      </c>
      <c r="H490" s="44">
        <v>2020</v>
      </c>
    </row>
    <row r="491" spans="1:8" x14ac:dyDescent="0.3">
      <c r="A491" s="7" t="s">
        <v>21</v>
      </c>
      <c r="B491" s="12">
        <f t="shared" ca="1" si="199"/>
        <v>2474816</v>
      </c>
      <c r="C491" s="12">
        <f t="shared" ca="1" si="195"/>
        <v>2474816</v>
      </c>
      <c r="D491" s="12" t="e">
        <f t="shared" ca="1" si="196"/>
        <v>#N/A</v>
      </c>
      <c r="E491" s="7" t="str">
        <f t="shared" si="197"/>
        <v>Housses de couette</v>
      </c>
      <c r="F491" s="9">
        <f t="shared" si="198"/>
        <v>3000000</v>
      </c>
      <c r="G491" s="12" t="s">
        <v>2</v>
      </c>
      <c r="H491" s="44">
        <v>2020</v>
      </c>
    </row>
    <row r="492" spans="1:8" x14ac:dyDescent="0.3">
      <c r="A492" s="7" t="s">
        <v>22</v>
      </c>
      <c r="B492" s="12">
        <f t="shared" ca="1" si="199"/>
        <v>3155475</v>
      </c>
      <c r="C492" s="12" t="e">
        <f t="shared" ca="1" si="195"/>
        <v>#N/A</v>
      </c>
      <c r="D492" s="12">
        <f t="shared" ca="1" si="196"/>
        <v>3155475</v>
      </c>
      <c r="E492" s="7" t="str">
        <f t="shared" si="197"/>
        <v>Housses de couette</v>
      </c>
      <c r="F492" s="9">
        <f t="shared" si="198"/>
        <v>3000000</v>
      </c>
      <c r="G492" s="12" t="s">
        <v>2</v>
      </c>
      <c r="H492" s="44">
        <v>2020</v>
      </c>
    </row>
    <row r="493" spans="1:8" x14ac:dyDescent="0.3">
      <c r="A493" s="7" t="s">
        <v>23</v>
      </c>
      <c r="B493" s="12">
        <f t="shared" ca="1" si="199"/>
        <v>1060077</v>
      </c>
      <c r="C493" s="12">
        <f t="shared" ca="1" si="195"/>
        <v>1060077</v>
      </c>
      <c r="D493" s="12" t="e">
        <f t="shared" ca="1" si="196"/>
        <v>#N/A</v>
      </c>
      <c r="E493" s="7" t="str">
        <f t="shared" si="197"/>
        <v>Housses de couette</v>
      </c>
      <c r="F493" s="9">
        <f t="shared" si="198"/>
        <v>3000000</v>
      </c>
      <c r="G493" s="12" t="s">
        <v>2</v>
      </c>
      <c r="H493" s="44">
        <v>2020</v>
      </c>
    </row>
    <row r="494" spans="1:8" x14ac:dyDescent="0.3">
      <c r="A494" s="7" t="s">
        <v>24</v>
      </c>
      <c r="B494" s="12">
        <f t="shared" ca="1" si="199"/>
        <v>3759773</v>
      </c>
      <c r="C494" s="12" t="e">
        <f t="shared" ca="1" si="195"/>
        <v>#N/A</v>
      </c>
      <c r="D494" s="12">
        <f t="shared" ca="1" si="196"/>
        <v>3759773</v>
      </c>
      <c r="E494" s="7" t="str">
        <f t="shared" si="197"/>
        <v>Housses de couette</v>
      </c>
      <c r="F494" s="9">
        <f t="shared" si="198"/>
        <v>3000000</v>
      </c>
      <c r="G494" s="12" t="s">
        <v>2</v>
      </c>
      <c r="H494" s="44">
        <v>2020</v>
      </c>
    </row>
    <row r="495" spans="1:8" x14ac:dyDescent="0.3">
      <c r="A495" s="7" t="s">
        <v>13</v>
      </c>
      <c r="B495" s="11">
        <f ca="1">RANDBETWEEN($B$10,$B$11)</f>
        <v>695034</v>
      </c>
      <c r="C495" s="12">
        <f ca="1">IF(B495&lt;F495,B495,NA())</f>
        <v>695034</v>
      </c>
      <c r="D495" s="12" t="e">
        <f ca="1">IF(B495&gt;=F495,B495,NA())</f>
        <v>#N/A</v>
      </c>
      <c r="E495" s="7" t="str">
        <f>$E$11</f>
        <v>Draps</v>
      </c>
      <c r="F495" s="9">
        <f>$C$8</f>
        <v>1500000</v>
      </c>
      <c r="G495" s="12" t="s">
        <v>2</v>
      </c>
      <c r="H495" s="44">
        <v>2020</v>
      </c>
    </row>
    <row r="496" spans="1:8" x14ac:dyDescent="0.3">
      <c r="A496" s="7" t="s">
        <v>14</v>
      </c>
      <c r="B496" s="11">
        <f t="shared" ref="B496:B506" ca="1" si="200">RANDBETWEEN($B$10,$B$11)</f>
        <v>706295</v>
      </c>
      <c r="C496" s="12">
        <f ca="1">IF(B496&lt;F496,B496,NA())</f>
        <v>706295</v>
      </c>
      <c r="D496" s="12" t="e">
        <f ca="1">IF(B496&gt;=F496,B496,NA())</f>
        <v>#N/A</v>
      </c>
      <c r="E496" s="7" t="str">
        <f t="shared" ref="E496:E506" si="201">$E$11</f>
        <v>Draps</v>
      </c>
      <c r="F496" s="9">
        <f t="shared" ref="F496:F506" si="202">$C$8</f>
        <v>1500000</v>
      </c>
      <c r="G496" s="12" t="s">
        <v>2</v>
      </c>
      <c r="H496" s="44">
        <v>2020</v>
      </c>
    </row>
    <row r="497" spans="1:8" x14ac:dyDescent="0.3">
      <c r="A497" s="7" t="s">
        <v>15</v>
      </c>
      <c r="B497" s="11">
        <f t="shared" ca="1" si="200"/>
        <v>1671119</v>
      </c>
      <c r="C497" s="12" t="e">
        <f t="shared" ref="C497:C506" ca="1" si="203">IF(B497&lt;F497,B497,NA())</f>
        <v>#N/A</v>
      </c>
      <c r="D497" s="12">
        <f t="shared" ref="D497:D506" ca="1" si="204">IF(B497&gt;=F497,B497,NA())</f>
        <v>1671119</v>
      </c>
      <c r="E497" s="7" t="str">
        <f t="shared" si="201"/>
        <v>Draps</v>
      </c>
      <c r="F497" s="9">
        <f t="shared" si="202"/>
        <v>1500000</v>
      </c>
      <c r="G497" s="12" t="s">
        <v>2</v>
      </c>
      <c r="H497" s="44">
        <v>2020</v>
      </c>
    </row>
    <row r="498" spans="1:8" x14ac:dyDescent="0.3">
      <c r="A498" s="7" t="s">
        <v>16</v>
      </c>
      <c r="B498" s="11">
        <f t="shared" ca="1" si="200"/>
        <v>4734819</v>
      </c>
      <c r="C498" s="12" t="e">
        <f t="shared" ca="1" si="203"/>
        <v>#N/A</v>
      </c>
      <c r="D498" s="12">
        <f t="shared" ca="1" si="204"/>
        <v>4734819</v>
      </c>
      <c r="E498" s="7" t="str">
        <f t="shared" si="201"/>
        <v>Draps</v>
      </c>
      <c r="F498" s="9">
        <f t="shared" si="202"/>
        <v>1500000</v>
      </c>
      <c r="G498" s="12" t="s">
        <v>2</v>
      </c>
      <c r="H498" s="44">
        <v>2020</v>
      </c>
    </row>
    <row r="499" spans="1:8" x14ac:dyDescent="0.3">
      <c r="A499" s="7" t="s">
        <v>17</v>
      </c>
      <c r="B499" s="11">
        <f t="shared" ca="1" si="200"/>
        <v>3599681</v>
      </c>
      <c r="C499" s="12" t="e">
        <f t="shared" ca="1" si="203"/>
        <v>#N/A</v>
      </c>
      <c r="D499" s="12">
        <f t="shared" ca="1" si="204"/>
        <v>3599681</v>
      </c>
      <c r="E499" s="7" t="str">
        <f t="shared" si="201"/>
        <v>Draps</v>
      </c>
      <c r="F499" s="9">
        <f t="shared" si="202"/>
        <v>1500000</v>
      </c>
      <c r="G499" s="12" t="s">
        <v>2</v>
      </c>
      <c r="H499" s="44">
        <v>2020</v>
      </c>
    </row>
    <row r="500" spans="1:8" x14ac:dyDescent="0.3">
      <c r="A500" s="7" t="s">
        <v>18</v>
      </c>
      <c r="B500" s="11">
        <f t="shared" ca="1" si="200"/>
        <v>3900842</v>
      </c>
      <c r="C500" s="12" t="e">
        <f t="shared" ca="1" si="203"/>
        <v>#N/A</v>
      </c>
      <c r="D500" s="12">
        <f t="shared" ca="1" si="204"/>
        <v>3900842</v>
      </c>
      <c r="E500" s="7" t="str">
        <f t="shared" si="201"/>
        <v>Draps</v>
      </c>
      <c r="F500" s="9">
        <f t="shared" si="202"/>
        <v>1500000</v>
      </c>
      <c r="G500" s="12" t="s">
        <v>2</v>
      </c>
      <c r="H500" s="44">
        <v>2020</v>
      </c>
    </row>
    <row r="501" spans="1:8" x14ac:dyDescent="0.3">
      <c r="A501" s="7" t="s">
        <v>19</v>
      </c>
      <c r="B501" s="11">
        <f t="shared" ca="1" si="200"/>
        <v>39975</v>
      </c>
      <c r="C501" s="12">
        <f t="shared" ca="1" si="203"/>
        <v>39975</v>
      </c>
      <c r="D501" s="12" t="e">
        <f t="shared" ca="1" si="204"/>
        <v>#N/A</v>
      </c>
      <c r="E501" s="7" t="str">
        <f t="shared" si="201"/>
        <v>Draps</v>
      </c>
      <c r="F501" s="9">
        <f t="shared" si="202"/>
        <v>1500000</v>
      </c>
      <c r="G501" s="12" t="s">
        <v>2</v>
      </c>
      <c r="H501" s="44">
        <v>2020</v>
      </c>
    </row>
    <row r="502" spans="1:8" x14ac:dyDescent="0.3">
      <c r="A502" s="7" t="s">
        <v>20</v>
      </c>
      <c r="B502" s="11">
        <f t="shared" ca="1" si="200"/>
        <v>388494</v>
      </c>
      <c r="C502" s="12">
        <f t="shared" ca="1" si="203"/>
        <v>388494</v>
      </c>
      <c r="D502" s="12" t="e">
        <f t="shared" ca="1" si="204"/>
        <v>#N/A</v>
      </c>
      <c r="E502" s="7" t="str">
        <f t="shared" si="201"/>
        <v>Draps</v>
      </c>
      <c r="F502" s="9">
        <f t="shared" si="202"/>
        <v>1500000</v>
      </c>
      <c r="G502" s="12" t="s">
        <v>2</v>
      </c>
      <c r="H502" s="44">
        <v>2020</v>
      </c>
    </row>
    <row r="503" spans="1:8" x14ac:dyDescent="0.3">
      <c r="A503" s="7" t="s">
        <v>21</v>
      </c>
      <c r="B503" s="11">
        <f t="shared" ca="1" si="200"/>
        <v>2376070</v>
      </c>
      <c r="C503" s="12" t="e">
        <f t="shared" ca="1" si="203"/>
        <v>#N/A</v>
      </c>
      <c r="D503" s="12">
        <f t="shared" ca="1" si="204"/>
        <v>2376070</v>
      </c>
      <c r="E503" s="7" t="str">
        <f t="shared" si="201"/>
        <v>Draps</v>
      </c>
      <c r="F503" s="9">
        <f t="shared" si="202"/>
        <v>1500000</v>
      </c>
      <c r="G503" s="12" t="s">
        <v>2</v>
      </c>
      <c r="H503" s="44">
        <v>2020</v>
      </c>
    </row>
    <row r="504" spans="1:8" x14ac:dyDescent="0.3">
      <c r="A504" s="7" t="s">
        <v>22</v>
      </c>
      <c r="B504" s="11">
        <f t="shared" ca="1" si="200"/>
        <v>3291908</v>
      </c>
      <c r="C504" s="12" t="e">
        <f t="shared" ca="1" si="203"/>
        <v>#N/A</v>
      </c>
      <c r="D504" s="12">
        <f t="shared" ca="1" si="204"/>
        <v>3291908</v>
      </c>
      <c r="E504" s="7" t="str">
        <f t="shared" si="201"/>
        <v>Draps</v>
      </c>
      <c r="F504" s="9">
        <f t="shared" si="202"/>
        <v>1500000</v>
      </c>
      <c r="G504" s="12" t="s">
        <v>2</v>
      </c>
      <c r="H504" s="44">
        <v>2020</v>
      </c>
    </row>
    <row r="505" spans="1:8" x14ac:dyDescent="0.3">
      <c r="A505" s="7" t="s">
        <v>23</v>
      </c>
      <c r="B505" s="11">
        <f t="shared" ca="1" si="200"/>
        <v>4120152</v>
      </c>
      <c r="C505" s="12" t="e">
        <f t="shared" ca="1" si="203"/>
        <v>#N/A</v>
      </c>
      <c r="D505" s="12">
        <f t="shared" ca="1" si="204"/>
        <v>4120152</v>
      </c>
      <c r="E505" s="7" t="str">
        <f t="shared" si="201"/>
        <v>Draps</v>
      </c>
      <c r="F505" s="9">
        <f t="shared" si="202"/>
        <v>1500000</v>
      </c>
      <c r="G505" s="12" t="s">
        <v>2</v>
      </c>
      <c r="H505" s="44">
        <v>2020</v>
      </c>
    </row>
    <row r="506" spans="1:8" x14ac:dyDescent="0.3">
      <c r="A506" s="7" t="s">
        <v>24</v>
      </c>
      <c r="B506" s="11">
        <f t="shared" ca="1" si="200"/>
        <v>3080370</v>
      </c>
      <c r="C506" s="12" t="e">
        <f t="shared" ca="1" si="203"/>
        <v>#N/A</v>
      </c>
      <c r="D506" s="12">
        <f t="shared" ca="1" si="204"/>
        <v>3080370</v>
      </c>
      <c r="E506" s="7" t="str">
        <f t="shared" si="201"/>
        <v>Draps</v>
      </c>
      <c r="F506" s="9">
        <f t="shared" si="202"/>
        <v>1500000</v>
      </c>
      <c r="G506" s="12" t="s">
        <v>2</v>
      </c>
      <c r="H506" s="44">
        <v>2020</v>
      </c>
    </row>
    <row r="507" spans="1:8" x14ac:dyDescent="0.3">
      <c r="A507" s="25" t="s">
        <v>13</v>
      </c>
      <c r="B507" s="11">
        <f ca="1">RANDBETWEEN($B$10,$B$11)</f>
        <v>1374432</v>
      </c>
      <c r="C507" s="27" t="e">
        <f ca="1">IF(B507&lt;F507,B507,NA())</f>
        <v>#N/A</v>
      </c>
      <c r="D507" s="27">
        <f ca="1">IF(B507&gt;=F507,B507,NA())</f>
        <v>1374432</v>
      </c>
      <c r="E507" s="25" t="str">
        <f>$F$11</f>
        <v>Taies d'oreiller</v>
      </c>
      <c r="F507" s="29">
        <f>$D$8</f>
        <v>1200000</v>
      </c>
      <c r="G507" s="27" t="s">
        <v>2</v>
      </c>
      <c r="H507" s="44">
        <v>2020</v>
      </c>
    </row>
    <row r="508" spans="1:8" x14ac:dyDescent="0.3">
      <c r="A508" s="25" t="s">
        <v>14</v>
      </c>
      <c r="B508" s="11">
        <f t="shared" ref="B508:B518" ca="1" si="205">RANDBETWEEN($B$10,$B$11)</f>
        <v>3636909</v>
      </c>
      <c r="C508" s="27" t="e">
        <f ca="1">IF(B508&lt;F508,B508,NA())</f>
        <v>#N/A</v>
      </c>
      <c r="D508" s="27">
        <f ca="1">IF(B508&gt;=F508,B508,NA())</f>
        <v>3636909</v>
      </c>
      <c r="E508" s="25" t="str">
        <f t="shared" ref="E508:E518" si="206">$F$11</f>
        <v>Taies d'oreiller</v>
      </c>
      <c r="F508" s="29">
        <f t="shared" ref="F508:F518" si="207">$D$8</f>
        <v>1200000</v>
      </c>
      <c r="G508" s="27" t="s">
        <v>2</v>
      </c>
      <c r="H508" s="44">
        <v>2020</v>
      </c>
    </row>
    <row r="509" spans="1:8" x14ac:dyDescent="0.3">
      <c r="A509" s="25" t="s">
        <v>15</v>
      </c>
      <c r="B509" s="11">
        <f t="shared" ca="1" si="205"/>
        <v>1004274</v>
      </c>
      <c r="C509" s="27">
        <f t="shared" ref="C509:C518" ca="1" si="208">IF(B509&lt;F509,B509,NA())</f>
        <v>1004274</v>
      </c>
      <c r="D509" s="27" t="e">
        <f t="shared" ref="D509:D518" ca="1" si="209">IF(B509&gt;=F509,B509,NA())</f>
        <v>#N/A</v>
      </c>
      <c r="E509" s="25" t="str">
        <f t="shared" si="206"/>
        <v>Taies d'oreiller</v>
      </c>
      <c r="F509" s="29">
        <f t="shared" si="207"/>
        <v>1200000</v>
      </c>
      <c r="G509" s="27" t="s">
        <v>2</v>
      </c>
      <c r="H509" s="44">
        <v>2020</v>
      </c>
    </row>
    <row r="510" spans="1:8" x14ac:dyDescent="0.3">
      <c r="A510" s="25" t="s">
        <v>16</v>
      </c>
      <c r="B510" s="11">
        <f t="shared" ca="1" si="205"/>
        <v>1201452</v>
      </c>
      <c r="C510" s="27" t="e">
        <f t="shared" ca="1" si="208"/>
        <v>#N/A</v>
      </c>
      <c r="D510" s="27">
        <f t="shared" ca="1" si="209"/>
        <v>1201452</v>
      </c>
      <c r="E510" s="25" t="str">
        <f t="shared" si="206"/>
        <v>Taies d'oreiller</v>
      </c>
      <c r="F510" s="29">
        <f t="shared" si="207"/>
        <v>1200000</v>
      </c>
      <c r="G510" s="27" t="s">
        <v>2</v>
      </c>
      <c r="H510" s="44">
        <v>2020</v>
      </c>
    </row>
    <row r="511" spans="1:8" x14ac:dyDescent="0.3">
      <c r="A511" s="25" t="s">
        <v>17</v>
      </c>
      <c r="B511" s="11">
        <f t="shared" ca="1" si="205"/>
        <v>4791967</v>
      </c>
      <c r="C511" s="27" t="e">
        <f t="shared" ca="1" si="208"/>
        <v>#N/A</v>
      </c>
      <c r="D511" s="27">
        <f t="shared" ca="1" si="209"/>
        <v>4791967</v>
      </c>
      <c r="E511" s="25" t="str">
        <f t="shared" si="206"/>
        <v>Taies d'oreiller</v>
      </c>
      <c r="F511" s="29">
        <f t="shared" si="207"/>
        <v>1200000</v>
      </c>
      <c r="G511" s="27" t="s">
        <v>2</v>
      </c>
      <c r="H511" s="44">
        <v>2020</v>
      </c>
    </row>
    <row r="512" spans="1:8" x14ac:dyDescent="0.3">
      <c r="A512" s="25" t="s">
        <v>18</v>
      </c>
      <c r="B512" s="11">
        <f t="shared" ca="1" si="205"/>
        <v>3230377</v>
      </c>
      <c r="C512" s="27" t="e">
        <f t="shared" ca="1" si="208"/>
        <v>#N/A</v>
      </c>
      <c r="D512" s="27">
        <f t="shared" ca="1" si="209"/>
        <v>3230377</v>
      </c>
      <c r="E512" s="25" t="str">
        <f t="shared" si="206"/>
        <v>Taies d'oreiller</v>
      </c>
      <c r="F512" s="29">
        <f t="shared" si="207"/>
        <v>1200000</v>
      </c>
      <c r="G512" s="27" t="s">
        <v>2</v>
      </c>
      <c r="H512" s="44">
        <v>2020</v>
      </c>
    </row>
    <row r="513" spans="1:8" x14ac:dyDescent="0.3">
      <c r="A513" s="25" t="s">
        <v>19</v>
      </c>
      <c r="B513" s="11">
        <f t="shared" ca="1" si="205"/>
        <v>30821</v>
      </c>
      <c r="C513" s="27">
        <f t="shared" ca="1" si="208"/>
        <v>30821</v>
      </c>
      <c r="D513" s="27" t="e">
        <f t="shared" ca="1" si="209"/>
        <v>#N/A</v>
      </c>
      <c r="E513" s="25" t="str">
        <f t="shared" si="206"/>
        <v>Taies d'oreiller</v>
      </c>
      <c r="F513" s="29">
        <f t="shared" si="207"/>
        <v>1200000</v>
      </c>
      <c r="G513" s="27" t="s">
        <v>2</v>
      </c>
      <c r="H513" s="44">
        <v>2020</v>
      </c>
    </row>
    <row r="514" spans="1:8" x14ac:dyDescent="0.3">
      <c r="A514" s="25" t="s">
        <v>20</v>
      </c>
      <c r="B514" s="11">
        <f t="shared" ca="1" si="205"/>
        <v>4434310</v>
      </c>
      <c r="C514" s="27" t="e">
        <f t="shared" ca="1" si="208"/>
        <v>#N/A</v>
      </c>
      <c r="D514" s="27">
        <f t="shared" ca="1" si="209"/>
        <v>4434310</v>
      </c>
      <c r="E514" s="25" t="str">
        <f t="shared" si="206"/>
        <v>Taies d'oreiller</v>
      </c>
      <c r="F514" s="29">
        <f t="shared" si="207"/>
        <v>1200000</v>
      </c>
      <c r="G514" s="27" t="s">
        <v>2</v>
      </c>
      <c r="H514" s="44">
        <v>2020</v>
      </c>
    </row>
    <row r="515" spans="1:8" x14ac:dyDescent="0.3">
      <c r="A515" s="25" t="s">
        <v>21</v>
      </c>
      <c r="B515" s="11">
        <f t="shared" ca="1" si="205"/>
        <v>3091119</v>
      </c>
      <c r="C515" s="27" t="e">
        <f t="shared" ca="1" si="208"/>
        <v>#N/A</v>
      </c>
      <c r="D515" s="27">
        <f t="shared" ca="1" si="209"/>
        <v>3091119</v>
      </c>
      <c r="E515" s="25" t="str">
        <f t="shared" si="206"/>
        <v>Taies d'oreiller</v>
      </c>
      <c r="F515" s="29">
        <f t="shared" si="207"/>
        <v>1200000</v>
      </c>
      <c r="G515" s="27" t="s">
        <v>2</v>
      </c>
      <c r="H515" s="44">
        <v>2020</v>
      </c>
    </row>
    <row r="516" spans="1:8" x14ac:dyDescent="0.3">
      <c r="A516" s="25" t="s">
        <v>22</v>
      </c>
      <c r="B516" s="11">
        <f t="shared" ca="1" si="205"/>
        <v>3505691</v>
      </c>
      <c r="C516" s="27" t="e">
        <f t="shared" ca="1" si="208"/>
        <v>#N/A</v>
      </c>
      <c r="D516" s="27">
        <f t="shared" ca="1" si="209"/>
        <v>3505691</v>
      </c>
      <c r="E516" s="25" t="str">
        <f t="shared" si="206"/>
        <v>Taies d'oreiller</v>
      </c>
      <c r="F516" s="29">
        <f t="shared" si="207"/>
        <v>1200000</v>
      </c>
      <c r="G516" s="27" t="s">
        <v>2</v>
      </c>
      <c r="H516" s="44">
        <v>2020</v>
      </c>
    </row>
    <row r="517" spans="1:8" x14ac:dyDescent="0.3">
      <c r="A517" s="25" t="s">
        <v>23</v>
      </c>
      <c r="B517" s="11">
        <f t="shared" ca="1" si="205"/>
        <v>1300092</v>
      </c>
      <c r="C517" s="27" t="e">
        <f t="shared" ca="1" si="208"/>
        <v>#N/A</v>
      </c>
      <c r="D517" s="27">
        <f t="shared" ca="1" si="209"/>
        <v>1300092</v>
      </c>
      <c r="E517" s="25" t="str">
        <f t="shared" si="206"/>
        <v>Taies d'oreiller</v>
      </c>
      <c r="F517" s="29">
        <f t="shared" si="207"/>
        <v>1200000</v>
      </c>
      <c r="G517" s="27" t="s">
        <v>2</v>
      </c>
      <c r="H517" s="44">
        <v>2020</v>
      </c>
    </row>
    <row r="518" spans="1:8" x14ac:dyDescent="0.3">
      <c r="A518" s="26" t="s">
        <v>24</v>
      </c>
      <c r="B518" s="11">
        <f t="shared" ca="1" si="205"/>
        <v>4870490</v>
      </c>
      <c r="C518" s="28" t="e">
        <f t="shared" ca="1" si="208"/>
        <v>#N/A</v>
      </c>
      <c r="D518" s="28">
        <f t="shared" ca="1" si="209"/>
        <v>4870490</v>
      </c>
      <c r="E518" s="26" t="str">
        <f t="shared" si="206"/>
        <v>Taies d'oreiller</v>
      </c>
      <c r="F518" s="30">
        <f t="shared" si="207"/>
        <v>1200000</v>
      </c>
      <c r="G518" s="27" t="s">
        <v>2</v>
      </c>
      <c r="H518" s="44">
        <v>2020</v>
      </c>
    </row>
    <row r="519" spans="1:8" x14ac:dyDescent="0.3">
      <c r="A519" s="7" t="s">
        <v>13</v>
      </c>
      <c r="B519" s="11">
        <f ca="1">RANDBETWEEN($B$10,$B$11)</f>
        <v>4538916</v>
      </c>
      <c r="C519" s="12" t="e">
        <f ca="1">IF(B519&lt;F519,B519,NA())</f>
        <v>#N/A</v>
      </c>
      <c r="D519" s="12">
        <f ca="1">IF(B519&gt;=F519,B519,NA())</f>
        <v>4538916</v>
      </c>
      <c r="E519" s="7" t="str">
        <f>$D$11</f>
        <v>Housses de couette</v>
      </c>
      <c r="F519" s="9">
        <f>$B$8</f>
        <v>3000000</v>
      </c>
      <c r="G519" s="12" t="s">
        <v>3</v>
      </c>
      <c r="H519" s="44">
        <v>2020</v>
      </c>
    </row>
    <row r="520" spans="1:8" x14ac:dyDescent="0.3">
      <c r="A520" s="7" t="s">
        <v>14</v>
      </c>
      <c r="B520" s="10">
        <f ca="1">RANDBETWEEN($B$10,$B$11)</f>
        <v>948335</v>
      </c>
      <c r="C520" s="12">
        <f t="shared" ref="C520:C530" ca="1" si="210">IF(B520&lt;F520,B520,NA())</f>
        <v>948335</v>
      </c>
      <c r="D520" s="12" t="e">
        <f t="shared" ref="D520:D530" ca="1" si="211">IF(B520&gt;=F520,B520,NA())</f>
        <v>#N/A</v>
      </c>
      <c r="E520" s="7" t="str">
        <f t="shared" ref="E520:E530" si="212">$D$11</f>
        <v>Housses de couette</v>
      </c>
      <c r="F520" s="9">
        <f t="shared" ref="F520:F530" si="213">$B$8</f>
        <v>3000000</v>
      </c>
      <c r="G520" s="12" t="s">
        <v>3</v>
      </c>
      <c r="H520" s="44">
        <v>2020</v>
      </c>
    </row>
    <row r="521" spans="1:8" x14ac:dyDescent="0.3">
      <c r="A521" s="7" t="s">
        <v>15</v>
      </c>
      <c r="B521" s="12">
        <f t="shared" ref="B521:B530" ca="1" si="214">RANDBETWEEN($B$10,$B$11)</f>
        <v>2291541</v>
      </c>
      <c r="C521" s="12">
        <f t="shared" ca="1" si="210"/>
        <v>2291541</v>
      </c>
      <c r="D521" s="12" t="e">
        <f t="shared" ca="1" si="211"/>
        <v>#N/A</v>
      </c>
      <c r="E521" s="7" t="str">
        <f t="shared" si="212"/>
        <v>Housses de couette</v>
      </c>
      <c r="F521" s="9">
        <f t="shared" si="213"/>
        <v>3000000</v>
      </c>
      <c r="G521" s="12" t="s">
        <v>3</v>
      </c>
      <c r="H521" s="44">
        <v>2020</v>
      </c>
    </row>
    <row r="522" spans="1:8" x14ac:dyDescent="0.3">
      <c r="A522" s="7" t="s">
        <v>16</v>
      </c>
      <c r="B522" s="12">
        <f t="shared" ca="1" si="214"/>
        <v>2733587</v>
      </c>
      <c r="C522" s="12">
        <f t="shared" ca="1" si="210"/>
        <v>2733587</v>
      </c>
      <c r="D522" s="12" t="e">
        <f t="shared" ca="1" si="211"/>
        <v>#N/A</v>
      </c>
      <c r="E522" s="7" t="str">
        <f t="shared" si="212"/>
        <v>Housses de couette</v>
      </c>
      <c r="F522" s="9">
        <f t="shared" si="213"/>
        <v>3000000</v>
      </c>
      <c r="G522" s="12" t="s">
        <v>3</v>
      </c>
      <c r="H522" s="44">
        <v>2020</v>
      </c>
    </row>
    <row r="523" spans="1:8" x14ac:dyDescent="0.3">
      <c r="A523" s="7" t="s">
        <v>17</v>
      </c>
      <c r="B523" s="12">
        <f t="shared" ca="1" si="214"/>
        <v>99711</v>
      </c>
      <c r="C523" s="12">
        <f t="shared" ca="1" si="210"/>
        <v>99711</v>
      </c>
      <c r="D523" s="12" t="e">
        <f t="shared" ca="1" si="211"/>
        <v>#N/A</v>
      </c>
      <c r="E523" s="7" t="str">
        <f t="shared" si="212"/>
        <v>Housses de couette</v>
      </c>
      <c r="F523" s="9">
        <f t="shared" si="213"/>
        <v>3000000</v>
      </c>
      <c r="G523" s="12" t="s">
        <v>3</v>
      </c>
      <c r="H523" s="44">
        <v>2020</v>
      </c>
    </row>
    <row r="524" spans="1:8" x14ac:dyDescent="0.3">
      <c r="A524" s="7" t="s">
        <v>18</v>
      </c>
      <c r="B524" s="12">
        <f t="shared" ca="1" si="214"/>
        <v>3060091</v>
      </c>
      <c r="C524" s="12" t="e">
        <f t="shared" ca="1" si="210"/>
        <v>#N/A</v>
      </c>
      <c r="D524" s="12">
        <f t="shared" ca="1" si="211"/>
        <v>3060091</v>
      </c>
      <c r="E524" s="7" t="str">
        <f t="shared" si="212"/>
        <v>Housses de couette</v>
      </c>
      <c r="F524" s="9">
        <f t="shared" si="213"/>
        <v>3000000</v>
      </c>
      <c r="G524" s="12" t="s">
        <v>3</v>
      </c>
      <c r="H524" s="44">
        <v>2020</v>
      </c>
    </row>
    <row r="525" spans="1:8" x14ac:dyDescent="0.3">
      <c r="A525" s="7" t="s">
        <v>19</v>
      </c>
      <c r="B525" s="12">
        <f t="shared" ca="1" si="214"/>
        <v>3162845</v>
      </c>
      <c r="C525" s="12" t="e">
        <f t="shared" ca="1" si="210"/>
        <v>#N/A</v>
      </c>
      <c r="D525" s="12">
        <f t="shared" ca="1" si="211"/>
        <v>3162845</v>
      </c>
      <c r="E525" s="7" t="str">
        <f t="shared" si="212"/>
        <v>Housses de couette</v>
      </c>
      <c r="F525" s="9">
        <f t="shared" si="213"/>
        <v>3000000</v>
      </c>
      <c r="G525" s="12" t="s">
        <v>3</v>
      </c>
      <c r="H525" s="44">
        <v>2020</v>
      </c>
    </row>
    <row r="526" spans="1:8" x14ac:dyDescent="0.3">
      <c r="A526" s="7" t="s">
        <v>20</v>
      </c>
      <c r="B526" s="12">
        <f t="shared" ca="1" si="214"/>
        <v>2657826</v>
      </c>
      <c r="C526" s="12">
        <f t="shared" ca="1" si="210"/>
        <v>2657826</v>
      </c>
      <c r="D526" s="12" t="e">
        <f t="shared" ca="1" si="211"/>
        <v>#N/A</v>
      </c>
      <c r="E526" s="7" t="str">
        <f t="shared" si="212"/>
        <v>Housses de couette</v>
      </c>
      <c r="F526" s="9">
        <f t="shared" si="213"/>
        <v>3000000</v>
      </c>
      <c r="G526" s="12" t="s">
        <v>3</v>
      </c>
      <c r="H526" s="44">
        <v>2020</v>
      </c>
    </row>
    <row r="527" spans="1:8" x14ac:dyDescent="0.3">
      <c r="A527" s="7" t="s">
        <v>21</v>
      </c>
      <c r="B527" s="12">
        <f t="shared" ca="1" si="214"/>
        <v>333022</v>
      </c>
      <c r="C527" s="12">
        <f t="shared" ca="1" si="210"/>
        <v>333022</v>
      </c>
      <c r="D527" s="12" t="e">
        <f t="shared" ca="1" si="211"/>
        <v>#N/A</v>
      </c>
      <c r="E527" s="7" t="str">
        <f t="shared" si="212"/>
        <v>Housses de couette</v>
      </c>
      <c r="F527" s="9">
        <f t="shared" si="213"/>
        <v>3000000</v>
      </c>
      <c r="G527" s="12" t="s">
        <v>3</v>
      </c>
      <c r="H527" s="44">
        <v>2020</v>
      </c>
    </row>
    <row r="528" spans="1:8" x14ac:dyDescent="0.3">
      <c r="A528" s="7" t="s">
        <v>22</v>
      </c>
      <c r="B528" s="12">
        <f t="shared" ca="1" si="214"/>
        <v>1032610</v>
      </c>
      <c r="C528" s="12">
        <f t="shared" ca="1" si="210"/>
        <v>1032610</v>
      </c>
      <c r="D528" s="12" t="e">
        <f t="shared" ca="1" si="211"/>
        <v>#N/A</v>
      </c>
      <c r="E528" s="7" t="str">
        <f t="shared" si="212"/>
        <v>Housses de couette</v>
      </c>
      <c r="F528" s="9">
        <f t="shared" si="213"/>
        <v>3000000</v>
      </c>
      <c r="G528" s="12" t="s">
        <v>3</v>
      </c>
      <c r="H528" s="44">
        <v>2020</v>
      </c>
    </row>
    <row r="529" spans="1:8" x14ac:dyDescent="0.3">
      <c r="A529" s="7" t="s">
        <v>23</v>
      </c>
      <c r="B529" s="12">
        <f t="shared" ca="1" si="214"/>
        <v>3504236</v>
      </c>
      <c r="C529" s="12" t="e">
        <f t="shared" ca="1" si="210"/>
        <v>#N/A</v>
      </c>
      <c r="D529" s="12">
        <f t="shared" ca="1" si="211"/>
        <v>3504236</v>
      </c>
      <c r="E529" s="7" t="str">
        <f t="shared" si="212"/>
        <v>Housses de couette</v>
      </c>
      <c r="F529" s="9">
        <f t="shared" si="213"/>
        <v>3000000</v>
      </c>
      <c r="G529" s="12" t="s">
        <v>3</v>
      </c>
      <c r="H529" s="44">
        <v>2020</v>
      </c>
    </row>
    <row r="530" spans="1:8" x14ac:dyDescent="0.3">
      <c r="A530" s="7" t="s">
        <v>24</v>
      </c>
      <c r="B530" s="12">
        <f t="shared" ca="1" si="214"/>
        <v>4097052</v>
      </c>
      <c r="C530" s="12" t="e">
        <f t="shared" ca="1" si="210"/>
        <v>#N/A</v>
      </c>
      <c r="D530" s="12">
        <f t="shared" ca="1" si="211"/>
        <v>4097052</v>
      </c>
      <c r="E530" s="7" t="str">
        <f t="shared" si="212"/>
        <v>Housses de couette</v>
      </c>
      <c r="F530" s="9">
        <f t="shared" si="213"/>
        <v>3000000</v>
      </c>
      <c r="G530" s="12" t="s">
        <v>3</v>
      </c>
      <c r="H530" s="44">
        <v>2020</v>
      </c>
    </row>
    <row r="531" spans="1:8" x14ac:dyDescent="0.3">
      <c r="A531" s="7" t="s">
        <v>13</v>
      </c>
      <c r="B531" s="11">
        <f ca="1">RANDBETWEEN($B$10,$B$11)</f>
        <v>4077655</v>
      </c>
      <c r="C531" s="12" t="e">
        <f ca="1">IF(B531&lt;F531,B531,NA())</f>
        <v>#N/A</v>
      </c>
      <c r="D531" s="12">
        <f ca="1">IF(B531&gt;=F531,B531,NA())</f>
        <v>4077655</v>
      </c>
      <c r="E531" s="7" t="str">
        <f>$E$11</f>
        <v>Draps</v>
      </c>
      <c r="F531" s="9">
        <f>$C$8</f>
        <v>1500000</v>
      </c>
      <c r="G531" s="12" t="s">
        <v>3</v>
      </c>
      <c r="H531" s="44">
        <v>2020</v>
      </c>
    </row>
    <row r="532" spans="1:8" x14ac:dyDescent="0.3">
      <c r="A532" s="7" t="s">
        <v>14</v>
      </c>
      <c r="B532" s="11">
        <f t="shared" ref="B532:B542" ca="1" si="215">RANDBETWEEN($B$10,$B$11)</f>
        <v>1600285</v>
      </c>
      <c r="C532" s="12" t="e">
        <f ca="1">IF(B532&lt;F532,B532,NA())</f>
        <v>#N/A</v>
      </c>
      <c r="D532" s="12">
        <f ca="1">IF(B532&gt;=F532,B532,NA())</f>
        <v>1600285</v>
      </c>
      <c r="E532" s="7" t="str">
        <f t="shared" ref="E532:E542" si="216">$E$11</f>
        <v>Draps</v>
      </c>
      <c r="F532" s="9">
        <f t="shared" ref="F532:F542" si="217">$C$8</f>
        <v>1500000</v>
      </c>
      <c r="G532" s="12" t="s">
        <v>3</v>
      </c>
      <c r="H532" s="44">
        <v>2020</v>
      </c>
    </row>
    <row r="533" spans="1:8" x14ac:dyDescent="0.3">
      <c r="A533" s="7" t="s">
        <v>15</v>
      </c>
      <c r="B533" s="11">
        <f t="shared" ca="1" si="215"/>
        <v>1499722</v>
      </c>
      <c r="C533" s="12">
        <f t="shared" ref="C533:C542" ca="1" si="218">IF(B533&lt;F533,B533,NA())</f>
        <v>1499722</v>
      </c>
      <c r="D533" s="12" t="e">
        <f t="shared" ref="D533:D542" ca="1" si="219">IF(B533&gt;=F533,B533,NA())</f>
        <v>#N/A</v>
      </c>
      <c r="E533" s="7" t="str">
        <f t="shared" si="216"/>
        <v>Draps</v>
      </c>
      <c r="F533" s="9">
        <f t="shared" si="217"/>
        <v>1500000</v>
      </c>
      <c r="G533" s="12" t="s">
        <v>3</v>
      </c>
      <c r="H533" s="44">
        <v>2020</v>
      </c>
    </row>
    <row r="534" spans="1:8" x14ac:dyDescent="0.3">
      <c r="A534" s="7" t="s">
        <v>16</v>
      </c>
      <c r="B534" s="11">
        <f t="shared" ca="1" si="215"/>
        <v>3264766</v>
      </c>
      <c r="C534" s="12" t="e">
        <f t="shared" ca="1" si="218"/>
        <v>#N/A</v>
      </c>
      <c r="D534" s="12">
        <f t="shared" ca="1" si="219"/>
        <v>3264766</v>
      </c>
      <c r="E534" s="7" t="str">
        <f t="shared" si="216"/>
        <v>Draps</v>
      </c>
      <c r="F534" s="9">
        <f t="shared" si="217"/>
        <v>1500000</v>
      </c>
      <c r="G534" s="12" t="s">
        <v>3</v>
      </c>
      <c r="H534" s="44">
        <v>2020</v>
      </c>
    </row>
    <row r="535" spans="1:8" x14ac:dyDescent="0.3">
      <c r="A535" s="7" t="s">
        <v>17</v>
      </c>
      <c r="B535" s="11">
        <f t="shared" ca="1" si="215"/>
        <v>2480126</v>
      </c>
      <c r="C535" s="12" t="e">
        <f t="shared" ca="1" si="218"/>
        <v>#N/A</v>
      </c>
      <c r="D535" s="12">
        <f t="shared" ca="1" si="219"/>
        <v>2480126</v>
      </c>
      <c r="E535" s="7" t="str">
        <f t="shared" si="216"/>
        <v>Draps</v>
      </c>
      <c r="F535" s="9">
        <f t="shared" si="217"/>
        <v>1500000</v>
      </c>
      <c r="G535" s="12" t="s">
        <v>3</v>
      </c>
      <c r="H535" s="44">
        <v>2020</v>
      </c>
    </row>
    <row r="536" spans="1:8" x14ac:dyDescent="0.3">
      <c r="A536" s="7" t="s">
        <v>18</v>
      </c>
      <c r="B536" s="11">
        <f t="shared" ca="1" si="215"/>
        <v>2608777</v>
      </c>
      <c r="C536" s="12" t="e">
        <f t="shared" ca="1" si="218"/>
        <v>#N/A</v>
      </c>
      <c r="D536" s="12">
        <f t="shared" ca="1" si="219"/>
        <v>2608777</v>
      </c>
      <c r="E536" s="7" t="str">
        <f t="shared" si="216"/>
        <v>Draps</v>
      </c>
      <c r="F536" s="9">
        <f t="shared" si="217"/>
        <v>1500000</v>
      </c>
      <c r="G536" s="12" t="s">
        <v>3</v>
      </c>
      <c r="H536" s="44">
        <v>2020</v>
      </c>
    </row>
    <row r="537" spans="1:8" x14ac:dyDescent="0.3">
      <c r="A537" s="7" t="s">
        <v>19</v>
      </c>
      <c r="B537" s="11">
        <f t="shared" ca="1" si="215"/>
        <v>2624596</v>
      </c>
      <c r="C537" s="12" t="e">
        <f t="shared" ca="1" si="218"/>
        <v>#N/A</v>
      </c>
      <c r="D537" s="12">
        <f t="shared" ca="1" si="219"/>
        <v>2624596</v>
      </c>
      <c r="E537" s="7" t="str">
        <f t="shared" si="216"/>
        <v>Draps</v>
      </c>
      <c r="F537" s="9">
        <f t="shared" si="217"/>
        <v>1500000</v>
      </c>
      <c r="G537" s="12" t="s">
        <v>3</v>
      </c>
      <c r="H537" s="44">
        <v>2020</v>
      </c>
    </row>
    <row r="538" spans="1:8" x14ac:dyDescent="0.3">
      <c r="A538" s="7" t="s">
        <v>20</v>
      </c>
      <c r="B538" s="11">
        <f t="shared" ca="1" si="215"/>
        <v>2383654</v>
      </c>
      <c r="C538" s="12" t="e">
        <f t="shared" ca="1" si="218"/>
        <v>#N/A</v>
      </c>
      <c r="D538" s="12">
        <f t="shared" ca="1" si="219"/>
        <v>2383654</v>
      </c>
      <c r="E538" s="7" t="str">
        <f t="shared" si="216"/>
        <v>Draps</v>
      </c>
      <c r="F538" s="9">
        <f t="shared" si="217"/>
        <v>1500000</v>
      </c>
      <c r="G538" s="12" t="s">
        <v>3</v>
      </c>
      <c r="H538" s="44">
        <v>2020</v>
      </c>
    </row>
    <row r="539" spans="1:8" x14ac:dyDescent="0.3">
      <c r="A539" s="7" t="s">
        <v>21</v>
      </c>
      <c r="B539" s="11">
        <f t="shared" ca="1" si="215"/>
        <v>63619</v>
      </c>
      <c r="C539" s="12">
        <f t="shared" ca="1" si="218"/>
        <v>63619</v>
      </c>
      <c r="D539" s="12" t="e">
        <f t="shared" ca="1" si="219"/>
        <v>#N/A</v>
      </c>
      <c r="E539" s="7" t="str">
        <f t="shared" si="216"/>
        <v>Draps</v>
      </c>
      <c r="F539" s="9">
        <f t="shared" si="217"/>
        <v>1500000</v>
      </c>
      <c r="G539" s="12" t="s">
        <v>3</v>
      </c>
      <c r="H539" s="44">
        <v>2020</v>
      </c>
    </row>
    <row r="540" spans="1:8" x14ac:dyDescent="0.3">
      <c r="A540" s="7" t="s">
        <v>22</v>
      </c>
      <c r="B540" s="11">
        <f t="shared" ca="1" si="215"/>
        <v>1171447</v>
      </c>
      <c r="C540" s="12">
        <f t="shared" ca="1" si="218"/>
        <v>1171447</v>
      </c>
      <c r="D540" s="12" t="e">
        <f t="shared" ca="1" si="219"/>
        <v>#N/A</v>
      </c>
      <c r="E540" s="7" t="str">
        <f t="shared" si="216"/>
        <v>Draps</v>
      </c>
      <c r="F540" s="9">
        <f t="shared" si="217"/>
        <v>1500000</v>
      </c>
      <c r="G540" s="12" t="s">
        <v>3</v>
      </c>
      <c r="H540" s="44">
        <v>2020</v>
      </c>
    </row>
    <row r="541" spans="1:8" x14ac:dyDescent="0.3">
      <c r="A541" s="7" t="s">
        <v>23</v>
      </c>
      <c r="B541" s="11">
        <f t="shared" ca="1" si="215"/>
        <v>736215</v>
      </c>
      <c r="C541" s="12">
        <f t="shared" ca="1" si="218"/>
        <v>736215</v>
      </c>
      <c r="D541" s="12" t="e">
        <f t="shared" ca="1" si="219"/>
        <v>#N/A</v>
      </c>
      <c r="E541" s="7" t="str">
        <f t="shared" si="216"/>
        <v>Draps</v>
      </c>
      <c r="F541" s="9">
        <f t="shared" si="217"/>
        <v>1500000</v>
      </c>
      <c r="G541" s="12" t="s">
        <v>3</v>
      </c>
      <c r="H541" s="44">
        <v>2020</v>
      </c>
    </row>
    <row r="542" spans="1:8" x14ac:dyDescent="0.3">
      <c r="A542" s="7" t="s">
        <v>24</v>
      </c>
      <c r="B542" s="11">
        <f t="shared" ca="1" si="215"/>
        <v>659265</v>
      </c>
      <c r="C542" s="12">
        <f t="shared" ca="1" si="218"/>
        <v>659265</v>
      </c>
      <c r="D542" s="12" t="e">
        <f t="shared" ca="1" si="219"/>
        <v>#N/A</v>
      </c>
      <c r="E542" s="7" t="str">
        <f t="shared" si="216"/>
        <v>Draps</v>
      </c>
      <c r="F542" s="9">
        <f t="shared" si="217"/>
        <v>1500000</v>
      </c>
      <c r="G542" s="12" t="s">
        <v>3</v>
      </c>
      <c r="H542" s="44">
        <v>2020</v>
      </c>
    </row>
    <row r="543" spans="1:8" x14ac:dyDescent="0.3">
      <c r="A543" s="25" t="s">
        <v>13</v>
      </c>
      <c r="B543" s="11">
        <f ca="1">RANDBETWEEN($B$10,$B$11)</f>
        <v>3957842</v>
      </c>
      <c r="C543" s="27" t="e">
        <f ca="1">IF(B543&lt;F543,B543,NA())</f>
        <v>#N/A</v>
      </c>
      <c r="D543" s="27">
        <f ca="1">IF(B543&gt;=F543,B543,NA())</f>
        <v>3957842</v>
      </c>
      <c r="E543" s="25" t="str">
        <f>$F$11</f>
        <v>Taies d'oreiller</v>
      </c>
      <c r="F543" s="29">
        <f>$D$8</f>
        <v>1200000</v>
      </c>
      <c r="G543" s="27" t="s">
        <v>3</v>
      </c>
      <c r="H543" s="44">
        <v>2020</v>
      </c>
    </row>
    <row r="544" spans="1:8" x14ac:dyDescent="0.3">
      <c r="A544" s="25" t="s">
        <v>14</v>
      </c>
      <c r="B544" s="11">
        <f t="shared" ref="B544:B554" ca="1" si="220">RANDBETWEEN($B$10,$B$11)</f>
        <v>895967</v>
      </c>
      <c r="C544" s="27">
        <f ca="1">IF(B544&lt;F544,B544,NA())</f>
        <v>895967</v>
      </c>
      <c r="D544" s="27" t="e">
        <f ca="1">IF(B544&gt;=F544,B544,NA())</f>
        <v>#N/A</v>
      </c>
      <c r="E544" s="25" t="str">
        <f t="shared" ref="E544:E554" si="221">$F$11</f>
        <v>Taies d'oreiller</v>
      </c>
      <c r="F544" s="29">
        <f t="shared" ref="F544:F554" si="222">$D$8</f>
        <v>1200000</v>
      </c>
      <c r="G544" s="27" t="s">
        <v>3</v>
      </c>
      <c r="H544" s="44">
        <v>2020</v>
      </c>
    </row>
    <row r="545" spans="1:8" x14ac:dyDescent="0.3">
      <c r="A545" s="25" t="s">
        <v>15</v>
      </c>
      <c r="B545" s="11">
        <f t="shared" ca="1" si="220"/>
        <v>4001528</v>
      </c>
      <c r="C545" s="27" t="e">
        <f t="shared" ref="C545:C554" ca="1" si="223">IF(B545&lt;F545,B545,NA())</f>
        <v>#N/A</v>
      </c>
      <c r="D545" s="27">
        <f t="shared" ref="D545:D554" ca="1" si="224">IF(B545&gt;=F545,B545,NA())</f>
        <v>4001528</v>
      </c>
      <c r="E545" s="25" t="str">
        <f t="shared" si="221"/>
        <v>Taies d'oreiller</v>
      </c>
      <c r="F545" s="29">
        <f t="shared" si="222"/>
        <v>1200000</v>
      </c>
      <c r="G545" s="27" t="s">
        <v>3</v>
      </c>
      <c r="H545" s="44">
        <v>2020</v>
      </c>
    </row>
    <row r="546" spans="1:8" x14ac:dyDescent="0.3">
      <c r="A546" s="25" t="s">
        <v>16</v>
      </c>
      <c r="B546" s="11">
        <f t="shared" ca="1" si="220"/>
        <v>470066</v>
      </c>
      <c r="C546" s="27">
        <f t="shared" ca="1" si="223"/>
        <v>470066</v>
      </c>
      <c r="D546" s="27" t="e">
        <f t="shared" ca="1" si="224"/>
        <v>#N/A</v>
      </c>
      <c r="E546" s="25" t="str">
        <f t="shared" si="221"/>
        <v>Taies d'oreiller</v>
      </c>
      <c r="F546" s="29">
        <f t="shared" si="222"/>
        <v>1200000</v>
      </c>
      <c r="G546" s="27" t="s">
        <v>3</v>
      </c>
      <c r="H546" s="44">
        <v>2020</v>
      </c>
    </row>
    <row r="547" spans="1:8" x14ac:dyDescent="0.3">
      <c r="A547" s="25" t="s">
        <v>17</v>
      </c>
      <c r="B547" s="11">
        <f t="shared" ca="1" si="220"/>
        <v>759856</v>
      </c>
      <c r="C547" s="27">
        <f t="shared" ca="1" si="223"/>
        <v>759856</v>
      </c>
      <c r="D547" s="27" t="e">
        <f t="shared" ca="1" si="224"/>
        <v>#N/A</v>
      </c>
      <c r="E547" s="25" t="str">
        <f t="shared" si="221"/>
        <v>Taies d'oreiller</v>
      </c>
      <c r="F547" s="29">
        <f t="shared" si="222"/>
        <v>1200000</v>
      </c>
      <c r="G547" s="27" t="s">
        <v>3</v>
      </c>
      <c r="H547" s="44">
        <v>2020</v>
      </c>
    </row>
    <row r="548" spans="1:8" x14ac:dyDescent="0.3">
      <c r="A548" s="25" t="s">
        <v>18</v>
      </c>
      <c r="B548" s="11">
        <f t="shared" ca="1" si="220"/>
        <v>169386</v>
      </c>
      <c r="C548" s="27">
        <f t="shared" ca="1" si="223"/>
        <v>169386</v>
      </c>
      <c r="D548" s="27" t="e">
        <f t="shared" ca="1" si="224"/>
        <v>#N/A</v>
      </c>
      <c r="E548" s="25" t="str">
        <f t="shared" si="221"/>
        <v>Taies d'oreiller</v>
      </c>
      <c r="F548" s="29">
        <f t="shared" si="222"/>
        <v>1200000</v>
      </c>
      <c r="G548" s="27" t="s">
        <v>3</v>
      </c>
      <c r="H548" s="44">
        <v>2020</v>
      </c>
    </row>
    <row r="549" spans="1:8" x14ac:dyDescent="0.3">
      <c r="A549" s="25" t="s">
        <v>19</v>
      </c>
      <c r="B549" s="11">
        <f t="shared" ca="1" si="220"/>
        <v>1096965</v>
      </c>
      <c r="C549" s="27">
        <f t="shared" ca="1" si="223"/>
        <v>1096965</v>
      </c>
      <c r="D549" s="27" t="e">
        <f t="shared" ca="1" si="224"/>
        <v>#N/A</v>
      </c>
      <c r="E549" s="25" t="str">
        <f t="shared" si="221"/>
        <v>Taies d'oreiller</v>
      </c>
      <c r="F549" s="29">
        <f t="shared" si="222"/>
        <v>1200000</v>
      </c>
      <c r="G549" s="27" t="s">
        <v>3</v>
      </c>
      <c r="H549" s="44">
        <v>2020</v>
      </c>
    </row>
    <row r="550" spans="1:8" x14ac:dyDescent="0.3">
      <c r="A550" s="25" t="s">
        <v>20</v>
      </c>
      <c r="B550" s="11">
        <f t="shared" ca="1" si="220"/>
        <v>985480</v>
      </c>
      <c r="C550" s="27">
        <f t="shared" ca="1" si="223"/>
        <v>985480</v>
      </c>
      <c r="D550" s="27" t="e">
        <f t="shared" ca="1" si="224"/>
        <v>#N/A</v>
      </c>
      <c r="E550" s="25" t="str">
        <f t="shared" si="221"/>
        <v>Taies d'oreiller</v>
      </c>
      <c r="F550" s="29">
        <f t="shared" si="222"/>
        <v>1200000</v>
      </c>
      <c r="G550" s="27" t="s">
        <v>3</v>
      </c>
      <c r="H550" s="44">
        <v>2020</v>
      </c>
    </row>
    <row r="551" spans="1:8" x14ac:dyDescent="0.3">
      <c r="A551" s="25" t="s">
        <v>21</v>
      </c>
      <c r="B551" s="11">
        <f t="shared" ca="1" si="220"/>
        <v>1058685</v>
      </c>
      <c r="C551" s="27">
        <f t="shared" ca="1" si="223"/>
        <v>1058685</v>
      </c>
      <c r="D551" s="27" t="e">
        <f t="shared" ca="1" si="224"/>
        <v>#N/A</v>
      </c>
      <c r="E551" s="25" t="str">
        <f t="shared" si="221"/>
        <v>Taies d'oreiller</v>
      </c>
      <c r="F551" s="29">
        <f t="shared" si="222"/>
        <v>1200000</v>
      </c>
      <c r="G551" s="27" t="s">
        <v>3</v>
      </c>
      <c r="H551" s="44">
        <v>2020</v>
      </c>
    </row>
    <row r="552" spans="1:8" x14ac:dyDescent="0.3">
      <c r="A552" s="25" t="s">
        <v>22</v>
      </c>
      <c r="B552" s="11">
        <f t="shared" ca="1" si="220"/>
        <v>2626337</v>
      </c>
      <c r="C552" s="27" t="e">
        <f t="shared" ca="1" si="223"/>
        <v>#N/A</v>
      </c>
      <c r="D552" s="27">
        <f t="shared" ca="1" si="224"/>
        <v>2626337</v>
      </c>
      <c r="E552" s="25" t="str">
        <f t="shared" si="221"/>
        <v>Taies d'oreiller</v>
      </c>
      <c r="F552" s="29">
        <f t="shared" si="222"/>
        <v>1200000</v>
      </c>
      <c r="G552" s="27" t="s">
        <v>3</v>
      </c>
      <c r="H552" s="44">
        <v>2020</v>
      </c>
    </row>
    <row r="553" spans="1:8" x14ac:dyDescent="0.3">
      <c r="A553" s="25" t="s">
        <v>23</v>
      </c>
      <c r="B553" s="11">
        <f t="shared" ca="1" si="220"/>
        <v>145765</v>
      </c>
      <c r="C553" s="27">
        <f t="shared" ca="1" si="223"/>
        <v>145765</v>
      </c>
      <c r="D553" s="27" t="e">
        <f t="shared" ca="1" si="224"/>
        <v>#N/A</v>
      </c>
      <c r="E553" s="25" t="str">
        <f t="shared" si="221"/>
        <v>Taies d'oreiller</v>
      </c>
      <c r="F553" s="29">
        <f t="shared" si="222"/>
        <v>1200000</v>
      </c>
      <c r="G553" s="27" t="s">
        <v>3</v>
      </c>
      <c r="H553" s="44">
        <v>2020</v>
      </c>
    </row>
    <row r="554" spans="1:8" x14ac:dyDescent="0.3">
      <c r="A554" s="31" t="s">
        <v>24</v>
      </c>
      <c r="B554" s="32">
        <f t="shared" ca="1" si="220"/>
        <v>1731278</v>
      </c>
      <c r="C554" s="33" t="e">
        <f t="shared" ca="1" si="223"/>
        <v>#N/A</v>
      </c>
      <c r="D554" s="33">
        <f t="shared" ca="1" si="224"/>
        <v>1731278</v>
      </c>
      <c r="E554" s="31" t="str">
        <f t="shared" si="221"/>
        <v>Taies d'oreiller</v>
      </c>
      <c r="F554" s="34">
        <f t="shared" si="222"/>
        <v>1200000</v>
      </c>
      <c r="G554" s="33" t="s">
        <v>3</v>
      </c>
      <c r="H554" s="44">
        <v>2020</v>
      </c>
    </row>
    <row r="555" spans="1:8" x14ac:dyDescent="0.3">
      <c r="A555" s="7" t="s">
        <v>13</v>
      </c>
      <c r="B555" s="11">
        <v>4280389</v>
      </c>
      <c r="C555" s="12" t="e">
        <v>#N/A</v>
      </c>
      <c r="D555" s="12">
        <v>4280389</v>
      </c>
      <c r="E555" s="7" t="s">
        <v>5</v>
      </c>
      <c r="F555" s="9">
        <v>3000000</v>
      </c>
      <c r="G555" s="12" t="s">
        <v>1</v>
      </c>
      <c r="H555" s="44">
        <v>2021</v>
      </c>
    </row>
    <row r="556" spans="1:8" x14ac:dyDescent="0.3">
      <c r="A556" s="7" t="s">
        <v>14</v>
      </c>
      <c r="B556" s="10">
        <v>1578181</v>
      </c>
      <c r="C556" s="12">
        <v>1578181</v>
      </c>
      <c r="D556" s="12" t="e">
        <v>#N/A</v>
      </c>
      <c r="E556" s="7" t="s">
        <v>5</v>
      </c>
      <c r="F556" s="9">
        <v>3000000</v>
      </c>
      <c r="G556" s="12" t="s">
        <v>1</v>
      </c>
      <c r="H556" s="44">
        <v>2021</v>
      </c>
    </row>
    <row r="557" spans="1:8" x14ac:dyDescent="0.3">
      <c r="A557" s="7" t="s">
        <v>15</v>
      </c>
      <c r="B557" s="12">
        <v>309438</v>
      </c>
      <c r="C557" s="12">
        <v>309438</v>
      </c>
      <c r="D557" s="12" t="e">
        <v>#N/A</v>
      </c>
      <c r="E557" s="7" t="s">
        <v>5</v>
      </c>
      <c r="F557" s="9">
        <v>3000000</v>
      </c>
      <c r="G557" s="12" t="s">
        <v>1</v>
      </c>
      <c r="H557" s="44">
        <v>2021</v>
      </c>
    </row>
    <row r="558" spans="1:8" x14ac:dyDescent="0.3">
      <c r="A558" s="7" t="s">
        <v>13</v>
      </c>
      <c r="B558" s="11">
        <v>4941888</v>
      </c>
      <c r="C558" s="12" t="e">
        <v>#N/A</v>
      </c>
      <c r="D558" s="12">
        <v>4941888</v>
      </c>
      <c r="E558" s="7" t="s">
        <v>6</v>
      </c>
      <c r="F558" s="9">
        <v>1500000</v>
      </c>
      <c r="G558" s="12" t="s">
        <v>1</v>
      </c>
      <c r="H558" s="44">
        <v>2021</v>
      </c>
    </row>
    <row r="559" spans="1:8" x14ac:dyDescent="0.3">
      <c r="A559" s="7" t="s">
        <v>14</v>
      </c>
      <c r="B559" s="11">
        <v>2938371</v>
      </c>
      <c r="C559" s="12" t="e">
        <v>#N/A</v>
      </c>
      <c r="D559" s="12">
        <v>2938371</v>
      </c>
      <c r="E559" s="7" t="s">
        <v>6</v>
      </c>
      <c r="F559" s="9">
        <v>1500000</v>
      </c>
      <c r="G559" s="12" t="s">
        <v>1</v>
      </c>
      <c r="H559" s="44">
        <v>2021</v>
      </c>
    </row>
    <row r="560" spans="1:8" x14ac:dyDescent="0.3">
      <c r="A560" s="7" t="s">
        <v>15</v>
      </c>
      <c r="B560" s="11">
        <v>4009631</v>
      </c>
      <c r="C560" s="12" t="e">
        <v>#N/A</v>
      </c>
      <c r="D560" s="12">
        <v>4009631</v>
      </c>
      <c r="E560" s="7" t="s">
        <v>6</v>
      </c>
      <c r="F560" s="9">
        <v>1500000</v>
      </c>
      <c r="G560" s="12" t="s">
        <v>1</v>
      </c>
      <c r="H560" s="44">
        <v>2021</v>
      </c>
    </row>
    <row r="561" spans="1:8" x14ac:dyDescent="0.3">
      <c r="A561" s="25" t="s">
        <v>13</v>
      </c>
      <c r="B561" s="11">
        <v>1253575</v>
      </c>
      <c r="C561" s="27" t="e">
        <v>#N/A</v>
      </c>
      <c r="D561" s="27">
        <v>1253575</v>
      </c>
      <c r="E561" s="25" t="s">
        <v>7</v>
      </c>
      <c r="F561" s="29">
        <v>1200000</v>
      </c>
      <c r="G561" s="27" t="s">
        <v>1</v>
      </c>
      <c r="H561" s="44">
        <v>2021</v>
      </c>
    </row>
    <row r="562" spans="1:8" x14ac:dyDescent="0.3">
      <c r="A562" s="25" t="s">
        <v>14</v>
      </c>
      <c r="B562" s="11">
        <v>3148992</v>
      </c>
      <c r="C562" s="27" t="e">
        <v>#N/A</v>
      </c>
      <c r="D562" s="27">
        <v>3148992</v>
      </c>
      <c r="E562" s="25" t="s">
        <v>7</v>
      </c>
      <c r="F562" s="29">
        <v>1200000</v>
      </c>
      <c r="G562" s="27" t="s">
        <v>1</v>
      </c>
      <c r="H562" s="44">
        <v>2021</v>
      </c>
    </row>
    <row r="563" spans="1:8" x14ac:dyDescent="0.3">
      <c r="A563" s="25" t="s">
        <v>15</v>
      </c>
      <c r="B563" s="11">
        <v>874379</v>
      </c>
      <c r="C563" s="27">
        <v>874379</v>
      </c>
      <c r="D563" s="27" t="e">
        <v>#N/A</v>
      </c>
      <c r="E563" s="25" t="s">
        <v>7</v>
      </c>
      <c r="F563" s="29">
        <v>1200000</v>
      </c>
      <c r="G563" s="27" t="s">
        <v>1</v>
      </c>
      <c r="H563" s="44">
        <v>2021</v>
      </c>
    </row>
    <row r="564" spans="1:8" x14ac:dyDescent="0.3">
      <c r="A564" s="7" t="s">
        <v>13</v>
      </c>
      <c r="B564" s="11">
        <v>682824</v>
      </c>
      <c r="C564" s="12">
        <v>682824</v>
      </c>
      <c r="D564" s="12" t="e">
        <v>#N/A</v>
      </c>
      <c r="E564" s="7" t="s">
        <v>5</v>
      </c>
      <c r="F564" s="9">
        <v>3000000</v>
      </c>
      <c r="G564" s="12" t="s">
        <v>2</v>
      </c>
      <c r="H564" s="44">
        <v>2021</v>
      </c>
    </row>
    <row r="565" spans="1:8" x14ac:dyDescent="0.3">
      <c r="A565" s="7" t="s">
        <v>14</v>
      </c>
      <c r="B565" s="10">
        <v>3925086</v>
      </c>
      <c r="C565" s="12" t="e">
        <v>#N/A</v>
      </c>
      <c r="D565" s="12">
        <v>3925086</v>
      </c>
      <c r="E565" s="7" t="s">
        <v>5</v>
      </c>
      <c r="F565" s="9">
        <v>3000000</v>
      </c>
      <c r="G565" s="12" t="s">
        <v>2</v>
      </c>
      <c r="H565" s="44">
        <v>2021</v>
      </c>
    </row>
    <row r="566" spans="1:8" x14ac:dyDescent="0.3">
      <c r="A566" s="7" t="s">
        <v>15</v>
      </c>
      <c r="B566" s="12">
        <v>4438033</v>
      </c>
      <c r="C566" s="12" t="e">
        <v>#N/A</v>
      </c>
      <c r="D566" s="12">
        <v>4438033</v>
      </c>
      <c r="E566" s="7" t="s">
        <v>5</v>
      </c>
      <c r="F566" s="9">
        <v>3000000</v>
      </c>
      <c r="G566" s="12" t="s">
        <v>2</v>
      </c>
      <c r="H566" s="44">
        <v>2021</v>
      </c>
    </row>
    <row r="567" spans="1:8" x14ac:dyDescent="0.3">
      <c r="A567" s="7" t="s">
        <v>13</v>
      </c>
      <c r="B567" s="11">
        <v>2367475</v>
      </c>
      <c r="C567" s="12" t="e">
        <v>#N/A</v>
      </c>
      <c r="D567" s="12">
        <v>2367475</v>
      </c>
      <c r="E567" s="7" t="s">
        <v>6</v>
      </c>
      <c r="F567" s="9">
        <v>1500000</v>
      </c>
      <c r="G567" s="12" t="s">
        <v>2</v>
      </c>
      <c r="H567" s="44">
        <v>2021</v>
      </c>
    </row>
    <row r="568" spans="1:8" x14ac:dyDescent="0.3">
      <c r="A568" s="7" t="s">
        <v>14</v>
      </c>
      <c r="B568" s="11">
        <v>2998051</v>
      </c>
      <c r="C568" s="12" t="e">
        <v>#N/A</v>
      </c>
      <c r="D568" s="12">
        <v>2998051</v>
      </c>
      <c r="E568" s="7" t="s">
        <v>6</v>
      </c>
      <c r="F568" s="9">
        <v>1500000</v>
      </c>
      <c r="G568" s="12" t="s">
        <v>2</v>
      </c>
      <c r="H568" s="44">
        <v>2021</v>
      </c>
    </row>
    <row r="569" spans="1:8" x14ac:dyDescent="0.3">
      <c r="A569" s="7" t="s">
        <v>15</v>
      </c>
      <c r="B569" s="11">
        <v>3063356</v>
      </c>
      <c r="C569" s="12" t="e">
        <v>#N/A</v>
      </c>
      <c r="D569" s="12">
        <v>3063356</v>
      </c>
      <c r="E569" s="7" t="s">
        <v>6</v>
      </c>
      <c r="F569" s="9">
        <v>1500000</v>
      </c>
      <c r="G569" s="12" t="s">
        <v>2</v>
      </c>
      <c r="H569" s="44">
        <v>2021</v>
      </c>
    </row>
    <row r="570" spans="1:8" x14ac:dyDescent="0.3">
      <c r="A570" s="25" t="s">
        <v>13</v>
      </c>
      <c r="B570" s="11">
        <v>1860447</v>
      </c>
      <c r="C570" s="27" t="e">
        <v>#N/A</v>
      </c>
      <c r="D570" s="27">
        <v>1860447</v>
      </c>
      <c r="E570" s="25" t="s">
        <v>7</v>
      </c>
      <c r="F570" s="29">
        <v>1200000</v>
      </c>
      <c r="G570" s="27" t="s">
        <v>2</v>
      </c>
      <c r="H570" s="44">
        <v>2021</v>
      </c>
    </row>
    <row r="571" spans="1:8" x14ac:dyDescent="0.3">
      <c r="A571" s="25" t="s">
        <v>14</v>
      </c>
      <c r="B571" s="11">
        <v>2011447</v>
      </c>
      <c r="C571" s="27" t="e">
        <v>#N/A</v>
      </c>
      <c r="D571" s="27">
        <v>2011447</v>
      </c>
      <c r="E571" s="25" t="s">
        <v>7</v>
      </c>
      <c r="F571" s="29">
        <v>1200000</v>
      </c>
      <c r="G571" s="27" t="s">
        <v>2</v>
      </c>
      <c r="H571" s="44">
        <v>2021</v>
      </c>
    </row>
    <row r="572" spans="1:8" x14ac:dyDescent="0.3">
      <c r="A572" s="25" t="s">
        <v>15</v>
      </c>
      <c r="B572" s="11">
        <v>1379404</v>
      </c>
      <c r="C572" s="27" t="e">
        <v>#N/A</v>
      </c>
      <c r="D572" s="27">
        <v>1379404</v>
      </c>
      <c r="E572" s="25" t="s">
        <v>7</v>
      </c>
      <c r="F572" s="29">
        <v>1200000</v>
      </c>
      <c r="G572" s="27" t="s">
        <v>2</v>
      </c>
      <c r="H572" s="44">
        <v>2021</v>
      </c>
    </row>
    <row r="573" spans="1:8" x14ac:dyDescent="0.3">
      <c r="A573" s="7" t="s">
        <v>13</v>
      </c>
      <c r="B573" s="11">
        <v>903984</v>
      </c>
      <c r="C573" s="12">
        <v>903984</v>
      </c>
      <c r="D573" s="12" t="e">
        <v>#N/A</v>
      </c>
      <c r="E573" s="7" t="s">
        <v>5</v>
      </c>
      <c r="F573" s="9">
        <v>3000000</v>
      </c>
      <c r="G573" s="12" t="s">
        <v>3</v>
      </c>
      <c r="H573" s="44">
        <v>2021</v>
      </c>
    </row>
    <row r="574" spans="1:8" x14ac:dyDescent="0.3">
      <c r="A574" s="7" t="s">
        <v>14</v>
      </c>
      <c r="B574" s="10">
        <v>378240</v>
      </c>
      <c r="C574" s="12">
        <v>378240</v>
      </c>
      <c r="D574" s="12" t="e">
        <v>#N/A</v>
      </c>
      <c r="E574" s="7" t="s">
        <v>5</v>
      </c>
      <c r="F574" s="9">
        <v>3000000</v>
      </c>
      <c r="G574" s="12" t="s">
        <v>3</v>
      </c>
      <c r="H574" s="44">
        <v>2021</v>
      </c>
    </row>
    <row r="575" spans="1:8" x14ac:dyDescent="0.3">
      <c r="A575" s="7" t="s">
        <v>15</v>
      </c>
      <c r="B575" s="12">
        <v>2575760</v>
      </c>
      <c r="C575" s="12">
        <v>2575760</v>
      </c>
      <c r="D575" s="12" t="e">
        <v>#N/A</v>
      </c>
      <c r="E575" s="7" t="s">
        <v>5</v>
      </c>
      <c r="F575" s="9">
        <v>3000000</v>
      </c>
      <c r="G575" s="12" t="s">
        <v>3</v>
      </c>
      <c r="H575" s="44">
        <v>2021</v>
      </c>
    </row>
    <row r="576" spans="1:8" x14ac:dyDescent="0.3">
      <c r="A576" s="7" t="s">
        <v>13</v>
      </c>
      <c r="B576" s="11">
        <v>691986</v>
      </c>
      <c r="C576" s="12">
        <v>691986</v>
      </c>
      <c r="D576" s="12" t="e">
        <v>#N/A</v>
      </c>
      <c r="E576" s="7" t="s">
        <v>6</v>
      </c>
      <c r="F576" s="9">
        <v>1500000</v>
      </c>
      <c r="G576" s="12" t="s">
        <v>3</v>
      </c>
      <c r="H576" s="44">
        <v>2021</v>
      </c>
    </row>
    <row r="577" spans="1:8" x14ac:dyDescent="0.3">
      <c r="A577" s="7" t="s">
        <v>14</v>
      </c>
      <c r="B577" s="11">
        <v>4259974</v>
      </c>
      <c r="C577" s="12" t="e">
        <v>#N/A</v>
      </c>
      <c r="D577" s="12">
        <v>4259974</v>
      </c>
      <c r="E577" s="7" t="s">
        <v>6</v>
      </c>
      <c r="F577" s="9">
        <v>1500000</v>
      </c>
      <c r="G577" s="12" t="s">
        <v>3</v>
      </c>
      <c r="H577" s="44">
        <v>2021</v>
      </c>
    </row>
    <row r="578" spans="1:8" x14ac:dyDescent="0.3">
      <c r="A578" s="7" t="s">
        <v>15</v>
      </c>
      <c r="B578" s="11">
        <v>3997364</v>
      </c>
      <c r="C578" s="12" t="e">
        <v>#N/A</v>
      </c>
      <c r="D578" s="12">
        <v>3997364</v>
      </c>
      <c r="E578" s="7" t="s">
        <v>6</v>
      </c>
      <c r="F578" s="9">
        <v>1500000</v>
      </c>
      <c r="G578" s="12" t="s">
        <v>3</v>
      </c>
      <c r="H578" s="44">
        <v>2021</v>
      </c>
    </row>
    <row r="579" spans="1:8" x14ac:dyDescent="0.3">
      <c r="A579" s="25" t="s">
        <v>13</v>
      </c>
      <c r="B579" s="11">
        <v>535847</v>
      </c>
      <c r="C579" s="27">
        <v>535847</v>
      </c>
      <c r="D579" s="27" t="e">
        <v>#N/A</v>
      </c>
      <c r="E579" s="25" t="s">
        <v>7</v>
      </c>
      <c r="F579" s="29">
        <v>1200000</v>
      </c>
      <c r="G579" s="27" t="s">
        <v>3</v>
      </c>
      <c r="H579" s="44">
        <v>2021</v>
      </c>
    </row>
    <row r="580" spans="1:8" x14ac:dyDescent="0.3">
      <c r="A580" s="25" t="s">
        <v>14</v>
      </c>
      <c r="B580" s="11">
        <v>2571350</v>
      </c>
      <c r="C580" s="27" t="e">
        <v>#N/A</v>
      </c>
      <c r="D580" s="27">
        <v>2571350</v>
      </c>
      <c r="E580" s="25" t="s">
        <v>7</v>
      </c>
      <c r="F580" s="29">
        <v>1200000</v>
      </c>
      <c r="G580" s="27" t="s">
        <v>3</v>
      </c>
      <c r="H580" s="44">
        <v>2021</v>
      </c>
    </row>
    <row r="581" spans="1:8" x14ac:dyDescent="0.3">
      <c r="A581" s="25" t="s">
        <v>15</v>
      </c>
      <c r="B581" s="11">
        <v>4441707</v>
      </c>
      <c r="C581" s="27" t="e">
        <v>#N/A</v>
      </c>
      <c r="D581" s="27">
        <v>4441707</v>
      </c>
      <c r="E581" s="25" t="s">
        <v>7</v>
      </c>
      <c r="F581" s="29">
        <v>1200000</v>
      </c>
      <c r="G581" s="27" t="s">
        <v>3</v>
      </c>
      <c r="H581" s="44">
        <v>2021</v>
      </c>
    </row>
  </sheetData>
  <mergeCells count="1">
    <mergeCell ref="A13:G13"/>
  </mergeCells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0CDA7-9E2B-447C-BBD3-CE4E4BB27047}">
  <dimension ref="A1:R41"/>
  <sheetViews>
    <sheetView showGridLines="0" showRowColHeaders="0" tabSelected="1" topLeftCell="A3" zoomScale="50" zoomScaleNormal="50" workbookViewId="0">
      <selection activeCell="AF8" sqref="AF8"/>
    </sheetView>
  </sheetViews>
  <sheetFormatPr baseColWidth="10" defaultRowHeight="14.4" x14ac:dyDescent="0.3"/>
  <cols>
    <col min="1" max="1" width="35.33203125" customWidth="1"/>
    <col min="2" max="2" width="13.88671875" customWidth="1"/>
    <col min="4" max="4" width="21" customWidth="1"/>
    <col min="6" max="6" width="17" customWidth="1"/>
    <col min="9" max="9" width="23.21875" customWidth="1"/>
  </cols>
  <sheetData>
    <row r="1" spans="1:18" x14ac:dyDescent="0.3">
      <c r="A1" s="36" t="s">
        <v>51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</row>
    <row r="2" spans="1:18" x14ac:dyDescent="0.3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</row>
    <row r="3" spans="1:18" x14ac:dyDescent="0.3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</row>
    <row r="4" spans="1:18" x14ac:dyDescent="0.3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</row>
    <row r="5" spans="1:18" x14ac:dyDescent="0.3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</row>
    <row r="6" spans="1:18" ht="31.2" x14ac:dyDescent="0.6">
      <c r="A6" s="40" t="s">
        <v>36</v>
      </c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37"/>
      <c r="R6" s="37"/>
    </row>
    <row r="7" spans="1:18" ht="18" x14ac:dyDescent="0.35">
      <c r="F7" s="38" t="s">
        <v>33</v>
      </c>
      <c r="I7" s="39" t="s">
        <v>35</v>
      </c>
    </row>
    <row r="8" spans="1:18" x14ac:dyDescent="0.3">
      <c r="F8" s="17">
        <f>SNAnalysis!A40</f>
        <v>30511162</v>
      </c>
      <c r="I8" s="17">
        <f>SNAnalysis!$C$40</f>
        <v>12511162</v>
      </c>
      <c r="J8" s="19" t="str">
        <f>IF(I8&lt;0,"▲","▼")&amp;TEXT(GETPIVOTDATA("Obj VS real Var %",SNAnalysis!$D$39),"0%;(0%)")</f>
        <v>▼70%</v>
      </c>
    </row>
    <row r="9" spans="1:18" ht="18" x14ac:dyDescent="0.35">
      <c r="B9" s="48" t="s">
        <v>48</v>
      </c>
      <c r="C9" s="42"/>
      <c r="D9" s="42"/>
      <c r="E9" s="42"/>
      <c r="F9" s="46"/>
      <c r="G9" s="42"/>
      <c r="H9" s="42"/>
      <c r="I9" s="46"/>
      <c r="J9" s="47"/>
      <c r="K9" s="42"/>
      <c r="L9" s="42"/>
      <c r="M9" s="42"/>
      <c r="N9" s="42"/>
    </row>
    <row r="10" spans="1:18" x14ac:dyDescent="0.3">
      <c r="F10" s="17"/>
      <c r="I10" s="17"/>
      <c r="J10" s="19"/>
    </row>
    <row r="11" spans="1:18" x14ac:dyDescent="0.3">
      <c r="F11" s="17"/>
      <c r="I11" s="17"/>
      <c r="J11" s="19"/>
    </row>
    <row r="12" spans="1:18" x14ac:dyDescent="0.3">
      <c r="F12" s="17"/>
      <c r="I12" s="17"/>
      <c r="J12" s="19"/>
    </row>
    <row r="13" spans="1:18" x14ac:dyDescent="0.3">
      <c r="F13" s="17"/>
      <c r="I13" s="17"/>
      <c r="J13" s="19"/>
    </row>
    <row r="14" spans="1:18" x14ac:dyDescent="0.3">
      <c r="F14" s="17"/>
      <c r="I14" s="17"/>
      <c r="J14" s="19"/>
    </row>
    <row r="15" spans="1:18" x14ac:dyDescent="0.3">
      <c r="F15" s="17"/>
      <c r="I15" s="17"/>
      <c r="J15" s="19"/>
    </row>
    <row r="16" spans="1:18" x14ac:dyDescent="0.3">
      <c r="F16" s="17"/>
      <c r="I16" s="17"/>
      <c r="J16" s="19"/>
    </row>
    <row r="17" spans="2:14" x14ac:dyDescent="0.3">
      <c r="F17" s="17"/>
      <c r="I17" s="17"/>
      <c r="J17" s="19"/>
    </row>
    <row r="18" spans="2:14" x14ac:dyDescent="0.3">
      <c r="F18" s="17"/>
      <c r="I18" s="17"/>
      <c r="J18" s="19"/>
    </row>
    <row r="19" spans="2:14" x14ac:dyDescent="0.3">
      <c r="F19" s="17"/>
      <c r="I19" s="17"/>
      <c r="J19" s="19"/>
    </row>
    <row r="20" spans="2:14" x14ac:dyDescent="0.3">
      <c r="F20" s="17"/>
      <c r="I20" s="17"/>
      <c r="J20" s="19"/>
    </row>
    <row r="21" spans="2:14" x14ac:dyDescent="0.3">
      <c r="F21" s="17"/>
      <c r="I21" s="17"/>
      <c r="J21" s="19"/>
    </row>
    <row r="22" spans="2:14" x14ac:dyDescent="0.3">
      <c r="F22" s="17"/>
      <c r="I22" s="17"/>
      <c r="J22" s="19"/>
    </row>
    <row r="23" spans="2:14" ht="16.2" customHeight="1" x14ac:dyDescent="0.3"/>
    <row r="24" spans="2:14" ht="17.399999999999999" customHeight="1" x14ac:dyDescent="0.35">
      <c r="B24" s="41" t="s">
        <v>50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</row>
    <row r="41" spans="2:14" ht="18" x14ac:dyDescent="0.35">
      <c r="B41" s="41" t="s">
        <v>49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</row>
  </sheetData>
  <mergeCells count="2">
    <mergeCell ref="A1:R5"/>
    <mergeCell ref="A6:P6"/>
  </mergeCells>
  <conditionalFormatting sqref="J8:J22">
    <cfRule type="expression" dxfId="2" priority="1">
      <formula>$I$8&gt;0</formula>
    </cfRule>
    <cfRule type="expression" dxfId="1" priority="2">
      <formula>$I$8&lt;0</formula>
    </cfRule>
    <cfRule type="expression" dxfId="0" priority="3">
      <formula>$J$8&lt;0</formula>
    </cfRule>
  </conditionalFormatting>
  <pageMargins left="0.7" right="0.7" top="0.75" bottom="0.75" header="0.3" footer="0.3"/>
  <pageSetup paperSize="9" orientation="portrait" r:id="rId1"/>
  <drawing r:id="rId2"/>
  <picture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SNAnalysis</vt:lpstr>
      <vt:lpstr>Data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Marwen Ben Slimene</dc:creator>
  <cp:lastModifiedBy>Marwen Ben Slimene</cp:lastModifiedBy>
  <dcterms:created xsi:type="dcterms:W3CDTF">2021-04-06T19:05:32Z</dcterms:created>
  <dcterms:modified xsi:type="dcterms:W3CDTF">2021-04-08T22:22:40Z</dcterms:modified>
</cp:coreProperties>
</file>