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tosin/Downloads/Masters_Thesis_Analysis/Raw_data/Graphs_Data/"/>
    </mc:Choice>
  </mc:AlternateContent>
  <xr:revisionPtr revIDLastSave="0" documentId="13_ncr:1_{3C6653F3-58A0-A84D-BAFC-8A991FA36B01}" xr6:coauthVersionLast="47" xr6:coauthVersionMax="47" xr10:uidLastSave="{00000000-0000-0000-0000-000000000000}"/>
  <bookViews>
    <workbookView xWindow="0" yWindow="500" windowWidth="28800" windowHeight="16100" firstSheet="1" activeTab="3" xr2:uid="{00000000-000D-0000-FFFF-FFFF00000000}"/>
  </bookViews>
  <sheets>
    <sheet name="OECD.Stat export" sheetId="1" r:id="rId1"/>
    <sheet name="Commitment" sheetId="2" r:id="rId2"/>
    <sheet name="Sectoral Commitments" sheetId="3" r:id="rId3"/>
    <sheet name="Social Infrastructure sector" sheetId="5" r:id="rId4"/>
    <sheet name="Sector" sheetId="4" r:id="rId5"/>
  </sheets>
  <definedNames>
    <definedName name="_xlchart.v1.0" hidden="1">'Social Infrastructure sector'!$A$10</definedName>
    <definedName name="_xlchart.v1.1" hidden="1">'Social Infrastructure sector'!$A$11</definedName>
    <definedName name="_xlchart.v1.10" hidden="1">'Social Infrastructure sector'!$B$14:$AG$14</definedName>
    <definedName name="_xlchart.v1.11" hidden="1">'Social Infrastructure sector'!$B$1:$AG$1</definedName>
    <definedName name="_xlchart.v1.12" hidden="1">'Social Infrastructure sector'!$B$9:$AG$9</definedName>
    <definedName name="_xlchart.v1.13" hidden="1">'Social Infrastructure sector'!$A$10</definedName>
    <definedName name="_xlchart.v1.14" hidden="1">'Social Infrastructure sector'!$A$11</definedName>
    <definedName name="_xlchart.v1.15" hidden="1">'Social Infrastructure sector'!$A$12</definedName>
    <definedName name="_xlchart.v1.16" hidden="1">'Social Infrastructure sector'!$A$13</definedName>
    <definedName name="_xlchart.v1.17" hidden="1">'Social Infrastructure sector'!$A$14</definedName>
    <definedName name="_xlchart.v1.18" hidden="1">'Social Infrastructure sector'!$A$9</definedName>
    <definedName name="_xlchart.v1.19" hidden="1">'Social Infrastructure sector'!$B$10:$AG$10</definedName>
    <definedName name="_xlchart.v1.2" hidden="1">'Social Infrastructure sector'!$A$12</definedName>
    <definedName name="_xlchart.v1.20" hidden="1">'Social Infrastructure sector'!$B$11:$AG$11</definedName>
    <definedName name="_xlchart.v1.21" hidden="1">'Social Infrastructure sector'!$B$12:$AG$12</definedName>
    <definedName name="_xlchart.v1.22" hidden="1">'Social Infrastructure sector'!$B$13:$AG$13</definedName>
    <definedName name="_xlchart.v1.23" hidden="1">'Social Infrastructure sector'!$B$14:$AG$14</definedName>
    <definedName name="_xlchart.v1.24" hidden="1">'Social Infrastructure sector'!$B$1:$AG$1</definedName>
    <definedName name="_xlchart.v1.25" hidden="1">'Social Infrastructure sector'!$B$9:$AG$9</definedName>
    <definedName name="_xlchart.v1.26" hidden="1">'Social Infrastructure sector'!$A$10</definedName>
    <definedName name="_xlchart.v1.27" hidden="1">'Social Infrastructure sector'!$A$11</definedName>
    <definedName name="_xlchart.v1.28" hidden="1">'Social Infrastructure sector'!$A$12</definedName>
    <definedName name="_xlchart.v1.29" hidden="1">'Social Infrastructure sector'!$A$13</definedName>
    <definedName name="_xlchart.v1.3" hidden="1">'Social Infrastructure sector'!$A$13</definedName>
    <definedName name="_xlchart.v1.30" hidden="1">'Social Infrastructure sector'!$A$14</definedName>
    <definedName name="_xlchart.v1.31" hidden="1">'Social Infrastructure sector'!$A$9</definedName>
    <definedName name="_xlchart.v1.32" hidden="1">'Social Infrastructure sector'!$B$10:$AG$10</definedName>
    <definedName name="_xlchart.v1.33" hidden="1">'Social Infrastructure sector'!$B$11:$AG$11</definedName>
    <definedName name="_xlchart.v1.34" hidden="1">'Social Infrastructure sector'!$B$12:$AG$12</definedName>
    <definedName name="_xlchart.v1.35" hidden="1">'Social Infrastructure sector'!$B$13:$AG$13</definedName>
    <definedName name="_xlchart.v1.36" hidden="1">'Social Infrastructure sector'!$B$14:$AG$14</definedName>
    <definedName name="_xlchart.v1.37" hidden="1">'Social Infrastructure sector'!$B$1:$AG$1</definedName>
    <definedName name="_xlchart.v1.38" hidden="1">'Social Infrastructure sector'!$B$9:$AG$9</definedName>
    <definedName name="_xlchart.v1.4" hidden="1">'Social Infrastructure sector'!$A$14</definedName>
    <definedName name="_xlchart.v1.5" hidden="1">'Social Infrastructure sector'!$A$9</definedName>
    <definedName name="_xlchart.v1.6" hidden="1">'Social Infrastructure sector'!$B$10:$AG$10</definedName>
    <definedName name="_xlchart.v1.7" hidden="1">'Social Infrastructure sector'!$B$11:$AG$11</definedName>
    <definedName name="_xlchart.v1.8" hidden="1">'Social Infrastructure sector'!$B$12:$AG$12</definedName>
    <definedName name="_xlchart.v1.9" hidden="1">'Social Infrastructure sector'!$B$13:$AG$13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2" l="1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C51" i="2"/>
  <c r="D51" i="2"/>
  <c r="E51" i="2"/>
  <c r="F51" i="2"/>
  <c r="G51" i="2"/>
  <c r="H51" i="2"/>
  <c r="I51" i="2"/>
  <c r="B51" i="2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1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B19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B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B17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B16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B14" i="4"/>
  <c r="AH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B10" i="4"/>
  <c r="AH7" i="3"/>
  <c r="B10" i="5"/>
  <c r="B11" i="5"/>
  <c r="B12" i="5"/>
  <c r="B13" i="5"/>
  <c r="B14" i="5"/>
  <c r="B9" i="5"/>
  <c r="AG10" i="5"/>
  <c r="AG11" i="5"/>
  <c r="AG12" i="5"/>
  <c r="AG13" i="5"/>
  <c r="AG14" i="5"/>
  <c r="AG9" i="5"/>
  <c r="AF10" i="5"/>
  <c r="AF11" i="5"/>
  <c r="AF12" i="5"/>
  <c r="AF13" i="5"/>
  <c r="AF14" i="5"/>
  <c r="AF9" i="5"/>
  <c r="AE10" i="5"/>
  <c r="AE11" i="5"/>
  <c r="AE12" i="5"/>
  <c r="AE13" i="5"/>
  <c r="AE14" i="5"/>
  <c r="AE9" i="5"/>
  <c r="AD10" i="5"/>
  <c r="AD11" i="5"/>
  <c r="AD12" i="5"/>
  <c r="AD13" i="5"/>
  <c r="AD14" i="5"/>
  <c r="AD9" i="5"/>
  <c r="AC10" i="5"/>
  <c r="AC11" i="5"/>
  <c r="AC12" i="5"/>
  <c r="AC13" i="5"/>
  <c r="AC14" i="5"/>
  <c r="AC9" i="5"/>
  <c r="AB10" i="5"/>
  <c r="AB11" i="5"/>
  <c r="AB12" i="5"/>
  <c r="AB13" i="5"/>
  <c r="AB14" i="5"/>
  <c r="AB9" i="5"/>
  <c r="AA10" i="5"/>
  <c r="AA11" i="5"/>
  <c r="AA12" i="5"/>
  <c r="AA13" i="5"/>
  <c r="AA14" i="5"/>
  <c r="AA9" i="5"/>
  <c r="Z10" i="5"/>
  <c r="Z11" i="5"/>
  <c r="Z12" i="5"/>
  <c r="Z13" i="5"/>
  <c r="Z14" i="5"/>
  <c r="Z9" i="5"/>
  <c r="Y10" i="5"/>
  <c r="Y11" i="5"/>
  <c r="Y12" i="5"/>
  <c r="Y13" i="5"/>
  <c r="Y14" i="5"/>
  <c r="Y9" i="5"/>
  <c r="X10" i="5"/>
  <c r="X11" i="5"/>
  <c r="X12" i="5"/>
  <c r="X13" i="5"/>
  <c r="X14" i="5"/>
  <c r="X9" i="5"/>
  <c r="W10" i="5"/>
  <c r="W11" i="5"/>
  <c r="W12" i="5"/>
  <c r="W13" i="5"/>
  <c r="W14" i="5"/>
  <c r="W9" i="5"/>
  <c r="V10" i="5"/>
  <c r="V11" i="5"/>
  <c r="V12" i="5"/>
  <c r="V13" i="5"/>
  <c r="V14" i="5"/>
  <c r="V9" i="5"/>
  <c r="U10" i="5"/>
  <c r="U11" i="5"/>
  <c r="U12" i="5"/>
  <c r="U13" i="5"/>
  <c r="U14" i="5"/>
  <c r="U9" i="5"/>
  <c r="T10" i="5"/>
  <c r="T11" i="5"/>
  <c r="T12" i="5"/>
  <c r="T13" i="5"/>
  <c r="T14" i="5"/>
  <c r="T9" i="5"/>
  <c r="S10" i="5"/>
  <c r="S11" i="5"/>
  <c r="S12" i="5"/>
  <c r="S13" i="5"/>
  <c r="S14" i="5"/>
  <c r="S9" i="5"/>
  <c r="R10" i="5"/>
  <c r="R11" i="5"/>
  <c r="R12" i="5"/>
  <c r="R13" i="5"/>
  <c r="R14" i="5"/>
  <c r="R9" i="5"/>
  <c r="Q10" i="5"/>
  <c r="Q11" i="5"/>
  <c r="Q12" i="5"/>
  <c r="Q13" i="5"/>
  <c r="Q14" i="5"/>
  <c r="Q9" i="5"/>
  <c r="P10" i="5"/>
  <c r="P11" i="5"/>
  <c r="P12" i="5"/>
  <c r="P13" i="5"/>
  <c r="P14" i="5"/>
  <c r="P9" i="5"/>
  <c r="O10" i="5"/>
  <c r="O11" i="5"/>
  <c r="O12" i="5"/>
  <c r="O13" i="5"/>
  <c r="O14" i="5"/>
  <c r="O9" i="5"/>
  <c r="N10" i="5"/>
  <c r="N11" i="5"/>
  <c r="N12" i="5"/>
  <c r="N13" i="5"/>
  <c r="N14" i="5"/>
  <c r="N9" i="5"/>
  <c r="M10" i="5"/>
  <c r="M11" i="5"/>
  <c r="M12" i="5"/>
  <c r="M13" i="5"/>
  <c r="M14" i="5"/>
  <c r="M9" i="5"/>
  <c r="L10" i="5"/>
  <c r="L11" i="5"/>
  <c r="L12" i="5"/>
  <c r="L13" i="5"/>
  <c r="L14" i="5"/>
  <c r="L9" i="5"/>
  <c r="K10" i="5"/>
  <c r="K11" i="5"/>
  <c r="K12" i="5"/>
  <c r="K13" i="5"/>
  <c r="K14" i="5"/>
  <c r="K9" i="5"/>
  <c r="J10" i="5"/>
  <c r="J11" i="5"/>
  <c r="J12" i="5"/>
  <c r="J13" i="5"/>
  <c r="J14" i="5"/>
  <c r="J9" i="5"/>
  <c r="I10" i="5"/>
  <c r="I11" i="5"/>
  <c r="I12" i="5"/>
  <c r="I13" i="5"/>
  <c r="I14" i="5"/>
  <c r="I9" i="5"/>
  <c r="H10" i="5"/>
  <c r="H11" i="5"/>
  <c r="H12" i="5"/>
  <c r="H13" i="5"/>
  <c r="H14" i="5"/>
  <c r="H9" i="5"/>
  <c r="G10" i="5"/>
  <c r="G11" i="5"/>
  <c r="G12" i="5"/>
  <c r="G13" i="5"/>
  <c r="G14" i="5"/>
  <c r="G9" i="5"/>
  <c r="F10" i="5"/>
  <c r="F11" i="5"/>
  <c r="F12" i="5"/>
  <c r="F13" i="5"/>
  <c r="F14" i="5"/>
  <c r="F9" i="5"/>
  <c r="C10" i="5"/>
  <c r="C11" i="5"/>
  <c r="C12" i="5"/>
  <c r="C13" i="5"/>
  <c r="C14" i="5"/>
  <c r="C9" i="5"/>
  <c r="D10" i="5"/>
  <c r="D11" i="5"/>
  <c r="D12" i="5"/>
  <c r="D13" i="5"/>
  <c r="D14" i="5"/>
  <c r="D9" i="5"/>
  <c r="E10" i="5"/>
  <c r="E11" i="5"/>
  <c r="E12" i="5"/>
  <c r="E13" i="5"/>
  <c r="E14" i="5"/>
  <c r="E9" i="5"/>
  <c r="B56" i="3"/>
  <c r="AG58" i="3"/>
  <c r="AG57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I56" i="3"/>
  <c r="J56" i="3"/>
  <c r="K56" i="3"/>
  <c r="L56" i="3"/>
  <c r="M56" i="3"/>
  <c r="N56" i="3"/>
  <c r="O56" i="3"/>
  <c r="C56" i="3"/>
  <c r="D56" i="3"/>
  <c r="E56" i="3"/>
  <c r="F56" i="3"/>
  <c r="G56" i="3"/>
  <c r="H56" i="3"/>
  <c r="AH9" i="4"/>
  <c r="AH8" i="4"/>
  <c r="AH7" i="4"/>
  <c r="AH6" i="4"/>
  <c r="AH5" i="4"/>
  <c r="AH4" i="4"/>
  <c r="AH3" i="4"/>
  <c r="AH2" i="4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1" i="3"/>
  <c r="A1" i="2"/>
  <c r="A1" i="1"/>
  <c r="AH56" i="3" l="1"/>
</calcChain>
</file>

<file path=xl/sharedStrings.xml><?xml version="1.0" encoding="utf-8"?>
<sst xmlns="http://schemas.openxmlformats.org/spreadsheetml/2006/main" count="6631" uniqueCount="291">
  <si>
    <t>Dataset: Aid (ODA) disbursements to countries and regions [DAC2a]</t>
  </si>
  <si>
    <t>Recipient</t>
  </si>
  <si>
    <t>Developing Countries, Total</t>
  </si>
  <si>
    <t>Aid type</t>
  </si>
  <si>
    <t>Memo: ODA Total, Gross disbursements</t>
  </si>
  <si>
    <t>Part</t>
  </si>
  <si>
    <t>1 : Part I - Developing Countries</t>
  </si>
  <si>
    <t>Amount type</t>
  </si>
  <si>
    <t>Constant Prices</t>
  </si>
  <si>
    <t>Unit</t>
  </si>
  <si>
    <t>US Dollar, Millions, 2021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</si>
  <si>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</si>
  <si>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</si>
  <si>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</si>
  <si>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</si>
  <si>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</si>
  <si>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</si>
  <si>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</si>
  <si>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</si>
  <si>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</si>
  <si>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</si>
  <si>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</si>
  <si>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</si>
  <si>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</si>
  <si>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</si>
  <si>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</si>
  <si>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</si>
  <si>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</si>
  <si>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</si>
  <si>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</si>
  <si>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</si>
  <si>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</si>
  <si>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</si>
  <si>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</si>
  <si>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</si>
  <si>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</si>
  <si>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</si>
  <si>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</si>
  <si>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</si>
  <si>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</si>
  <si>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</si>
  <si>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</si>
  <si>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</si>
  <si>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</si>
  <si>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</si>
  <si>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Donor</t>
  </si>
  <si>
    <t/>
  </si>
  <si>
    <t>Official Donors, Total</t>
  </si>
  <si>
    <t>..</t>
  </si>
  <si>
    <t xml:space="preserve">  DAC Countries,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</si>
  <si>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</si>
  <si>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</si>
  <si>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</si>
  <si>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</si>
  <si>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</si>
  <si>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</si>
  <si>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</si>
  <si>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</si>
  <si>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</si>
  <si>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</si>
  <si>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</si>
  <si>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</si>
  <si>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</si>
  <si>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</si>
  <si>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</si>
  <si>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</si>
  <si>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Lithuania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</si>
  <si>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</si>
  <si>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</si>
  <si>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</si>
  <si>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</si>
  <si>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</si>
  <si>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</si>
  <si>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</si>
  <si>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</si>
  <si>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</si>
  <si>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</si>
  <si>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</si>
  <si>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</si>
  <si>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</si>
  <si>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Multilaterals, Total</t>
  </si>
  <si>
    <t xml:space="preserve">    EU Institutions</t>
  </si>
  <si>
    <t xml:space="preserve">    International Monetary Fund, Total</t>
  </si>
  <si>
    <t xml:space="preserve">      IMF (Concessional Trust Funds)</t>
  </si>
  <si>
    <t xml:space="preserve">    Regional Development Banks, Total</t>
  </si>
  <si>
    <t xml:space="preserve">      African Development Bank, Total</t>
  </si>
  <si>
    <t xml:space="preserve">        African Development Bank [AfDB]</t>
  </si>
  <si>
    <t xml:space="preserve">        African Development Fund [AfDF]</t>
  </si>
  <si>
    <t xml:space="preserve">      Asian Development Bank, Total</t>
  </si>
  <si>
    <t xml:space="preserve">        Asian Development Bank [AsDB]</t>
  </si>
  <si>
    <t xml:space="preserve">      Inter-American Development Bank, Total</t>
  </si>
  <si>
    <t xml:space="preserve">        Inter-American Development Bank [IDB]</t>
  </si>
  <si>
    <t xml:space="preserve">      Asian Infrastructure Investment Bank [AIIB]</t>
  </si>
  <si>
    <t xml:space="preserve">      Central American Bank for Economic Integration [CABEI]</t>
  </si>
  <si>
    <t xml:space="preserve">      Caribbean Development Bank [CarDB]</t>
  </si>
  <si>
    <t xml:space="preserve">      Council of Europe Development Bank [CEB]</t>
  </si>
  <si>
    <t xml:space="preserve">      European Bank for Reconstruction and Development [EBRD]</t>
  </si>
  <si>
    <t xml:space="preserve">      Islamic Development Bank [IsDB]</t>
  </si>
  <si>
    <t xml:space="preserve">      North American Development Bank [NADB]</t>
  </si>
  <si>
    <t xml:space="preserve">    United Nations, Total</t>
  </si>
  <si>
    <t xml:space="preserve">      COVID-19 Response and Recovery Multi-Partner Trust Fund [UN COVID-19 MPTF]</t>
  </si>
  <si>
    <t xml:space="preserve">      Food and Agriculture Organisation [FAO]</t>
  </si>
  <si>
    <t xml:space="preserve">      IFAD</t>
  </si>
  <si>
    <t xml:space="preserve">      International Atomic Energy Agency [IAEA]</t>
  </si>
  <si>
    <t xml:space="preserve">      International Labour Organisation [ILO]</t>
  </si>
  <si>
    <t xml:space="preserve">      Joint Sustainable Development Goals Fund [Joint SDG Fund]</t>
  </si>
  <si>
    <t xml:space="preserve">      UN Capital Development Fund [UNCDF]</t>
  </si>
  <si>
    <t xml:space="preserve">      UN Institute for Disarmament Research [UNIDIR]</t>
  </si>
  <si>
    <t xml:space="preserve">      UN Peacebuilding Fund [UNPBF]</t>
  </si>
  <si>
    <t xml:space="preserve">      UN Women</t>
  </si>
  <si>
    <t xml:space="preserve">      UNAIDS</t>
  </si>
  <si>
    <t xml:space="preserve">      UNDP</t>
  </si>
  <si>
    <t xml:space="preserve">      UNECE</t>
  </si>
  <si>
    <t xml:space="preserve">      UNEP</t>
  </si>
  <si>
    <t xml:space="preserve">      UNFPA</t>
  </si>
  <si>
    <t xml:space="preserve">      UNHCR</t>
  </si>
  <si>
    <t xml:space="preserve">      UNICEF</t>
  </si>
  <si>
    <t xml:space="preserve">      UNRWA</t>
  </si>
  <si>
    <t xml:space="preserve">      UNTA</t>
  </si>
  <si>
    <t xml:space="preserve">      WFP</t>
  </si>
  <si>
    <t xml:space="preserve">      WHO-Strategic Preparedness and Response Plan [SPRP]</t>
  </si>
  <si>
    <t xml:space="preserve">      World Health Organisation [WHO]</t>
  </si>
  <si>
    <t xml:space="preserve">      World Tourism Organisation [UNWTO]</t>
  </si>
  <si>
    <t xml:space="preserve">    World Bank Group, Total</t>
  </si>
  <si>
    <t xml:space="preserve">      World Bank, Total</t>
  </si>
  <si>
    <t xml:space="preserve">        International Development Association [IDA]</t>
  </si>
  <si>
    <t xml:space="preserve">    Other Multilateral, Total</t>
  </si>
  <si>
    <t xml:space="preserve">      Adaptation Fund</t>
  </si>
  <si>
    <t xml:space="preserve">      Arab Bank for Economic Development in Africa [BADEA]</t>
  </si>
  <si>
    <t xml:space="preserve">      Arab Fund (AFESD)</t>
  </si>
  <si>
    <t xml:space="preserve">      Center of Excellence in Finance [CEF]</t>
  </si>
  <si>
    <t xml:space="preserve">      Central Emergency Response Fund [CERF]</t>
  </si>
  <si>
    <t xml:space="preserve">      Climate Investment Funds [CIF]</t>
  </si>
  <si>
    <t xml:space="preserve">      Global Alliance for Vaccines and Immunization [GAVI]</t>
  </si>
  <si>
    <t xml:space="preserve">      Global Environment Facility [GEF]</t>
  </si>
  <si>
    <t xml:space="preserve">      Global Fund</t>
  </si>
  <si>
    <t xml:space="preserve">      Global Green Growth Institute [GGGI]</t>
  </si>
  <si>
    <t xml:space="preserve">      Green Climate Fund [GCF]</t>
  </si>
  <si>
    <t xml:space="preserve">      International Commission on Missing Persons [ICMP]</t>
  </si>
  <si>
    <t xml:space="preserve">      Montreal Protocol</t>
  </si>
  <si>
    <t xml:space="preserve">      Nordic Development Fund [NDF]</t>
  </si>
  <si>
    <t xml:space="preserve">      OPEC Fund for International Development [OPEC Fund]</t>
  </si>
  <si>
    <t xml:space="preserve">      OSCE</t>
  </si>
  <si>
    <t xml:space="preserve">      United Nations Conference on Trade and Development [UNCTAD]</t>
  </si>
  <si>
    <t xml:space="preserve">      United Nations Industrial Development Organization [UNIDO]</t>
  </si>
  <si>
    <t xml:space="preserve">      WTO - International Trade Centre [ITC]</t>
  </si>
  <si>
    <t xml:space="preserve">      Other Multilaterals</t>
  </si>
  <si>
    <t xml:space="preserve">  Non-DAC Countries, Total</t>
  </si>
  <si>
    <t xml:space="preserve">    Azerbaijan</t>
  </si>
  <si>
    <t xml:space="preserve">    Bulgaria</t>
  </si>
  <si>
    <t xml:space="preserve">    Croatia</t>
  </si>
  <si>
    <t xml:space="preserve">    Cyprus</t>
  </si>
  <si>
    <t xml:space="preserve">    Estonia</t>
  </si>
  <si>
    <t xml:space="preserve">    Israel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</si>
  <si>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</si>
  <si>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</si>
  <si>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</si>
  <si>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</si>
  <si>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Malta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</si>
  <si>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</si>
  <si>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</si>
  <si>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</si>
  <si>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</si>
  <si>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</si>
  <si>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</si>
  <si>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Timor-Leste</t>
  </si>
  <si>
    <t xml:space="preserve">    Türkiye</t>
  </si>
  <si>
    <t xml:space="preserve">    United Arab Emirates</t>
  </si>
  <si>
    <t xml:space="preserve">    Other donor countries</t>
  </si>
  <si>
    <t xml:space="preserve">  Private Donors, Total</t>
  </si>
  <si>
    <t xml:space="preserve">    Arcadia Fund</t>
  </si>
  <si>
    <t xml:space="preserve">    Arcus Foundation</t>
  </si>
  <si>
    <t xml:space="preserve">    BBVA Microfinance Foundation</t>
  </si>
  <si>
    <t xml:space="preserve">    Bernard van Leer Foundation</t>
  </si>
  <si>
    <t xml:space="preserve">    Bezos Earth Fund</t>
  </si>
  <si>
    <t xml:space="preserve">    Bill &amp; Melinda Gates Foundation</t>
  </si>
  <si>
    <t xml:space="preserve">    Bloomberg Family Foundation</t>
  </si>
  <si>
    <t xml:space="preserve">    Carnegie Corporation of New York</t>
  </si>
  <si>
    <t xml:space="preserve">    Charity Projects Ltd (Comic Relief)</t>
  </si>
  <si>
    <t xml:space="preserve">    Children's Investment Fund Foundation</t>
  </si>
  <si>
    <t xml:space="preserve">    Citi Foundation</t>
  </si>
  <si>
    <t xml:space="preserve">    Conrad N. Hilton Foundation</t>
  </si>
  <si>
    <t xml:space="preserve">    David and Lucile Packard Foundation</t>
  </si>
  <si>
    <t xml:space="preserve">    Fondation Botnar</t>
  </si>
  <si>
    <t xml:space="preserve">    Ford Foundation</t>
  </si>
  <si>
    <t xml:space="preserve">    Gatsby Charitable Foundation</t>
  </si>
  <si>
    <t xml:space="preserve">    Gordon and Betty Moore Foundation</t>
  </si>
  <si>
    <t xml:space="preserve">    Grameen Crédit Agricole Foundation</t>
  </si>
  <si>
    <t xml:space="preserve">    H&amp;M Foundation</t>
  </si>
  <si>
    <t xml:space="preserve">    Howard G. Buffett Foundation</t>
  </si>
  <si>
    <t xml:space="preserve">    IKEA Foundation</t>
  </si>
  <si>
    <t xml:space="preserve">    Jacobs Foundation</t>
  </si>
  <si>
    <t xml:space="preserve">    John D. and Catherine T. MacArthur Foundation</t>
  </si>
  <si>
    <t xml:space="preserve">    La Caixa Banking Foundation</t>
  </si>
  <si>
    <t xml:space="preserve">    Laudes Foundation</t>
  </si>
  <si>
    <t xml:space="preserve">    LEGO Foundation</t>
  </si>
  <si>
    <t xml:space="preserve">    Margaret A. Cargill Foundation</t>
  </si>
  <si>
    <t xml:space="preserve">    Mastercard Foundation</t>
  </si>
  <si>
    <t xml:space="preserve">    MAVA Foundation</t>
  </si>
  <si>
    <t xml:space="preserve">    McKnight Foundation</t>
  </si>
  <si>
    <t xml:space="preserve">    MetLife Foundation</t>
  </si>
  <si>
    <t xml:space="preserve">    Michael &amp; Susan Dell Foundation</t>
  </si>
  <si>
    <t xml:space="preserve">    Oak Foundation</t>
  </si>
  <si>
    <t xml:space="preserve">    Omidyar Network Fund, Inc.</t>
  </si>
  <si>
    <t xml:space="preserve">    Open Society Foundations</t>
  </si>
  <si>
    <t xml:space="preserve">    Rockefeller Foundation</t>
  </si>
  <si>
    <t xml:space="preserve">    Susan T. Buffett Foundation</t>
  </si>
  <si>
    <t xml:space="preserve">    UBS Optimus Foundation</t>
  </si>
  <si>
    <t xml:space="preserve">    Wellcome Trust</t>
  </si>
  <si>
    <t xml:space="preserve">    William and Flora Hewlett Foundation</t>
  </si>
  <si>
    <t xml:space="preserve">    World Diabetes Foundation</t>
  </si>
  <si>
    <t xml:space="preserve">    Postcode Lottery Group, Total</t>
  </si>
  <si>
    <t xml:space="preserve">      Dutch Postcode Lottery</t>
  </si>
  <si>
    <t xml:space="preserve">      German Postcode Lottery</t>
  </si>
  <si>
    <t xml:space="preserve">      Norwegian Postcode Lottery</t>
  </si>
  <si>
    <t xml:space="preserve">      People's Postcode Lottery</t>
  </si>
  <si>
    <t xml:space="preserve">      Swedish Postcode Lottery</t>
  </si>
  <si>
    <t>Data extracted on 17 Nov 2023 17:00 UTC (GMT) from OECD.Stat</t>
  </si>
  <si>
    <t>Dataset: Aid (ODA) commitments to countries and regions [DAC3a]</t>
  </si>
  <si>
    <t>Total Commitments</t>
  </si>
  <si>
    <t>Official Donors, Disbursement</t>
  </si>
  <si>
    <t xml:space="preserve">      Development Bank of Latin America [CAF]</t>
  </si>
  <si>
    <t>Data extracted on 17 Nov 2023 17:03 UTC (GMT) from OECD.Stat</t>
  </si>
  <si>
    <t>Total ODA</t>
  </si>
  <si>
    <t>Average</t>
  </si>
  <si>
    <t>I. Social Infrastructure &amp; Services</t>
  </si>
  <si>
    <t>I.1. Education</t>
  </si>
  <si>
    <t>I.1.a. Education, Level Unspecified</t>
  </si>
  <si>
    <t>I.1.b. Basic Education</t>
  </si>
  <si>
    <t>I.1.c. Secondary Education</t>
  </si>
  <si>
    <t>I.1.d. Post-Secondary Education</t>
  </si>
  <si>
    <t>I.2. Health</t>
  </si>
  <si>
    <t>I.2.a. Health, General</t>
  </si>
  <si>
    <t>I.2.b. Basic Health</t>
  </si>
  <si>
    <t>I.2.c. Non-communicable diseases (NCDs)</t>
  </si>
  <si>
    <t>I.3. Population Policies/Programmes &amp; Reproductive Health</t>
  </si>
  <si>
    <t>I.2.+I.3. Health + Population Policies</t>
  </si>
  <si>
    <t>I.4. Water Supply &amp; Sanitation</t>
  </si>
  <si>
    <t>I.5. Government &amp; Civil Society</t>
  </si>
  <si>
    <t>I.5.a. Government &amp; Civil Society-general</t>
  </si>
  <si>
    <t>I.5.b. Conflict, Peace &amp; Security</t>
  </si>
  <si>
    <t>I.6. Other Social Infrastructure &amp; Services</t>
  </si>
  <si>
    <t>II. Economic Infrastructure &amp; Services</t>
  </si>
  <si>
    <t>II.1. Transport &amp; Storage</t>
  </si>
  <si>
    <t>II.2. Communications</t>
  </si>
  <si>
    <t>II.3. Energy</t>
  </si>
  <si>
    <t>II.4. Banking &amp; Financial Services</t>
  </si>
  <si>
    <t>II.5. Business &amp; Other Services</t>
  </si>
  <si>
    <t>III. Production Sectors</t>
  </si>
  <si>
    <t>III.1. Agriculture, Forestry, Fishing</t>
  </si>
  <si>
    <t>III.1.a. Agriculture</t>
  </si>
  <si>
    <t>III.1.b. Forestry</t>
  </si>
  <si>
    <t>III.1.c. Fishing</t>
  </si>
  <si>
    <t>III.2. Industry, Mining, Construction</t>
  </si>
  <si>
    <t>III.2.a. Industry</t>
  </si>
  <si>
    <t>III.2.b. Mineral Resources &amp; Mining</t>
  </si>
  <si>
    <t>III.2.c. Construction</t>
  </si>
  <si>
    <t>III.3.a. Trade Policies &amp; Regulations</t>
  </si>
  <si>
    <t>III.3.b. Tourism</t>
  </si>
  <si>
    <t>IV. Multi-Sector / Cross-Cutting</t>
  </si>
  <si>
    <t>IV.1. General Environment Protection</t>
  </si>
  <si>
    <t>IV.2. Other Multisector</t>
  </si>
  <si>
    <t>V. Total Sector Allocable (I+II+III+IV)</t>
  </si>
  <si>
    <t>VI. Commodity Aid / General Programme Assistance</t>
  </si>
  <si>
    <t>VI.1. General Budget Support</t>
  </si>
  <si>
    <t>VI.2. Development Food Assistance</t>
  </si>
  <si>
    <t>VI.3. Other Commodity Assistance</t>
  </si>
  <si>
    <t>VII. Action Relating to Debt</t>
  </si>
  <si>
    <t>VIII. Humanitarian Aid</t>
  </si>
  <si>
    <t>VIII.1. Emergency Response</t>
  </si>
  <si>
    <t>VIII.2. Reconstruction Relief &amp; Rehabilitation</t>
  </si>
  <si>
    <t>VIII.3. Disaster Prevention &amp; Preparedness</t>
  </si>
  <si>
    <t>IX. Unallocated / Unspecified</t>
  </si>
  <si>
    <t>Total (V+VI+VII+VIII+IX)</t>
  </si>
  <si>
    <t>Total</t>
  </si>
  <si>
    <t xml:space="preserve">Education </t>
  </si>
  <si>
    <t xml:space="preserve">Health </t>
  </si>
  <si>
    <t>Reproductive and population prog</t>
  </si>
  <si>
    <t>Water supply and sanitation</t>
  </si>
  <si>
    <t>Govt and civil society</t>
  </si>
  <si>
    <t xml:space="preserve">Others social infrastructure </t>
  </si>
  <si>
    <t>Social Infrastructure &amp; Services</t>
  </si>
  <si>
    <t>Economic Infrastructure &amp; Services</t>
  </si>
  <si>
    <t>Production Sectors</t>
  </si>
  <si>
    <t>Multi-Sector</t>
  </si>
  <si>
    <t>Programme Assistance</t>
  </si>
  <si>
    <t>Debt Relief</t>
  </si>
  <si>
    <t>Humanitarian Aid</t>
  </si>
  <si>
    <t>Unspecified Sector</t>
  </si>
  <si>
    <t xml:space="preserve">Total Commitment </t>
  </si>
  <si>
    <t>Dist_ODA_by_continents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</si>
</sst>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23" fillId="33" borderId="11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164" fontId="0" fillId="0" borderId="0" xfId="0" applyNumberFormat="1"/>
    <xf numFmtId="0" fontId="21" fillId="34" borderId="14" xfId="0" applyFont="1" applyFill="1" applyBorder="1" applyAlignment="1">
      <alignment horizontal="center" vertical="top" wrapText="1"/>
    </xf>
    <xf numFmtId="164" fontId="0" fillId="38" borderId="0" xfId="0" applyNumberFormat="1" applyFill="1"/>
    <xf numFmtId="0" fontId="18" fillId="35" borderId="14" xfId="0" applyFont="1" applyFill="1" applyBorder="1" applyAlignment="1">
      <alignment vertical="top" wrapText="1"/>
    </xf>
    <xf numFmtId="9" fontId="0" fillId="0" borderId="0" xfId="1" applyFont="1"/>
    <xf numFmtId="9" fontId="0" fillId="0" borderId="0" xfId="0" applyNumberFormat="1"/>
    <xf numFmtId="9" fontId="24" fillId="37" borderId="10" xfId="1" applyFont="1" applyFill="1" applyBorder="1" applyAlignment="1">
      <alignment horizontal="right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500" b="1" baseline="0"/>
              <a:t>Gross ODA Disbursements vs Commitments (Total Official)</a:t>
            </a:r>
            <a:endParaRPr lang="en-GB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4918799212598428E-2"/>
          <c:y val="6.1280120085323783E-2"/>
          <c:w val="0.89486061255210747"/>
          <c:h val="0.84465093619150433"/>
        </c:manualLayout>
      </c:layout>
      <c:barChart>
        <c:barDir val="col"/>
        <c:grouping val="clustered"/>
        <c:varyColors val="0"/>
        <c:ser>
          <c:idx val="1"/>
          <c:order val="1"/>
          <c:tx>
            <c:v>Gross Disbursement</c:v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A0D-DC48-A477-852D04B2D6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0D-DC48-A477-852D04B2D6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A0D-DC48-A477-852D04B2D60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0D-DC48-A477-852D04B2D6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96%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A0D-DC48-A477-852D04B2D60A}"/>
                </c:ext>
              </c:extLst>
            </c:dLbl>
            <c:dLbl>
              <c:idx val="5"/>
              <c:layout>
                <c:manualLayout>
                  <c:x val="-1.589825119236884E-3"/>
                  <c:y val="1.7751479289940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3A0D-DC48-A477-852D04B2D6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A0D-DC48-A477-852D04B2D60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0D-DC48-A477-852D04B2D60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0D-DC48-A477-852D04B2D60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0D-DC48-A477-852D04B2D60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0D-DC48-A477-852D04B2D60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0D-DC48-A477-852D04B2D60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0D-DC48-A477-852D04B2D60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0D-DC48-A477-852D04B2D60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0D-DC48-A477-852D04B2D60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0D-DC48-A477-852D04B2D6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124%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3A0D-DC48-A477-852D04B2D6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A0D-DC48-A477-852D04B2D60A}"/>
                </c:ext>
              </c:extLst>
            </c:dLbl>
            <c:dLbl>
              <c:idx val="18"/>
              <c:layout>
                <c:manualLayout>
                  <c:x val="3.4983862663100128E-2"/>
                  <c:y val="2.66715879265091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/>
                        </a:solidFill>
                      </a:rPr>
                      <a:t>81%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00212234236271E-2"/>
                      <c:h val="5.918025871766029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E-3A0D-DC48-A477-852D04B2D60A}"/>
                </c:ext>
              </c:extLst>
            </c:dLbl>
            <c:dLbl>
              <c:idx val="19"/>
              <c:layout>
                <c:manualLayout>
                  <c:x val="-2.8616852146264027E-2"/>
                  <c:y val="-2.958579881656804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A0D-DC48-A477-852D04B2D60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0D-DC48-A477-852D04B2D60A}"/>
                </c:ext>
              </c:extLst>
            </c:dLbl>
            <c:dLbl>
              <c:idx val="21"/>
              <c:layout>
                <c:manualLayout>
                  <c:x val="-2.5437201907790259E-2"/>
                  <c:y val="2.36686390532544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A0D-DC48-A477-852D04B2D60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0D-DC48-A477-852D04B2D60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0D-DC48-A477-852D04B2D60A}"/>
                </c:ext>
              </c:extLst>
            </c:dLbl>
            <c:dLbl>
              <c:idx val="24"/>
              <c:layout>
                <c:manualLayout>
                  <c:x val="-5.5643879173291055E-2"/>
                  <c:y val="0.121301775147928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A0D-DC48-A477-852D04B2D60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0D-DC48-A477-852D04B2D60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0D-DC48-A477-852D04B2D60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0D-DC48-A477-852D04B2D60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0D-DC48-A477-852D04B2D60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86%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A0D-DC48-A477-852D04B2D60A}"/>
                </c:ext>
              </c:extLst>
            </c:dLbl>
            <c:dLbl>
              <c:idx val="30"/>
              <c:layout>
                <c:manualLayout>
                  <c:x val="-1.589825119236884E-3"/>
                  <c:y val="1.18343195266271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A0D-DC48-A477-852D04B2D60A}"/>
                </c:ext>
              </c:extLst>
            </c:dLbl>
            <c:dLbl>
              <c:idx val="31"/>
              <c:layout>
                <c:manualLayout>
                  <c:x val="7.9491255961844191E-3"/>
                  <c:y val="1.18343195266272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A0D-DC48-A477-852D04B2D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Commitment!$B$8:$AG$8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Commitment!$B$10:$AG$10</c:f>
              <c:numCache>
                <c:formatCode>General</c:formatCode>
                <c:ptCount val="32"/>
                <c:pt idx="0">
                  <c:v>103805.87</c:v>
                </c:pt>
                <c:pt idx="1">
                  <c:v>116146.76</c:v>
                </c:pt>
                <c:pt idx="2">
                  <c:v>97656.45</c:v>
                </c:pt>
                <c:pt idx="3">
                  <c:v>97430.37</c:v>
                </c:pt>
                <c:pt idx="4">
                  <c:v>95925.47</c:v>
                </c:pt>
                <c:pt idx="5">
                  <c:v>85461.51</c:v>
                </c:pt>
                <c:pt idx="6">
                  <c:v>86026.04</c:v>
                </c:pt>
                <c:pt idx="7">
                  <c:v>82256.429999999993</c:v>
                </c:pt>
                <c:pt idx="8">
                  <c:v>86932.24</c:v>
                </c:pt>
                <c:pt idx="9">
                  <c:v>88453.42</c:v>
                </c:pt>
                <c:pt idx="10">
                  <c:v>87391.06</c:v>
                </c:pt>
                <c:pt idx="11">
                  <c:v>95910.12</c:v>
                </c:pt>
                <c:pt idx="12">
                  <c:v>109745.54</c:v>
                </c:pt>
                <c:pt idx="13">
                  <c:v>114209.06</c:v>
                </c:pt>
                <c:pt idx="14">
                  <c:v>117733.7</c:v>
                </c:pt>
                <c:pt idx="15">
                  <c:v>147697.68</c:v>
                </c:pt>
                <c:pt idx="16">
                  <c:v>193925.92</c:v>
                </c:pt>
                <c:pt idx="17">
                  <c:v>124148.31</c:v>
                </c:pt>
                <c:pt idx="18">
                  <c:v>140508.92000000001</c:v>
                </c:pt>
                <c:pt idx="19">
                  <c:v>137876.21</c:v>
                </c:pt>
                <c:pt idx="20">
                  <c:v>157107.85</c:v>
                </c:pt>
                <c:pt idx="21">
                  <c:v>161015.39000000001</c:v>
                </c:pt>
                <c:pt idx="22">
                  <c:v>157666.79</c:v>
                </c:pt>
                <c:pt idx="23">
                  <c:v>180065.3</c:v>
                </c:pt>
                <c:pt idx="24">
                  <c:v>187335.96</c:v>
                </c:pt>
                <c:pt idx="25">
                  <c:v>189780.93</c:v>
                </c:pt>
                <c:pt idx="26">
                  <c:v>204928.97</c:v>
                </c:pt>
                <c:pt idx="27">
                  <c:v>211937.59</c:v>
                </c:pt>
                <c:pt idx="28">
                  <c:v>209377.17</c:v>
                </c:pt>
                <c:pt idx="29">
                  <c:v>208357.53</c:v>
                </c:pt>
                <c:pt idx="30">
                  <c:v>237053.51</c:v>
                </c:pt>
                <c:pt idx="31">
                  <c:v>235422.29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1-1F42-99CD-13C639AC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3"/>
        <c:axId val="694743648"/>
        <c:axId val="694745920"/>
      </c:barChart>
      <c:lineChart>
        <c:grouping val="standard"/>
        <c:varyColors val="0"/>
        <c:ser>
          <c:idx val="0"/>
          <c:order val="0"/>
          <c:tx>
            <c:v>Total Commitment</c:v>
          </c:tx>
          <c:spPr>
            <a:ln w="31750" cap="rnd">
              <a:solidFill>
                <a:srgbClr val="C00000"/>
              </a:solidFill>
              <a:round/>
              <a:headEnd type="diamond"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733652312599681E-2"/>
                  <c:y val="-3.57142857142857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129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3A0D-DC48-A477-852D04B2D60A}"/>
                </c:ext>
              </c:extLst>
            </c:dLbl>
            <c:dLbl>
              <c:idx val="7"/>
              <c:layout>
                <c:manualLayout>
                  <c:x val="-2.5518341307814992E-2"/>
                  <c:y val="-0.11309523809523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83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3A0D-DC48-A477-852D04B2D60A}"/>
                </c:ext>
              </c:extLst>
            </c:dLbl>
            <c:dLbl>
              <c:idx val="17"/>
              <c:layout>
                <c:manualLayout>
                  <c:x val="-2.7113237639553429E-2"/>
                  <c:y val="-5.65476190476190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145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3A0D-DC48-A477-852D04B2D60A}"/>
                </c:ext>
              </c:extLst>
            </c:dLbl>
            <c:dLbl>
              <c:idx val="30"/>
              <c:layout>
                <c:manualLayout>
                  <c:x val="-3.6682615629984053E-2"/>
                  <c:y val="-1.93452380952380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260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312599681020727E-2"/>
                      <c:h val="4.459833145856768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21-3A0D-DC48-A477-852D04B2D60A}"/>
                </c:ext>
              </c:extLst>
            </c:dLbl>
            <c:dLbl>
              <c:idx val="31"/>
              <c:layout>
                <c:manualLayout>
                  <c:x val="-1.5948963317384605E-2"/>
                  <c:y val="-4.16666666666666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/>
                      <a:t>245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3A0D-DC48-A477-852D04B2D6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Commitment!$B$8:$AG$8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Commitment!$B$9:$AG$9</c:f>
              <c:numCache>
                <c:formatCode>General</c:formatCode>
                <c:ptCount val="32"/>
                <c:pt idx="0">
                  <c:v>128480.18</c:v>
                </c:pt>
                <c:pt idx="1">
                  <c:v>118367.81</c:v>
                </c:pt>
                <c:pt idx="2">
                  <c:v>102279.06</c:v>
                </c:pt>
                <c:pt idx="3">
                  <c:v>101323.87</c:v>
                </c:pt>
                <c:pt idx="4">
                  <c:v>100216.94</c:v>
                </c:pt>
                <c:pt idx="5">
                  <c:v>90398.04</c:v>
                </c:pt>
                <c:pt idx="6">
                  <c:v>90764.13</c:v>
                </c:pt>
                <c:pt idx="7">
                  <c:v>82969.14</c:v>
                </c:pt>
                <c:pt idx="8">
                  <c:v>90873.73</c:v>
                </c:pt>
                <c:pt idx="9">
                  <c:v>95430.7</c:v>
                </c:pt>
                <c:pt idx="10">
                  <c:v>93867.21</c:v>
                </c:pt>
                <c:pt idx="11">
                  <c:v>94872.15</c:v>
                </c:pt>
                <c:pt idx="12">
                  <c:v>107295.81</c:v>
                </c:pt>
                <c:pt idx="13">
                  <c:v>122618.13</c:v>
                </c:pt>
                <c:pt idx="14">
                  <c:v>127012.41</c:v>
                </c:pt>
                <c:pt idx="15">
                  <c:v>149222.43</c:v>
                </c:pt>
                <c:pt idx="16">
                  <c:v>156060.54</c:v>
                </c:pt>
                <c:pt idx="17">
                  <c:v>145112.79</c:v>
                </c:pt>
                <c:pt idx="18">
                  <c:v>167097.99</c:v>
                </c:pt>
                <c:pt idx="19">
                  <c:v>169691.23</c:v>
                </c:pt>
                <c:pt idx="20">
                  <c:v>166553.26</c:v>
                </c:pt>
                <c:pt idx="21">
                  <c:v>161491.29999999999</c:v>
                </c:pt>
                <c:pt idx="22">
                  <c:v>175731.69</c:v>
                </c:pt>
                <c:pt idx="23">
                  <c:v>192527.22</c:v>
                </c:pt>
                <c:pt idx="24">
                  <c:v>181317.89</c:v>
                </c:pt>
                <c:pt idx="25">
                  <c:v>220337.69</c:v>
                </c:pt>
                <c:pt idx="26">
                  <c:v>211535.52</c:v>
                </c:pt>
                <c:pt idx="27">
                  <c:v>218629.61</c:v>
                </c:pt>
                <c:pt idx="28">
                  <c:v>209933.42</c:v>
                </c:pt>
                <c:pt idx="29">
                  <c:v>220684.62</c:v>
                </c:pt>
                <c:pt idx="30">
                  <c:v>259967.25</c:v>
                </c:pt>
                <c:pt idx="31">
                  <c:v>245942.8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1F42-99CD-13C639AC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43648"/>
        <c:axId val="694745920"/>
      </c:lineChart>
      <c:catAx>
        <c:axId val="6947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745920"/>
        <c:crosses val="autoZero"/>
        <c:auto val="1"/>
        <c:lblAlgn val="ctr"/>
        <c:lblOffset val="100"/>
        <c:noMultiLvlLbl val="0"/>
      </c:catAx>
      <c:valAx>
        <c:axId val="694745920"/>
        <c:scaling>
          <c:orientation val="minMax"/>
          <c:max val="27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743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072007948159022E-3"/>
                <c:y val="0.2587323837705000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 sz="1100" b="1"/>
                    <a:t>BILLIONS</a:t>
                  </a:r>
                  <a:r>
                    <a:rPr lang="en-GB" sz="1100" b="1" baseline="0"/>
                    <a:t>     (USD)</a:t>
                  </a:r>
                  <a:endParaRPr lang="en-GB" sz="11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3820055581287"/>
          <c:y val="0.2172035393569115"/>
          <c:w val="0.52637920508445402"/>
          <c:h val="6.5297908621294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65919088483446E-2"/>
          <c:y val="2.8789406177917247E-2"/>
          <c:w val="0.91755775852743926"/>
          <c:h val="0.791063540780405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'Social Infrastructure sector'!$A$9</c:f>
              <c:strCache>
                <c:ptCount val="1"/>
                <c:pt idx="0">
                  <c:v>Education 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147019022346955E-3"/>
                  <c:y val="8.5304416165701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E8-A74A-BB69-7F2C0844C3C8}"/>
                </c:ext>
              </c:extLst>
            </c:dLbl>
            <c:dLbl>
              <c:idx val="31"/>
              <c:layout>
                <c:manualLayout>
                  <c:x val="-1.0359875981663176E-3"/>
                  <c:y val="-2.2108584417998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E8-A74A-BB69-7F2C0844C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sector'!$B$9:$AG$9</c:f>
              <c:numCache>
                <c:formatCode>0%</c:formatCode>
                <c:ptCount val="32"/>
                <c:pt idx="0">
                  <c:v>0.37276658125716966</c:v>
                </c:pt>
                <c:pt idx="1">
                  <c:v>0.3855436725799456</c:v>
                </c:pt>
                <c:pt idx="2">
                  <c:v>0.31938928226673097</c:v>
                </c:pt>
                <c:pt idx="3">
                  <c:v>0.35600583965706584</c:v>
                </c:pt>
                <c:pt idx="4">
                  <c:v>0.38383222292738095</c:v>
                </c:pt>
                <c:pt idx="5">
                  <c:v>0.3282282930464378</c:v>
                </c:pt>
                <c:pt idx="6">
                  <c:v>0.35123563024161475</c:v>
                </c:pt>
                <c:pt idx="7">
                  <c:v>0.38554952658015451</c:v>
                </c:pt>
                <c:pt idx="8">
                  <c:v>0.34530734392064605</c:v>
                </c:pt>
                <c:pt idx="9">
                  <c:v>0.35219407282462295</c:v>
                </c:pt>
                <c:pt idx="10">
                  <c:v>0.24433065452608102</c:v>
                </c:pt>
                <c:pt idx="11">
                  <c:v>0.25297422878264275</c:v>
                </c:pt>
                <c:pt idx="12">
                  <c:v>0.2468690797119166</c:v>
                </c:pt>
                <c:pt idx="13">
                  <c:v>0.2345931704343808</c:v>
                </c:pt>
                <c:pt idx="14">
                  <c:v>0.21932034248140245</c:v>
                </c:pt>
                <c:pt idx="15">
                  <c:v>0.1824754143234604</c:v>
                </c:pt>
                <c:pt idx="16">
                  <c:v>0.20825843073099598</c:v>
                </c:pt>
                <c:pt idx="17">
                  <c:v>0.20280997147649038</c:v>
                </c:pt>
                <c:pt idx="18">
                  <c:v>0.19133233841015893</c:v>
                </c:pt>
                <c:pt idx="19">
                  <c:v>0.20227427518233962</c:v>
                </c:pt>
                <c:pt idx="20">
                  <c:v>0.20666782259582434</c:v>
                </c:pt>
                <c:pt idx="21">
                  <c:v>0.18524405335430424</c:v>
                </c:pt>
                <c:pt idx="22">
                  <c:v>0.18896756851092633</c:v>
                </c:pt>
                <c:pt idx="23">
                  <c:v>0.17524536054269088</c:v>
                </c:pt>
                <c:pt idx="24">
                  <c:v>0.19910050068639057</c:v>
                </c:pt>
                <c:pt idx="25">
                  <c:v>0.18052700787539144</c:v>
                </c:pt>
                <c:pt idx="26">
                  <c:v>0.19147097104157171</c:v>
                </c:pt>
                <c:pt idx="27">
                  <c:v>0.20503142926548309</c:v>
                </c:pt>
                <c:pt idx="28">
                  <c:v>0.20757361312280032</c:v>
                </c:pt>
                <c:pt idx="29">
                  <c:v>0.19628319219176119</c:v>
                </c:pt>
                <c:pt idx="30">
                  <c:v>0.17321442177655327</c:v>
                </c:pt>
                <c:pt idx="31">
                  <c:v>0.16317717035601048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2-0840-8BB9-1A5E602D2E47}"/>
            </c:ext>
          </c:extLst>
        </c:ser>
        <c:ser>
          <c:idx val="1"/>
          <c:order val="1"/>
          <c:tx>
            <c:strRef>
              <c:f>'Social Infrastructure sector'!$A$10</c:f>
              <c:strCache>
                <c:ptCount val="1"/>
                <c:pt idx="0">
                  <c:v>Health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1.9782609372906861E-2"/>
                  <c:y val="-2.0543480194952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E8-A74A-BB69-7F2C0844C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sector'!$B$10:$AG$10</c:f>
              <c:numCache>
                <c:formatCode>0%</c:formatCode>
                <c:ptCount val="32"/>
                <c:pt idx="0">
                  <c:v>0.12657799655985857</c:v>
                </c:pt>
                <c:pt idx="1">
                  <c:v>0.13389433672192072</c:v>
                </c:pt>
                <c:pt idx="2">
                  <c:v>0.11238763040776099</c:v>
                </c:pt>
                <c:pt idx="3">
                  <c:v>0.1440156058684669</c:v>
                </c:pt>
                <c:pt idx="4">
                  <c:v>0.14338407146278612</c:v>
                </c:pt>
                <c:pt idx="5">
                  <c:v>0.14367127928572659</c:v>
                </c:pt>
                <c:pt idx="6">
                  <c:v>0.16054770161856383</c:v>
                </c:pt>
                <c:pt idx="7">
                  <c:v>0.14041283953845651</c:v>
                </c:pt>
                <c:pt idx="8">
                  <c:v>0.13338820103106908</c:v>
                </c:pt>
                <c:pt idx="9">
                  <c:v>0.14800023519078934</c:v>
                </c:pt>
                <c:pt idx="10">
                  <c:v>0.13443439501348353</c:v>
                </c:pt>
                <c:pt idx="11">
                  <c:v>0.12981614318700119</c:v>
                </c:pt>
                <c:pt idx="12">
                  <c:v>0.14418927258608416</c:v>
                </c:pt>
                <c:pt idx="13">
                  <c:v>0.13980111974596807</c:v>
                </c:pt>
                <c:pt idx="14">
                  <c:v>0.11869977888186251</c:v>
                </c:pt>
                <c:pt idx="15">
                  <c:v>0.13689353131164034</c:v>
                </c:pt>
                <c:pt idx="16">
                  <c:v>0.15253799637845311</c:v>
                </c:pt>
                <c:pt idx="17">
                  <c:v>0.12864686301723757</c:v>
                </c:pt>
                <c:pt idx="18">
                  <c:v>0.13812672996110667</c:v>
                </c:pt>
                <c:pt idx="19">
                  <c:v>0.13285494843036008</c:v>
                </c:pt>
                <c:pt idx="20">
                  <c:v>0.15333612872403368</c:v>
                </c:pt>
                <c:pt idx="21">
                  <c:v>0.14778888354553579</c:v>
                </c:pt>
                <c:pt idx="22">
                  <c:v>0.15757460153892014</c:v>
                </c:pt>
                <c:pt idx="23">
                  <c:v>0.18093996136157642</c:v>
                </c:pt>
                <c:pt idx="24">
                  <c:v>0.17165821125396849</c:v>
                </c:pt>
                <c:pt idx="25">
                  <c:v>0.22358974174512425</c:v>
                </c:pt>
                <c:pt idx="26">
                  <c:v>0.19766895838560875</c:v>
                </c:pt>
                <c:pt idx="27">
                  <c:v>0.16449643831087732</c:v>
                </c:pt>
                <c:pt idx="28">
                  <c:v>0.16419340687019468</c:v>
                </c:pt>
                <c:pt idx="29">
                  <c:v>0.19386022199894742</c:v>
                </c:pt>
                <c:pt idx="30">
                  <c:v>0.22240796992393294</c:v>
                </c:pt>
                <c:pt idx="31">
                  <c:v>0.3051426049790642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2-0840-8BB9-1A5E602D2E47}"/>
            </c:ext>
          </c:extLst>
        </c:ser>
        <c:ser>
          <c:idx val="2"/>
          <c:order val="2"/>
          <c:tx>
            <c:strRef>
              <c:f>'Social Infrastructure sector'!$A$11</c:f>
              <c:strCache>
                <c:ptCount val="1"/>
                <c:pt idx="0">
                  <c:v>Reproductive and population prog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2.4361946404236655E-3"/>
                  <c:y val="1.4282599549810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E8-A74A-BB69-7F2C0844C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sector'!$B$11:$AG$11</c:f>
              <c:numCache>
                <c:formatCode>0%</c:formatCode>
                <c:ptCount val="32"/>
                <c:pt idx="0">
                  <c:v>3.8526349555857417E-2</c:v>
                </c:pt>
                <c:pt idx="1">
                  <c:v>3.1433467677953728E-2</c:v>
                </c:pt>
                <c:pt idx="2">
                  <c:v>3.4580080541334553E-2</c:v>
                </c:pt>
                <c:pt idx="3">
                  <c:v>2.7317553203111789E-2</c:v>
                </c:pt>
                <c:pt idx="4">
                  <c:v>5.5759186942025613E-2</c:v>
                </c:pt>
                <c:pt idx="5">
                  <c:v>6.4368071735924334E-2</c:v>
                </c:pt>
                <c:pt idx="6">
                  <c:v>5.1343257197227703E-2</c:v>
                </c:pt>
                <c:pt idx="7">
                  <c:v>4.037960753549287E-2</c:v>
                </c:pt>
                <c:pt idx="8">
                  <c:v>6.409734482097211E-2</c:v>
                </c:pt>
                <c:pt idx="9">
                  <c:v>6.370730506266549E-2</c:v>
                </c:pt>
                <c:pt idx="10">
                  <c:v>6.7629487702193528E-2</c:v>
                </c:pt>
                <c:pt idx="11">
                  <c:v>7.458347190442724E-2</c:v>
                </c:pt>
                <c:pt idx="12">
                  <c:v>8.6462727831802699E-2</c:v>
                </c:pt>
                <c:pt idx="13">
                  <c:v>8.3238464601182657E-2</c:v>
                </c:pt>
                <c:pt idx="14">
                  <c:v>8.2351209953801408E-2</c:v>
                </c:pt>
                <c:pt idx="15">
                  <c:v>0.10276349296745339</c:v>
                </c:pt>
                <c:pt idx="16">
                  <c:v>0.11555972274625717</c:v>
                </c:pt>
                <c:pt idx="17">
                  <c:v>0.14486495009914716</c:v>
                </c:pt>
                <c:pt idx="18">
                  <c:v>0.16611396278492879</c:v>
                </c:pt>
                <c:pt idx="19">
                  <c:v>0.15372326945291778</c:v>
                </c:pt>
                <c:pt idx="20">
                  <c:v>0.15779723410576399</c:v>
                </c:pt>
                <c:pt idx="21">
                  <c:v>0.16982281148134371</c:v>
                </c:pt>
                <c:pt idx="22">
                  <c:v>0.15607938930780757</c:v>
                </c:pt>
                <c:pt idx="23">
                  <c:v>0.15406958766158901</c:v>
                </c:pt>
                <c:pt idx="24">
                  <c:v>0.14242271049239977</c:v>
                </c:pt>
                <c:pt idx="25">
                  <c:v>0.15987697205947191</c:v>
                </c:pt>
                <c:pt idx="26">
                  <c:v>0.14563303680447465</c:v>
                </c:pt>
                <c:pt idx="27">
                  <c:v>0.1293937114982148</c:v>
                </c:pt>
                <c:pt idx="28">
                  <c:v>0.1194453949050493</c:v>
                </c:pt>
                <c:pt idx="29">
                  <c:v>0.10054758145543276</c:v>
                </c:pt>
                <c:pt idx="30">
                  <c:v>0.11634926896026107</c:v>
                </c:pt>
                <c:pt idx="31">
                  <c:v>0.11658356936263863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2-0840-8BB9-1A5E602D2E47}"/>
            </c:ext>
          </c:extLst>
        </c:ser>
        <c:ser>
          <c:idx val="3"/>
          <c:order val="3"/>
          <c:tx>
            <c:strRef>
              <c:f>'Social Infrastructure sector'!$A$12</c:f>
              <c:strCache>
                <c:ptCount val="1"/>
                <c:pt idx="0">
                  <c:v>Water supply and sanitation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sector'!$B$12:$AG$12</c:f>
              <c:numCache>
                <c:formatCode>0%</c:formatCode>
                <c:ptCount val="32"/>
                <c:pt idx="0">
                  <c:v>0.14822804995729524</c:v>
                </c:pt>
                <c:pt idx="1">
                  <c:v>0.16452138406693959</c:v>
                </c:pt>
                <c:pt idx="2">
                  <c:v>0.17104010267544303</c:v>
                </c:pt>
                <c:pt idx="3">
                  <c:v>0.1939440263690945</c:v>
                </c:pt>
                <c:pt idx="4">
                  <c:v>0.15008015849772091</c:v>
                </c:pt>
                <c:pt idx="5">
                  <c:v>0.16676460377736321</c:v>
                </c:pt>
                <c:pt idx="6">
                  <c:v>0.19062761593294894</c:v>
                </c:pt>
                <c:pt idx="7">
                  <c:v>0.18455311127817911</c:v>
                </c:pt>
                <c:pt idx="8">
                  <c:v>0.16975990652266668</c:v>
                </c:pt>
                <c:pt idx="9">
                  <c:v>0.12537460564200653</c:v>
                </c:pt>
                <c:pt idx="10">
                  <c:v>0.14297390239380961</c:v>
                </c:pt>
                <c:pt idx="11">
                  <c:v>0.14886791503532493</c:v>
                </c:pt>
                <c:pt idx="12">
                  <c:v>8.3859281988538273E-2</c:v>
                </c:pt>
                <c:pt idx="13">
                  <c:v>9.8579180982997353E-2</c:v>
                </c:pt>
                <c:pt idx="14">
                  <c:v>0.10942075567413925</c:v>
                </c:pt>
                <c:pt idx="15">
                  <c:v>0.13374334107945327</c:v>
                </c:pt>
                <c:pt idx="16">
                  <c:v>0.12253258445298763</c:v>
                </c:pt>
                <c:pt idx="17">
                  <c:v>0.11185638841823528</c:v>
                </c:pt>
                <c:pt idx="18">
                  <c:v>0.11640371283385004</c:v>
                </c:pt>
                <c:pt idx="19">
                  <c:v>0.11458302319561818</c:v>
                </c:pt>
                <c:pt idx="20">
                  <c:v>0.10956932838389981</c:v>
                </c:pt>
                <c:pt idx="21">
                  <c:v>0.10711413650617693</c:v>
                </c:pt>
                <c:pt idx="22">
                  <c:v>0.14958569867170468</c:v>
                </c:pt>
                <c:pt idx="23">
                  <c:v>0.13091383789910294</c:v>
                </c:pt>
                <c:pt idx="24">
                  <c:v>0.11767392603776325</c:v>
                </c:pt>
                <c:pt idx="25">
                  <c:v>0.10463271468226604</c:v>
                </c:pt>
                <c:pt idx="26">
                  <c:v>0.11386633509049859</c:v>
                </c:pt>
                <c:pt idx="27">
                  <c:v>0.12375776810706687</c:v>
                </c:pt>
                <c:pt idx="28">
                  <c:v>0.12672937379000035</c:v>
                </c:pt>
                <c:pt idx="29">
                  <c:v>0.12445588727812067</c:v>
                </c:pt>
                <c:pt idx="30">
                  <c:v>8.9872790237306904E-2</c:v>
                </c:pt>
                <c:pt idx="31">
                  <c:v>8.6800225139887582E-2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2-0840-8BB9-1A5E602D2E47}"/>
            </c:ext>
          </c:extLst>
        </c:ser>
        <c:ser>
          <c:idx val="4"/>
          <c:order val="4"/>
          <c:tx>
            <c:strRef>
              <c:f>'Social Infrastructure sector'!$A$13</c:f>
              <c:strCache>
                <c:ptCount val="1"/>
                <c:pt idx="0">
                  <c:v>Govt and civil society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sector'!$B$13:$AG$13</c:f>
              <c:numCache>
                <c:formatCode>0%</c:formatCode>
                <c:ptCount val="32"/>
                <c:pt idx="0">
                  <c:v>0.1425513546051824</c:v>
                </c:pt>
                <c:pt idx="1">
                  <c:v>0.12127475766839799</c:v>
                </c:pt>
                <c:pt idx="2">
                  <c:v>0.15660191510691165</c:v>
                </c:pt>
                <c:pt idx="3">
                  <c:v>0.14343657667908349</c:v>
                </c:pt>
                <c:pt idx="4">
                  <c:v>0.11483145157601228</c:v>
                </c:pt>
                <c:pt idx="5">
                  <c:v>0.11368651972270118</c:v>
                </c:pt>
                <c:pt idx="6">
                  <c:v>0.11064362999204497</c:v>
                </c:pt>
                <c:pt idx="7">
                  <c:v>9.9435055949618115E-2</c:v>
                </c:pt>
                <c:pt idx="8">
                  <c:v>0.15478562453271119</c:v>
                </c:pt>
                <c:pt idx="9">
                  <c:v>0.15006963852278132</c:v>
                </c:pt>
                <c:pt idx="10">
                  <c:v>0.22273271183994486</c:v>
                </c:pt>
                <c:pt idx="11">
                  <c:v>0.23738834281418036</c:v>
                </c:pt>
                <c:pt idx="12">
                  <c:v>0.25440585213913913</c:v>
                </c:pt>
                <c:pt idx="13">
                  <c:v>0.28854103687100308</c:v>
                </c:pt>
                <c:pt idx="14">
                  <c:v>0.35399658447990773</c:v>
                </c:pt>
                <c:pt idx="15">
                  <c:v>0.31987591386780434</c:v>
                </c:pt>
                <c:pt idx="16">
                  <c:v>0.28877466140867392</c:v>
                </c:pt>
                <c:pt idx="17">
                  <c:v>0.31100542685513971</c:v>
                </c:pt>
                <c:pt idx="18">
                  <c:v>0.28985532341873338</c:v>
                </c:pt>
                <c:pt idx="19">
                  <c:v>0.28993219255837582</c:v>
                </c:pt>
                <c:pt idx="20">
                  <c:v>0.29621698204300145</c:v>
                </c:pt>
                <c:pt idx="21">
                  <c:v>0.31420497306319534</c:v>
                </c:pt>
                <c:pt idx="22">
                  <c:v>0.27336523062992618</c:v>
                </c:pt>
                <c:pt idx="23">
                  <c:v>0.27354070734445413</c:v>
                </c:pt>
                <c:pt idx="24">
                  <c:v>0.2810649536264373</c:v>
                </c:pt>
                <c:pt idx="25">
                  <c:v>0.26391977747882645</c:v>
                </c:pt>
                <c:pt idx="26">
                  <c:v>0.26581268737488895</c:v>
                </c:pt>
                <c:pt idx="27">
                  <c:v>0.2848283238988108</c:v>
                </c:pt>
                <c:pt idx="28">
                  <c:v>0.30807529706130649</c:v>
                </c:pt>
                <c:pt idx="29">
                  <c:v>0.30372781206640831</c:v>
                </c:pt>
                <c:pt idx="30">
                  <c:v>0.27956383242558391</c:v>
                </c:pt>
                <c:pt idx="31">
                  <c:v>0.22086775795729643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F2-0840-8BB9-1A5E602D2E47}"/>
            </c:ext>
          </c:extLst>
        </c:ser>
        <c:ser>
          <c:idx val="5"/>
          <c:order val="5"/>
          <c:tx>
            <c:strRef>
              <c:f>'Social Infrastructure sector'!$A$14</c:f>
              <c:strCache>
                <c:ptCount val="1"/>
                <c:pt idx="0">
                  <c:v>Others social infrastructure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'Social Infrastructure sector'!$B$1:$AG$1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'Social Infrastructure sector'!$B$14:$AG$14</c:f>
              <c:numCache>
                <c:formatCode>0%</c:formatCode>
                <c:ptCount val="32"/>
                <c:pt idx="0">
                  <c:v>0.17134933804339644</c:v>
                </c:pt>
                <c:pt idx="1">
                  <c:v>0.16333238128484232</c:v>
                </c:pt>
                <c:pt idx="2">
                  <c:v>0.20600062459436894</c:v>
                </c:pt>
                <c:pt idx="3">
                  <c:v>0.13528080285573474</c:v>
                </c:pt>
                <c:pt idx="4">
                  <c:v>0.15211238279218681</c:v>
                </c:pt>
                <c:pt idx="5">
                  <c:v>0.18328123243184682</c:v>
                </c:pt>
                <c:pt idx="6">
                  <c:v>0.13560216501759989</c:v>
                </c:pt>
                <c:pt idx="7">
                  <c:v>0.14966931433116509</c:v>
                </c:pt>
                <c:pt idx="8">
                  <c:v>0.13266157917193488</c:v>
                </c:pt>
                <c:pt idx="9">
                  <c:v>0.16065873632723857</c:v>
                </c:pt>
                <c:pt idx="10">
                  <c:v>0.18789695366338235</c:v>
                </c:pt>
                <c:pt idx="11">
                  <c:v>0.15637084757411721</c:v>
                </c:pt>
                <c:pt idx="12">
                  <c:v>0.18421378574251926</c:v>
                </c:pt>
                <c:pt idx="13">
                  <c:v>0.15524825623405542</c:v>
                </c:pt>
                <c:pt idx="14">
                  <c:v>0.1162097795401827</c:v>
                </c:pt>
                <c:pt idx="15">
                  <c:v>0.12424612295349291</c:v>
                </c:pt>
                <c:pt idx="16">
                  <c:v>0.11233715057389718</c:v>
                </c:pt>
                <c:pt idx="17">
                  <c:v>0.10081623484714376</c:v>
                </c:pt>
                <c:pt idx="18">
                  <c:v>9.8168085829209828E-2</c:v>
                </c:pt>
                <c:pt idx="19">
                  <c:v>0.10663214872478732</c:v>
                </c:pt>
                <c:pt idx="20">
                  <c:v>7.6413245761564247E-2</c:v>
                </c:pt>
                <c:pt idx="21">
                  <c:v>7.5824998753323755E-2</c:v>
                </c:pt>
                <c:pt idx="22">
                  <c:v>7.4427652425092292E-2</c:v>
                </c:pt>
                <c:pt idx="23">
                  <c:v>8.5291364321889648E-2</c:v>
                </c:pt>
                <c:pt idx="24">
                  <c:v>8.808012343966358E-2</c:v>
                </c:pt>
                <c:pt idx="25">
                  <c:v>6.7453657694359181E-2</c:v>
                </c:pt>
                <c:pt idx="26">
                  <c:v>8.5547611320983125E-2</c:v>
                </c:pt>
                <c:pt idx="27">
                  <c:v>9.2492328919547187E-2</c:v>
                </c:pt>
                <c:pt idx="28">
                  <c:v>7.3982914250648901E-2</c:v>
                </c:pt>
                <c:pt idx="29">
                  <c:v>8.1125305009329698E-2</c:v>
                </c:pt>
                <c:pt idx="30">
                  <c:v>0.11859161759330628</c:v>
                </c:pt>
                <c:pt idx="31">
                  <c:v>0.10742876953343039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2-0840-8BB9-1A5E602D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872812816"/>
        <c:axId val="1872774112"/>
      </c:barChart>
      <c:catAx>
        <c:axId val="18728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2774112"/>
        <c:crosses val="autoZero"/>
        <c:auto val="1"/>
        <c:lblAlgn val="ctr"/>
        <c:lblOffset val="100"/>
        <c:noMultiLvlLbl val="0"/>
      </c:catAx>
      <c:valAx>
        <c:axId val="1872774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</a:t>
                </a:r>
                <a:r>
                  <a:rPr lang="en-GB" b="1" baseline="0"/>
                  <a:t> of ODA Commitment in Social Infrastrure Subsectors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28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882271479844134"/>
          <c:w val="0.99490641000216351"/>
          <c:h val="9.1177424098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88813594855073E-2"/>
          <c:y val="1.6742166488448205E-2"/>
          <c:w val="0.90864883862892232"/>
          <c:h val="0.89824568225268142"/>
        </c:manualLayout>
      </c:layout>
      <c:areaChart>
        <c:grouping val="stacked"/>
        <c:varyColors val="0"/>
        <c:ser>
          <c:idx val="0"/>
          <c:order val="0"/>
          <c:tx>
            <c:strRef>
              <c:f>Sector!$A$2</c:f>
              <c:strCache>
                <c:ptCount val="1"/>
                <c:pt idx="0">
                  <c:v>Social Infrastructure &amp;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76E-EC49-B717-BE06647F23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76E-EC49-B717-BE06647F23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76E-EC49-B717-BE06647F23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76E-EC49-B717-BE06647F23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76E-EC49-B717-BE06647F23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76E-EC49-B717-BE06647F23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76E-EC49-B717-BE06647F23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76E-EC49-B717-BE06647F23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76E-EC49-B717-BE06647F23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76E-EC49-B717-BE06647F236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76E-EC49-B717-BE06647F236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76E-EC49-B717-BE06647F236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76E-EC49-B717-BE06647F236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76E-EC49-B717-BE06647F236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76E-EC49-B717-BE06647F236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76E-EC49-B717-BE06647F236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76E-EC49-B717-BE06647F236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76E-EC49-B717-BE06647F236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76E-EC49-B717-BE06647F236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76E-EC49-B717-BE06647F236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76E-EC49-B717-BE06647F236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76E-EC49-B717-BE06647F236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76E-EC49-B717-BE06647F236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6E-EC49-B717-BE06647F236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6E-EC49-B717-BE06647F236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6E-EC49-B717-BE06647F236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76E-EC49-B717-BE06647F236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76E-EC49-B717-BE06647F236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E-EC49-B717-BE06647F236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E-EC49-B717-BE06647F236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6E-EC49-B717-BE06647F2364}"/>
                </c:ext>
              </c:extLst>
            </c:dLbl>
            <c:dLbl>
              <c:idx val="31"/>
              <c:layout>
                <c:manualLayout>
                  <c:x val="-1.2733072413099639E-2"/>
                  <c:y val="7.66296556798685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CA48C6-7AA6-9448-8676-9D464D2FC97C}" type="VALU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 sz="1400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400" b="1">
                      <a:solidFill>
                        <a:schemeClr val="bg1"/>
                      </a:solidFill>
                    </a:endParaRPr>
                  </a:p>
                  <a:p>
                    <a:pPr>
                      <a:defRPr sz="1400" b="1">
                        <a:solidFill>
                          <a:schemeClr val="bg1"/>
                        </a:solidFill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</a:rPr>
                      <a:t>42%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193570842937369E-2"/>
                      <c:h val="0.184167885214557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76E-EC49-B717-BE06647F2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Sector!$B$2:$AG$2</c:f>
              <c:numCache>
                <c:formatCode>#,##0.00_ ;\-#,##0.00\ </c:formatCode>
                <c:ptCount val="32"/>
                <c:pt idx="0">
                  <c:v>30301.08</c:v>
                </c:pt>
                <c:pt idx="1">
                  <c:v>28359.9</c:v>
                </c:pt>
                <c:pt idx="2">
                  <c:v>27441.81</c:v>
                </c:pt>
                <c:pt idx="3">
                  <c:v>24713.78</c:v>
                </c:pt>
                <c:pt idx="4">
                  <c:v>19018.57</c:v>
                </c:pt>
                <c:pt idx="5">
                  <c:v>24369.38</c:v>
                </c:pt>
                <c:pt idx="6">
                  <c:v>19233.099999999999</c:v>
                </c:pt>
                <c:pt idx="7">
                  <c:v>18355.8</c:v>
                </c:pt>
                <c:pt idx="8">
                  <c:v>20437.04</c:v>
                </c:pt>
                <c:pt idx="9">
                  <c:v>21769.56</c:v>
                </c:pt>
                <c:pt idx="10">
                  <c:v>31664.59</c:v>
                </c:pt>
                <c:pt idx="11">
                  <c:v>31602.31</c:v>
                </c:pt>
                <c:pt idx="12">
                  <c:v>37139.24</c:v>
                </c:pt>
                <c:pt idx="13">
                  <c:v>40687.800000000003</c:v>
                </c:pt>
                <c:pt idx="14">
                  <c:v>51646.6</c:v>
                </c:pt>
                <c:pt idx="15">
                  <c:v>50377.91</c:v>
                </c:pt>
                <c:pt idx="16">
                  <c:v>54915.76</c:v>
                </c:pt>
                <c:pt idx="17">
                  <c:v>60500.97</c:v>
                </c:pt>
                <c:pt idx="18">
                  <c:v>65257.97</c:v>
                </c:pt>
                <c:pt idx="19">
                  <c:v>70197.31</c:v>
                </c:pt>
                <c:pt idx="20">
                  <c:v>67420.509999999995</c:v>
                </c:pt>
                <c:pt idx="21">
                  <c:v>69785.56</c:v>
                </c:pt>
                <c:pt idx="22">
                  <c:v>70879.570000000007</c:v>
                </c:pt>
                <c:pt idx="23">
                  <c:v>73248.33</c:v>
                </c:pt>
                <c:pt idx="24">
                  <c:v>70499.22</c:v>
                </c:pt>
                <c:pt idx="25">
                  <c:v>77842.48</c:v>
                </c:pt>
                <c:pt idx="26">
                  <c:v>75003.38</c:v>
                </c:pt>
                <c:pt idx="27">
                  <c:v>81549.789999999994</c:v>
                </c:pt>
                <c:pt idx="28">
                  <c:v>81627.09</c:v>
                </c:pt>
                <c:pt idx="29">
                  <c:v>83604</c:v>
                </c:pt>
                <c:pt idx="30">
                  <c:v>100925.43</c:v>
                </c:pt>
                <c:pt idx="31">
                  <c:v>102745.01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E-EC49-B717-BE06647F2364}"/>
            </c:ext>
          </c:extLst>
        </c:ser>
        <c:ser>
          <c:idx val="1"/>
          <c:order val="1"/>
          <c:tx>
            <c:strRef>
              <c:f>Sector!$A$3</c:f>
              <c:strCache>
                <c:ptCount val="1"/>
                <c:pt idx="0">
                  <c:v>Economic Infrastructure &amp;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8290766208251474E-2"/>
                  <c:y val="7.39762065392386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>
                        <a:solidFill>
                          <a:schemeClr val="bg1"/>
                        </a:solidFill>
                      </a:rPr>
                      <a:t>24%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3B48-C948-8EB6-4CFA136EBC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B48-C948-8EB6-4CFA136EBC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B48-C948-8EB6-4CFA136EBC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B48-C948-8EB6-4CFA136EBC3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B48-C948-8EB6-4CFA136EBC3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B48-C948-8EB6-4CFA136EBC3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B48-C948-8EB6-4CFA136EBC3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B48-C948-8EB6-4CFA136EBC3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B48-C948-8EB6-4CFA136EBC3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B48-C948-8EB6-4CFA136EBC3B}"/>
                </c:ext>
              </c:extLst>
            </c:dLbl>
            <c:dLbl>
              <c:idx val="10"/>
              <c:layout>
                <c:manualLayout>
                  <c:x val="-0.25618860510805502"/>
                  <c:y val="-5.28401475280296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>
                        <a:solidFill>
                          <a:schemeClr val="bg1"/>
                        </a:solidFill>
                      </a:rPr>
                      <a:t>18%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559921414538305E-2"/>
                      <c:h val="4.985467919269406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4C-3B48-C948-8EB6-4CFA136EBC3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B48-C948-8EB6-4CFA136EBC3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B48-C948-8EB6-4CFA136EBC3B}"/>
                </c:ext>
              </c:extLst>
            </c:dLbl>
            <c:dLbl>
              <c:idx val="13"/>
              <c:layout>
                <c:manualLayout>
                  <c:x val="-0.35834970530451865"/>
                  <c:y val="-5.28401475280276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B48-C948-8EB6-4CFA136EBC3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B48-C948-8EB6-4CFA136EBC3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B48-C948-8EB6-4CFA136EBC3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B48-C948-8EB6-4CFA136EBC3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B48-C948-8EB6-4CFA136EBC3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B48-C948-8EB6-4CFA136EBC3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B48-C948-8EB6-4CFA136EBC3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B48-C948-8EB6-4CFA136EBC3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B48-C948-8EB6-4CFA136EBC3B}"/>
                </c:ext>
              </c:extLst>
            </c:dLbl>
            <c:dLbl>
              <c:idx val="22"/>
              <c:layout>
                <c:manualLayout>
                  <c:x val="-0.13359528487229863"/>
                  <c:y val="0.208718582735709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>
                        <a:solidFill>
                          <a:schemeClr val="bg1"/>
                        </a:solidFill>
                      </a:rPr>
                      <a:t>43%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3B48-C948-8EB6-4CFA136EBC3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B48-C948-8EB6-4CFA136EBC3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B48-C948-8EB6-4CFA136EBC3B}"/>
                </c:ext>
              </c:extLst>
            </c:dLbl>
            <c:dLbl>
              <c:idx val="25"/>
              <c:layout>
                <c:manualLayout>
                  <c:x val="0.15874263261296648"/>
                  <c:y val="-0.398943113836608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>
                        <a:solidFill>
                          <a:schemeClr val="bg1"/>
                        </a:solidFill>
                      </a:rPr>
                      <a:t>16%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3B48-C948-8EB6-4CFA136EBC3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B48-C948-8EB6-4CFA136EBC3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B48-C948-8EB6-4CFA136EBC3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B48-C948-8EB6-4CFA136EBC3B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B48-C948-8EB6-4CFA136EBC3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B48-C948-8EB6-4CFA136EBC3B}"/>
                </c:ext>
              </c:extLst>
            </c:dLbl>
            <c:dLbl>
              <c:idx val="31"/>
              <c:layout>
                <c:manualLayout>
                  <c:x val="-1.2573673870334111E-2"/>
                  <c:y val="5.284014752802667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3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="1">
                        <a:solidFill>
                          <a:schemeClr val="bg1"/>
                        </a:solidFill>
                      </a:rPr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045759014897194E-2"/>
                      <c:h val="0.1161954844141327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38-3B48-C948-8EB6-4CFA136EB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Sector!$B$3:$AG$3</c:f>
              <c:numCache>
                <c:formatCode>#,##0.00_ ;\-#,##0.00\ </c:formatCode>
                <c:ptCount val="32"/>
                <c:pt idx="0">
                  <c:v>22449.38</c:v>
                </c:pt>
                <c:pt idx="1">
                  <c:v>27205.759999999998</c:v>
                </c:pt>
                <c:pt idx="2">
                  <c:v>20521.03</c:v>
                </c:pt>
                <c:pt idx="3">
                  <c:v>21800.15</c:v>
                </c:pt>
                <c:pt idx="4">
                  <c:v>12605.25</c:v>
                </c:pt>
                <c:pt idx="5">
                  <c:v>14798.73</c:v>
                </c:pt>
                <c:pt idx="6">
                  <c:v>12646.29</c:v>
                </c:pt>
                <c:pt idx="7">
                  <c:v>12259.36</c:v>
                </c:pt>
                <c:pt idx="8">
                  <c:v>9806.7800000000007</c:v>
                </c:pt>
                <c:pt idx="9">
                  <c:v>10043.14</c:v>
                </c:pt>
                <c:pt idx="10">
                  <c:v>13691.12</c:v>
                </c:pt>
                <c:pt idx="11">
                  <c:v>13777.35</c:v>
                </c:pt>
                <c:pt idx="12">
                  <c:v>13467.11</c:v>
                </c:pt>
                <c:pt idx="13">
                  <c:v>13545.47</c:v>
                </c:pt>
                <c:pt idx="14">
                  <c:v>20692.66</c:v>
                </c:pt>
                <c:pt idx="15">
                  <c:v>17234.79</c:v>
                </c:pt>
                <c:pt idx="16">
                  <c:v>18080.2</c:v>
                </c:pt>
                <c:pt idx="17">
                  <c:v>20900.740000000002</c:v>
                </c:pt>
                <c:pt idx="18">
                  <c:v>27780.83</c:v>
                </c:pt>
                <c:pt idx="19">
                  <c:v>26419.89</c:v>
                </c:pt>
                <c:pt idx="20">
                  <c:v>28993.56</c:v>
                </c:pt>
                <c:pt idx="21">
                  <c:v>27759.040000000001</c:v>
                </c:pt>
                <c:pt idx="22">
                  <c:v>37397.019999999997</c:v>
                </c:pt>
                <c:pt idx="23">
                  <c:v>40806.050000000003</c:v>
                </c:pt>
                <c:pt idx="24">
                  <c:v>39689.83</c:v>
                </c:pt>
                <c:pt idx="25">
                  <c:v>44765.21</c:v>
                </c:pt>
                <c:pt idx="26">
                  <c:v>42254.11</c:v>
                </c:pt>
                <c:pt idx="27">
                  <c:v>43767.9</c:v>
                </c:pt>
                <c:pt idx="28">
                  <c:v>44247.08</c:v>
                </c:pt>
                <c:pt idx="29">
                  <c:v>38620.25</c:v>
                </c:pt>
                <c:pt idx="30">
                  <c:v>47721.43</c:v>
                </c:pt>
                <c:pt idx="31">
                  <c:v>35265.79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E-EC49-B717-BE06647F2364}"/>
            </c:ext>
          </c:extLst>
        </c:ser>
        <c:ser>
          <c:idx val="2"/>
          <c:order val="2"/>
          <c:tx>
            <c:strRef>
              <c:f>Sector!$A$4</c:f>
              <c:strCache>
                <c:ptCount val="1"/>
                <c:pt idx="0">
                  <c:v>Production Sectors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Sector!$B$4:$AG$4</c:f>
              <c:numCache>
                <c:formatCode>#,##0.00_ ;\-#,##0.00\ </c:formatCode>
                <c:ptCount val="32"/>
                <c:pt idx="0">
                  <c:v>18530.150000000001</c:v>
                </c:pt>
                <c:pt idx="1">
                  <c:v>18136.400000000001</c:v>
                </c:pt>
                <c:pt idx="2">
                  <c:v>14407.54</c:v>
                </c:pt>
                <c:pt idx="3">
                  <c:v>9665.0499999999993</c:v>
                </c:pt>
                <c:pt idx="4">
                  <c:v>7014.94</c:v>
                </c:pt>
                <c:pt idx="5">
                  <c:v>9107.82</c:v>
                </c:pt>
                <c:pt idx="6">
                  <c:v>7787.77</c:v>
                </c:pt>
                <c:pt idx="7">
                  <c:v>5875.07</c:v>
                </c:pt>
                <c:pt idx="8">
                  <c:v>5778.31</c:v>
                </c:pt>
                <c:pt idx="9">
                  <c:v>4768.2299999999996</c:v>
                </c:pt>
                <c:pt idx="10">
                  <c:v>6905.02</c:v>
                </c:pt>
                <c:pt idx="11">
                  <c:v>8174.61</c:v>
                </c:pt>
                <c:pt idx="12">
                  <c:v>9055.91</c:v>
                </c:pt>
                <c:pt idx="13">
                  <c:v>7659.6</c:v>
                </c:pt>
                <c:pt idx="14">
                  <c:v>9185.76</c:v>
                </c:pt>
                <c:pt idx="15">
                  <c:v>8738.4500000000007</c:v>
                </c:pt>
                <c:pt idx="16">
                  <c:v>9247.08</c:v>
                </c:pt>
                <c:pt idx="17">
                  <c:v>9605.7000000000007</c:v>
                </c:pt>
                <c:pt idx="18">
                  <c:v>11430.31</c:v>
                </c:pt>
                <c:pt idx="19">
                  <c:v>13047.29</c:v>
                </c:pt>
                <c:pt idx="20">
                  <c:v>12593.99</c:v>
                </c:pt>
                <c:pt idx="21">
                  <c:v>15165.81</c:v>
                </c:pt>
                <c:pt idx="22">
                  <c:v>16262.42</c:v>
                </c:pt>
                <c:pt idx="23">
                  <c:v>15236.21</c:v>
                </c:pt>
                <c:pt idx="24">
                  <c:v>14473.26</c:v>
                </c:pt>
                <c:pt idx="25">
                  <c:v>16435.98</c:v>
                </c:pt>
                <c:pt idx="26">
                  <c:v>14377.06</c:v>
                </c:pt>
                <c:pt idx="27">
                  <c:v>20075.150000000001</c:v>
                </c:pt>
                <c:pt idx="28">
                  <c:v>16849.939999999999</c:v>
                </c:pt>
                <c:pt idx="29">
                  <c:v>18928.23</c:v>
                </c:pt>
                <c:pt idx="30">
                  <c:v>19538.93</c:v>
                </c:pt>
                <c:pt idx="31">
                  <c:v>17134.150000000001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E-EC49-B717-BE06647F2364}"/>
            </c:ext>
          </c:extLst>
        </c:ser>
        <c:ser>
          <c:idx val="3"/>
          <c:order val="3"/>
          <c:tx>
            <c:strRef>
              <c:f>Sector!$A$5</c:f>
              <c:strCache>
                <c:ptCount val="1"/>
                <c:pt idx="0">
                  <c:v>Multi-Sector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Sector!$B$5:$AG$5</c:f>
              <c:numCache>
                <c:formatCode>#,##0.00_ ;\-#,##0.00\ </c:formatCode>
                <c:ptCount val="32"/>
                <c:pt idx="0">
                  <c:v>3165.97</c:v>
                </c:pt>
                <c:pt idx="1">
                  <c:v>3941.6</c:v>
                </c:pt>
                <c:pt idx="2">
                  <c:v>4717.95</c:v>
                </c:pt>
                <c:pt idx="3">
                  <c:v>3558.94</c:v>
                </c:pt>
                <c:pt idx="4">
                  <c:v>2572.5</c:v>
                </c:pt>
                <c:pt idx="5">
                  <c:v>4066.43</c:v>
                </c:pt>
                <c:pt idx="6">
                  <c:v>3543.88</c:v>
                </c:pt>
                <c:pt idx="7">
                  <c:v>4851.12</c:v>
                </c:pt>
                <c:pt idx="8">
                  <c:v>4891.92</c:v>
                </c:pt>
                <c:pt idx="9">
                  <c:v>5204.7</c:v>
                </c:pt>
                <c:pt idx="10">
                  <c:v>7164.63</c:v>
                </c:pt>
                <c:pt idx="11">
                  <c:v>7712.72</c:v>
                </c:pt>
                <c:pt idx="12">
                  <c:v>7348.79</c:v>
                </c:pt>
                <c:pt idx="13">
                  <c:v>9902.23</c:v>
                </c:pt>
                <c:pt idx="14">
                  <c:v>8249.91</c:v>
                </c:pt>
                <c:pt idx="15">
                  <c:v>9363.23</c:v>
                </c:pt>
                <c:pt idx="16">
                  <c:v>9935.35</c:v>
                </c:pt>
                <c:pt idx="17">
                  <c:v>10754.43</c:v>
                </c:pt>
                <c:pt idx="18">
                  <c:v>11178.02</c:v>
                </c:pt>
                <c:pt idx="19">
                  <c:v>13471.47</c:v>
                </c:pt>
                <c:pt idx="20">
                  <c:v>20400.66</c:v>
                </c:pt>
                <c:pt idx="21">
                  <c:v>15741.49</c:v>
                </c:pt>
                <c:pt idx="22">
                  <c:v>18656.64</c:v>
                </c:pt>
                <c:pt idx="23">
                  <c:v>18711.87</c:v>
                </c:pt>
                <c:pt idx="24">
                  <c:v>16725.919999999998</c:v>
                </c:pt>
                <c:pt idx="25">
                  <c:v>23285.32</c:v>
                </c:pt>
                <c:pt idx="26">
                  <c:v>21657.34</c:v>
                </c:pt>
                <c:pt idx="27">
                  <c:v>18458.48</c:v>
                </c:pt>
                <c:pt idx="28">
                  <c:v>18642.2</c:v>
                </c:pt>
                <c:pt idx="29">
                  <c:v>18733.400000000001</c:v>
                </c:pt>
                <c:pt idx="30">
                  <c:v>19489.689999999999</c:v>
                </c:pt>
                <c:pt idx="31">
                  <c:v>15796.64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E-EC49-B717-BE06647F2364}"/>
            </c:ext>
          </c:extLst>
        </c:ser>
        <c:ser>
          <c:idx val="4"/>
          <c:order val="4"/>
          <c:tx>
            <c:strRef>
              <c:f>Sector!$A$6</c:f>
              <c:strCache>
                <c:ptCount val="1"/>
                <c:pt idx="0">
                  <c:v>Programme Assistance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Sector!$B$6:$AG$6</c:f>
              <c:numCache>
                <c:formatCode>#,##0.00_ ;\-#,##0.00\ </c:formatCode>
                <c:ptCount val="32"/>
                <c:pt idx="0">
                  <c:v>17012.57</c:v>
                </c:pt>
                <c:pt idx="1">
                  <c:v>16753.7</c:v>
                </c:pt>
                <c:pt idx="2">
                  <c:v>15110.4</c:v>
                </c:pt>
                <c:pt idx="3">
                  <c:v>10656.81</c:v>
                </c:pt>
                <c:pt idx="4">
                  <c:v>6306.69</c:v>
                </c:pt>
                <c:pt idx="5">
                  <c:v>5349.41</c:v>
                </c:pt>
                <c:pt idx="6">
                  <c:v>3321.68</c:v>
                </c:pt>
                <c:pt idx="7">
                  <c:v>2821.69</c:v>
                </c:pt>
                <c:pt idx="8">
                  <c:v>5057.08</c:v>
                </c:pt>
                <c:pt idx="9">
                  <c:v>4418.55</c:v>
                </c:pt>
                <c:pt idx="10">
                  <c:v>8248.7999999999993</c:v>
                </c:pt>
                <c:pt idx="11">
                  <c:v>7313.97</c:v>
                </c:pt>
                <c:pt idx="12">
                  <c:v>8311.81</c:v>
                </c:pt>
                <c:pt idx="13">
                  <c:v>8594.64</c:v>
                </c:pt>
                <c:pt idx="14">
                  <c:v>5899.1</c:v>
                </c:pt>
                <c:pt idx="15">
                  <c:v>5855.6</c:v>
                </c:pt>
                <c:pt idx="16">
                  <c:v>5921.3</c:v>
                </c:pt>
                <c:pt idx="17">
                  <c:v>6533.26</c:v>
                </c:pt>
                <c:pt idx="18">
                  <c:v>10539.4</c:v>
                </c:pt>
                <c:pt idx="19">
                  <c:v>10398.200000000001</c:v>
                </c:pt>
                <c:pt idx="20">
                  <c:v>7212.86</c:v>
                </c:pt>
                <c:pt idx="21">
                  <c:v>6649.41</c:v>
                </c:pt>
                <c:pt idx="22">
                  <c:v>7117.92</c:v>
                </c:pt>
                <c:pt idx="23">
                  <c:v>11234.4</c:v>
                </c:pt>
                <c:pt idx="24">
                  <c:v>4451.68</c:v>
                </c:pt>
                <c:pt idx="25">
                  <c:v>8727.89</c:v>
                </c:pt>
                <c:pt idx="26">
                  <c:v>8484.49</c:v>
                </c:pt>
                <c:pt idx="27">
                  <c:v>6771.95</c:v>
                </c:pt>
                <c:pt idx="28">
                  <c:v>5780.03</c:v>
                </c:pt>
                <c:pt idx="29">
                  <c:v>7283.21</c:v>
                </c:pt>
                <c:pt idx="30">
                  <c:v>18067.34</c:v>
                </c:pt>
                <c:pt idx="31">
                  <c:v>15780.49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6E-EC49-B717-BE06647F2364}"/>
            </c:ext>
          </c:extLst>
        </c:ser>
        <c:ser>
          <c:idx val="5"/>
          <c:order val="5"/>
          <c:tx>
            <c:strRef>
              <c:f>Sector!$A$7</c:f>
              <c:strCache>
                <c:ptCount val="1"/>
                <c:pt idx="0">
                  <c:v>Debt Relief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Sector!$B$7:$AG$7</c:f>
              <c:numCache>
                <c:formatCode>#,##0.00_ ;\-#,##0.00\ </c:formatCode>
                <c:ptCount val="32"/>
                <c:pt idx="0">
                  <c:v>24502.92</c:v>
                </c:pt>
                <c:pt idx="1">
                  <c:v>12501.06</c:v>
                </c:pt>
                <c:pt idx="2">
                  <c:v>5217.95</c:v>
                </c:pt>
                <c:pt idx="3">
                  <c:v>6340.99</c:v>
                </c:pt>
                <c:pt idx="4">
                  <c:v>8261.7900000000009</c:v>
                </c:pt>
                <c:pt idx="5">
                  <c:v>4895.49</c:v>
                </c:pt>
                <c:pt idx="6">
                  <c:v>3538.41</c:v>
                </c:pt>
                <c:pt idx="7">
                  <c:v>5408.26</c:v>
                </c:pt>
                <c:pt idx="8">
                  <c:v>5981.83</c:v>
                </c:pt>
                <c:pt idx="9">
                  <c:v>4395.8100000000004</c:v>
                </c:pt>
                <c:pt idx="10">
                  <c:v>4910.7299999999996</c:v>
                </c:pt>
                <c:pt idx="11">
                  <c:v>6038.98</c:v>
                </c:pt>
                <c:pt idx="12">
                  <c:v>10045.24</c:v>
                </c:pt>
                <c:pt idx="13">
                  <c:v>19625.52</c:v>
                </c:pt>
                <c:pt idx="14">
                  <c:v>9121.01</c:v>
                </c:pt>
                <c:pt idx="15">
                  <c:v>30173.62</c:v>
                </c:pt>
                <c:pt idx="16">
                  <c:v>26360.32</c:v>
                </c:pt>
                <c:pt idx="17">
                  <c:v>10473.25</c:v>
                </c:pt>
                <c:pt idx="18">
                  <c:v>11122.68</c:v>
                </c:pt>
                <c:pt idx="19">
                  <c:v>2759.67</c:v>
                </c:pt>
                <c:pt idx="20">
                  <c:v>4981.08</c:v>
                </c:pt>
                <c:pt idx="21">
                  <c:v>4591.1499999999996</c:v>
                </c:pt>
                <c:pt idx="22">
                  <c:v>3314.94</c:v>
                </c:pt>
                <c:pt idx="23">
                  <c:v>3561.13</c:v>
                </c:pt>
                <c:pt idx="24">
                  <c:v>790.41</c:v>
                </c:pt>
                <c:pt idx="25">
                  <c:v>737.42</c:v>
                </c:pt>
                <c:pt idx="26">
                  <c:v>3214.77</c:v>
                </c:pt>
                <c:pt idx="27">
                  <c:v>1269.42</c:v>
                </c:pt>
                <c:pt idx="28">
                  <c:v>715.18</c:v>
                </c:pt>
                <c:pt idx="29">
                  <c:v>569.52</c:v>
                </c:pt>
                <c:pt idx="30">
                  <c:v>1732.97</c:v>
                </c:pt>
                <c:pt idx="31">
                  <c:v>756.12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6E-EC49-B717-BE06647F2364}"/>
            </c:ext>
          </c:extLst>
        </c:ser>
        <c:ser>
          <c:idx val="6"/>
          <c:order val="6"/>
          <c:tx>
            <c:strRef>
              <c:f>Sector!$A$8</c:f>
              <c:strCache>
                <c:ptCount val="1"/>
                <c:pt idx="0">
                  <c:v>Humanitarian Aid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Sector!$B$8:$AG$8</c:f>
              <c:numCache>
                <c:formatCode>#,##0.00_ ;\-#,##0.00\ </c:formatCode>
                <c:ptCount val="32"/>
                <c:pt idx="0">
                  <c:v>1778.32</c:v>
                </c:pt>
                <c:pt idx="1">
                  <c:v>4802.62</c:v>
                </c:pt>
                <c:pt idx="2">
                  <c:v>3926.3</c:v>
                </c:pt>
                <c:pt idx="3">
                  <c:v>4789.51</c:v>
                </c:pt>
                <c:pt idx="4">
                  <c:v>2931.31</c:v>
                </c:pt>
                <c:pt idx="5">
                  <c:v>3615.54</c:v>
                </c:pt>
                <c:pt idx="6">
                  <c:v>2609.5700000000002</c:v>
                </c:pt>
                <c:pt idx="7">
                  <c:v>2422.5100000000002</c:v>
                </c:pt>
                <c:pt idx="8">
                  <c:v>3084.44</c:v>
                </c:pt>
                <c:pt idx="9">
                  <c:v>7562.83</c:v>
                </c:pt>
                <c:pt idx="10">
                  <c:v>5107.82</c:v>
                </c:pt>
                <c:pt idx="11">
                  <c:v>4335.0600000000004</c:v>
                </c:pt>
                <c:pt idx="12">
                  <c:v>5715.87</c:v>
                </c:pt>
                <c:pt idx="13">
                  <c:v>7429.62</c:v>
                </c:pt>
                <c:pt idx="14">
                  <c:v>8228.92</c:v>
                </c:pt>
                <c:pt idx="15">
                  <c:v>12513.52</c:v>
                </c:pt>
                <c:pt idx="16">
                  <c:v>10257.07</c:v>
                </c:pt>
                <c:pt idx="17">
                  <c:v>10142.32</c:v>
                </c:pt>
                <c:pt idx="18">
                  <c:v>12097.9</c:v>
                </c:pt>
                <c:pt idx="19">
                  <c:v>12738.63</c:v>
                </c:pt>
                <c:pt idx="20">
                  <c:v>14860.58</c:v>
                </c:pt>
                <c:pt idx="21">
                  <c:v>13129.54</c:v>
                </c:pt>
                <c:pt idx="22">
                  <c:v>13418.22</c:v>
                </c:pt>
                <c:pt idx="23">
                  <c:v>15908.43</c:v>
                </c:pt>
                <c:pt idx="24">
                  <c:v>20169.34</c:v>
                </c:pt>
                <c:pt idx="25">
                  <c:v>23295.8</c:v>
                </c:pt>
                <c:pt idx="26">
                  <c:v>27442.89</c:v>
                </c:pt>
                <c:pt idx="27">
                  <c:v>29554.16</c:v>
                </c:pt>
                <c:pt idx="28">
                  <c:v>28439.01</c:v>
                </c:pt>
                <c:pt idx="29">
                  <c:v>34133.699999999997</c:v>
                </c:pt>
                <c:pt idx="30">
                  <c:v>32672.49</c:v>
                </c:pt>
                <c:pt idx="31">
                  <c:v>38654.910000000003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6E-EC49-B717-BE06647F2364}"/>
            </c:ext>
          </c:extLst>
        </c:ser>
        <c:ser>
          <c:idx val="7"/>
          <c:order val="7"/>
          <c:tx>
            <c:strRef>
              <c:f>Sector!$A$9</c:f>
              <c:strCache>
                <c:ptCount val="1"/>
                <c:pt idx="0">
                  <c:v>Unspecified Sector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Sector!$B$1:$AG$1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Sector!$B$9:$AG$9</c:f>
              <c:numCache>
                <c:formatCode>#,##0.00_ ;\-#,##0.00\ </c:formatCode>
                <c:ptCount val="32"/>
                <c:pt idx="0">
                  <c:v>8055.23</c:v>
                </c:pt>
                <c:pt idx="1">
                  <c:v>10717.1</c:v>
                </c:pt>
                <c:pt idx="2">
                  <c:v>6268.46</c:v>
                </c:pt>
                <c:pt idx="3">
                  <c:v>8502.4699999999993</c:v>
                </c:pt>
                <c:pt idx="4">
                  <c:v>9811.65</c:v>
                </c:pt>
                <c:pt idx="5">
                  <c:v>9483.5300000000007</c:v>
                </c:pt>
                <c:pt idx="6">
                  <c:v>9706.51</c:v>
                </c:pt>
                <c:pt idx="7">
                  <c:v>7614.42</c:v>
                </c:pt>
                <c:pt idx="8">
                  <c:v>9067.5300000000007</c:v>
                </c:pt>
                <c:pt idx="9">
                  <c:v>9174.2800000000007</c:v>
                </c:pt>
                <c:pt idx="10">
                  <c:v>13163.19</c:v>
                </c:pt>
                <c:pt idx="11">
                  <c:v>11414.5</c:v>
                </c:pt>
                <c:pt idx="12">
                  <c:v>13217.82</c:v>
                </c:pt>
                <c:pt idx="13">
                  <c:v>12416.82</c:v>
                </c:pt>
                <c:pt idx="14">
                  <c:v>12315.43</c:v>
                </c:pt>
                <c:pt idx="15">
                  <c:v>11854.51</c:v>
                </c:pt>
                <c:pt idx="16">
                  <c:v>15709.23</c:v>
                </c:pt>
                <c:pt idx="17">
                  <c:v>12363.83</c:v>
                </c:pt>
                <c:pt idx="18">
                  <c:v>13466.19</c:v>
                </c:pt>
                <c:pt idx="19">
                  <c:v>13644.34</c:v>
                </c:pt>
                <c:pt idx="20">
                  <c:v>12652.64</c:v>
                </c:pt>
                <c:pt idx="21">
                  <c:v>14539.91</c:v>
                </c:pt>
                <c:pt idx="22">
                  <c:v>14399.75</c:v>
                </c:pt>
                <c:pt idx="23">
                  <c:v>15216.47</c:v>
                </c:pt>
                <c:pt idx="24">
                  <c:v>16779.27</c:v>
                </c:pt>
                <c:pt idx="25">
                  <c:v>26686.92</c:v>
                </c:pt>
                <c:pt idx="26">
                  <c:v>30161.91</c:v>
                </c:pt>
                <c:pt idx="27">
                  <c:v>27321.040000000001</c:v>
                </c:pt>
                <c:pt idx="28">
                  <c:v>24771.46</c:v>
                </c:pt>
                <c:pt idx="29">
                  <c:v>22397.759999999998</c:v>
                </c:pt>
                <c:pt idx="30">
                  <c:v>21108.560000000001</c:v>
                </c:pt>
                <c:pt idx="31">
                  <c:v>20759.12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6E-EC49-B717-BE06647F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67216"/>
        <c:axId val="691468944"/>
      </c:areaChart>
      <c:catAx>
        <c:axId val="6914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468944"/>
        <c:crosses val="autoZero"/>
        <c:auto val="1"/>
        <c:lblAlgn val="ctr"/>
        <c:lblOffset val="100"/>
        <c:noMultiLvlLbl val="0"/>
      </c:catAx>
      <c:valAx>
        <c:axId val="691468944"/>
        <c:scaling>
          <c:orientation val="minMax"/>
          <c:max val="2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4672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8.8642795923023492E-4"/>
                <c:y val="0.2965255784744698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 sz="1100" b="1"/>
                    <a:t>BILLIONS</a:t>
                  </a:r>
                  <a:r>
                    <a:rPr lang="en-GB" sz="1100" b="1" baseline="0"/>
                    <a:t>  (USD)</a:t>
                  </a:r>
                  <a:endParaRPr lang="en-GB" sz="11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289052578105149E-2"/>
          <c:y val="7.0032943412937587E-2"/>
          <c:w val="0.87671232876712324"/>
          <c:h val="0.13947781036253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12</xdr:row>
      <xdr:rowOff>0</xdr:rowOff>
    </xdr:from>
    <xdr:to>
      <xdr:col>15</xdr:col>
      <xdr:colOff>215900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6F20B-EFBB-7BF0-FC4B-0C1BE9EDF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411238</xdr:colOff>
      <xdr:row>6</xdr:row>
      <xdr:rowOff>24191</xdr:rowOff>
    </xdr:from>
    <xdr:to>
      <xdr:col>24</xdr:col>
      <xdr:colOff>302381</xdr:colOff>
      <xdr:row>25</xdr:row>
      <xdr:rowOff>145144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0EC17-DAD9-51F3-A361-0609D9DD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20</xdr:row>
      <xdr:rowOff>152400</xdr:rowOff>
    </xdr:from>
    <xdr:to>
      <xdr:col>19</xdr:col>
      <xdr:colOff>25400</xdr:colOff>
      <xdr:row>48</xdr:row>
      <xdr:rowOff>158750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28CE86E9-C43D-5531-B772-089F00656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TABLE2A&amp;Coords=%5bDONOR%5d.%5b1039%5d&amp;ShowOnWeb=true&amp;Lang=en" TargetMode="External"/><Relationship Id="rId18" Type="http://schemas.openxmlformats.org/officeDocument/2006/relationships/hyperlink" Target="http://stats.oecd.org/OECDStat_Metadata/ShowMetadata.ashx?Dataset=TABLE2A&amp;Coords=%5bDONOR%5d.%5b967%5d&amp;ShowOnWeb=true&amp;Lang=en" TargetMode="External"/><Relationship Id="rId26" Type="http://schemas.openxmlformats.org/officeDocument/2006/relationships/hyperlink" Target="http://stats.oecd.org/OECDStat_Metadata/ShowMetadata.ashx?Dataset=TABLE2A&amp;Coords=%5bDONOR%5d.%5b1311%5d&amp;ShowOnWeb=true&amp;Lang=en" TargetMode="External"/><Relationship Id="rId39" Type="http://schemas.openxmlformats.org/officeDocument/2006/relationships/hyperlink" Target="http://stats.oecd.org/OECDStat_Metadata/ShowMetadata.ashx?Dataset=TABLE2A&amp;Coords=%5bDONOR%5d.%5b21600%5d&amp;ShowOnWeb=true&amp;Lang=en" TargetMode="External"/><Relationship Id="rId21" Type="http://schemas.openxmlformats.org/officeDocument/2006/relationships/hyperlink" Target="http://stats.oecd.org/OECDStat_Metadata/ShowMetadata.ashx?Dataset=TABLE2A&amp;Coords=%5bDONOR%5d.%5b928%5d&amp;ShowOnWeb=true&amp;Lang=en" TargetMode="External"/><Relationship Id="rId34" Type="http://schemas.openxmlformats.org/officeDocument/2006/relationships/hyperlink" Target="http://stats.oecd.org/OECDStat_Metadata/ShowMetadata.ashx?Dataset=TABLE2A&amp;Coords=%5bDONOR%5d.%5b552%5d&amp;ShowOnWeb=true&amp;Lang=en" TargetMode="External"/><Relationship Id="rId7" Type="http://schemas.openxmlformats.org/officeDocument/2006/relationships/hyperlink" Target="http://stats.oecd.org/OECDStat_Metadata/ShowMetadata.ashx?Dataset=TABLE2A&amp;Coords=%5bDONOR%5d.%5b909%5d&amp;ShowOnWeb=true&amp;Lang=en" TargetMode="External"/><Relationship Id="rId2" Type="http://schemas.openxmlformats.org/officeDocument/2006/relationships/hyperlink" Target="http://stats.oecd.org/OECDStat_Metadata/ShowMetadata.ashx?Dataset=TABLE2A&amp;Coords=%5bTIME%5d.%5b2005%5d&amp;ShowOnWeb=true&amp;Lang=en" TargetMode="External"/><Relationship Id="rId16" Type="http://schemas.openxmlformats.org/officeDocument/2006/relationships/hyperlink" Target="http://stats.oecd.org/OECDStat_Metadata/ShowMetadata.ashx?Dataset=TABLE2A&amp;Coords=%5bDONOR%5d.%5b807%5d&amp;ShowOnWeb=true&amp;Lang=en" TargetMode="External"/><Relationship Id="rId20" Type="http://schemas.openxmlformats.org/officeDocument/2006/relationships/hyperlink" Target="http://stats.oecd.org/OECDStat_Metadata/ShowMetadata.ashx?Dataset=TABLE2A&amp;Coords=%5bDONOR%5d.%5b964%5d&amp;ShowOnWeb=true&amp;Lang=en" TargetMode="External"/><Relationship Id="rId29" Type="http://schemas.openxmlformats.org/officeDocument/2006/relationships/hyperlink" Target="http://stats.oecd.org/OECDStat_Metadata/ShowMetadata.ashx?Dataset=TABLE2A&amp;Coords=%5bDONOR%5d.%5b978%5d&amp;ShowOnWeb=true&amp;Lang=en" TargetMode="External"/><Relationship Id="rId41" Type="http://schemas.openxmlformats.org/officeDocument/2006/relationships/hyperlink" Target="https://stats-2.oecd.org/index.aspx?DatasetCode=TABLE2A" TargetMode="External"/><Relationship Id="rId1" Type="http://schemas.openxmlformats.org/officeDocument/2006/relationships/hyperlink" Target="http://stats.oecd.org/OECDStat_Metadata/ShowMetadata.ashx?Dataset=TABLE2A&amp;ShowOnWeb=true&amp;Lang=en" TargetMode="External"/><Relationship Id="rId6" Type="http://schemas.openxmlformats.org/officeDocument/2006/relationships/hyperlink" Target="http://stats.oecd.org/OECDStat_Metadata/ShowMetadata.ashx?Dataset=TABLE2A&amp;Coords=%5bDONOR%5d.%5b914%5d&amp;ShowOnWeb=true&amp;Lang=en" TargetMode="External"/><Relationship Id="rId11" Type="http://schemas.openxmlformats.org/officeDocument/2006/relationships/hyperlink" Target="http://stats.oecd.org/OECDStat_Metadata/ShowMetadata.ashx?Dataset=TABLE2A&amp;Coords=%5bDONOR%5d.%5b976%5d&amp;ShowOnWeb=true&amp;Lang=en" TargetMode="External"/><Relationship Id="rId24" Type="http://schemas.openxmlformats.org/officeDocument/2006/relationships/hyperlink" Target="http://stats.oecd.org/OECDStat_Metadata/ShowMetadata.ashx?Dataset=TABLE2A&amp;Coords=%5bDONOR%5d.%5b921%5d&amp;ShowOnWeb=true&amp;Lang=en" TargetMode="External"/><Relationship Id="rId32" Type="http://schemas.openxmlformats.org/officeDocument/2006/relationships/hyperlink" Target="http://stats.oecd.org/OECDStat_Metadata/ShowMetadata.ashx?Dataset=TABLE2A&amp;Coords=%5bDONOR%5d.%5b30%5d&amp;ShowOnWeb=true&amp;Lang=en" TargetMode="External"/><Relationship Id="rId37" Type="http://schemas.openxmlformats.org/officeDocument/2006/relationships/hyperlink" Target="http://stats.oecd.org/OECDStat_Metadata/ShowMetadata.ashx?Dataset=TABLE2A&amp;Coords=%5bDONOR%5d.%5b55%5d&amp;ShowOnWeb=true&amp;Lang=en" TargetMode="External"/><Relationship Id="rId40" Type="http://schemas.openxmlformats.org/officeDocument/2006/relationships/hyperlink" Target="http://stats.oecd.org/OECDStat_Metadata/ShowMetadata.ashx?Dataset=TABLE2A&amp;Coords=%5bDONOR%5d.%5b1601%5d&amp;ShowOnWeb=true&amp;Lang=en" TargetMode="External"/><Relationship Id="rId5" Type="http://schemas.openxmlformats.org/officeDocument/2006/relationships/hyperlink" Target="http://stats.oecd.org/OECDStat_Metadata/ShowMetadata.ashx?Dataset=TABLE2A&amp;Coords=%5bDONOR%5d.%5b913%5d&amp;ShowOnWeb=true&amp;Lang=en" TargetMode="External"/><Relationship Id="rId15" Type="http://schemas.openxmlformats.org/officeDocument/2006/relationships/hyperlink" Target="http://stats.oecd.org/OECDStat_Metadata/ShowMetadata.ashx?Dataset=TABLE2A&amp;Coords=%5bDONOR%5d.%5b948%5d&amp;ShowOnWeb=true&amp;Lang=en" TargetMode="External"/><Relationship Id="rId23" Type="http://schemas.openxmlformats.org/officeDocument/2006/relationships/hyperlink" Target="http://stats.oecd.org/OECDStat_Metadata/ShowMetadata.ashx?Dataset=TABLE2A&amp;Coords=%5bDONOR%5d.%5b953%5d&amp;ShowOnWeb=true&amp;Lang=en" TargetMode="External"/><Relationship Id="rId28" Type="http://schemas.openxmlformats.org/officeDocument/2006/relationships/hyperlink" Target="http://stats.oecd.org/OECDStat_Metadata/ShowMetadata.ashx?Dataset=TABLE2A&amp;Coords=%5bDONOR%5d.%5b812%5d&amp;ShowOnWeb=true&amp;Lang=en" TargetMode="External"/><Relationship Id="rId36" Type="http://schemas.openxmlformats.org/officeDocument/2006/relationships/hyperlink" Target="http://stats.oecd.org/OECDStat_Metadata/ShowMetadata.ashx?Dataset=TABLE2A&amp;Coords=%5bDONOR%5d.%5b566%5d&amp;ShowOnWeb=true&amp;Lang=en" TargetMode="External"/><Relationship Id="rId10" Type="http://schemas.openxmlformats.org/officeDocument/2006/relationships/hyperlink" Target="http://stats.oecd.org/OECDStat_Metadata/ShowMetadata.ashx?Dataset=TABLE2A&amp;Coords=%5bDONOR%5d.%5b1013%5d&amp;ShowOnWeb=true&amp;Lang=en" TargetMode="External"/><Relationship Id="rId19" Type="http://schemas.openxmlformats.org/officeDocument/2006/relationships/hyperlink" Target="http://stats.oecd.org/OECDStat_Metadata/ShowMetadata.ashx?Dataset=TABLE2A&amp;Coords=%5bDONOR%5d.%5b963%5d&amp;ShowOnWeb=true&amp;Lang=en" TargetMode="External"/><Relationship Id="rId31" Type="http://schemas.openxmlformats.org/officeDocument/2006/relationships/hyperlink" Target="http://stats.oecd.org/OECDStat_Metadata/ShowMetadata.ashx?Dataset=TABLE2A&amp;Coords=%5bDONOR%5d.%5b72%5d&amp;ShowOnWeb=true&amp;Lang=en" TargetMode="External"/><Relationship Id="rId4" Type="http://schemas.openxmlformats.org/officeDocument/2006/relationships/hyperlink" Target="http://stats.oecd.org/OECDStat_Metadata/ShowMetadata.ashx?Dataset=TABLE2A&amp;Coords=%5bDONOR%5d.%5b958%5d&amp;ShowOnWeb=true&amp;Lang=en" TargetMode="External"/><Relationship Id="rId9" Type="http://schemas.openxmlformats.org/officeDocument/2006/relationships/hyperlink" Target="http://stats.oecd.org/OECDStat_Metadata/ShowMetadata.ashx?Dataset=TABLE2A&amp;Coords=%5bDONOR%5d.%5b906%5d&amp;ShowOnWeb=true&amp;Lang=en" TargetMode="External"/><Relationship Id="rId14" Type="http://schemas.openxmlformats.org/officeDocument/2006/relationships/hyperlink" Target="http://stats.oecd.org/OECDStat_Metadata/ShowMetadata.ashx?Dataset=TABLE2A&amp;Coords=%5bDONOR%5d.%5b971%5d&amp;ShowOnWeb=true&amp;Lang=en" TargetMode="External"/><Relationship Id="rId22" Type="http://schemas.openxmlformats.org/officeDocument/2006/relationships/hyperlink" Target="http://stats.oecd.org/OECDStat_Metadata/ShowMetadata.ashx?Dataset=TABLE2A&amp;Coords=%5bDONOR%5d.%5b905%5d&amp;ShowOnWeb=true&amp;Lang=en" TargetMode="External"/><Relationship Id="rId27" Type="http://schemas.openxmlformats.org/officeDocument/2006/relationships/hyperlink" Target="http://stats.oecd.org/OECDStat_Metadata/ShowMetadata.ashx?Dataset=TABLE2A&amp;Coords=%5bDONOR%5d.%5b811%5d&amp;ShowOnWeb=true&amp;Lang=en" TargetMode="External"/><Relationship Id="rId30" Type="http://schemas.openxmlformats.org/officeDocument/2006/relationships/hyperlink" Target="http://stats.oecd.org/OECDStat_Metadata/ShowMetadata.ashx?Dataset=TABLE2A&amp;Coords=%5bDONOR%5d.%5b962%5d&amp;ShowOnWeb=true&amp;Lang=en" TargetMode="External"/><Relationship Id="rId35" Type="http://schemas.openxmlformats.org/officeDocument/2006/relationships/hyperlink" Target="http://stats.oecd.org/OECDStat_Metadata/ShowMetadata.ashx?Dataset=TABLE2A&amp;Coords=%5bDONOR%5d.%5b561%5d&amp;ShowOnWeb=true&amp;Lang=en" TargetMode="External"/><Relationship Id="rId8" Type="http://schemas.openxmlformats.org/officeDocument/2006/relationships/hyperlink" Target="http://stats.oecd.org/OECDStat_Metadata/ShowMetadata.ashx?Dataset=TABLE2A&amp;Coords=%5bDONOR%5d.%5b1024%5d&amp;ShowOnWeb=true&amp;Lang=en" TargetMode="External"/><Relationship Id="rId3" Type="http://schemas.openxmlformats.org/officeDocument/2006/relationships/hyperlink" Target="http://stats.oecd.org/OECDStat_Metadata/ShowMetadata.ashx?Dataset=TABLE2A&amp;Coords=%5bDONOR%5d.%5b22%5d&amp;ShowOnWeb=true&amp;Lang=en" TargetMode="External"/><Relationship Id="rId12" Type="http://schemas.openxmlformats.org/officeDocument/2006/relationships/hyperlink" Target="http://stats.oecd.org/OECDStat_Metadata/ShowMetadata.ashx?Dataset=TABLE2A&amp;Coords=%5bDONOR%5d.%5b932%5d&amp;ShowOnWeb=true&amp;Lang=en" TargetMode="External"/><Relationship Id="rId17" Type="http://schemas.openxmlformats.org/officeDocument/2006/relationships/hyperlink" Target="http://stats.oecd.org/OECDStat_Metadata/ShowMetadata.ashx?Dataset=TABLE2A&amp;Coords=%5bDONOR%5d.%5b974%5d&amp;ShowOnWeb=true&amp;Lang=en" TargetMode="External"/><Relationship Id="rId25" Type="http://schemas.openxmlformats.org/officeDocument/2006/relationships/hyperlink" Target="http://stats.oecd.org/OECDStat_Metadata/ShowMetadata.ashx?Dataset=TABLE2A&amp;Coords=%5bDONOR%5d.%5b1011%5d&amp;ShowOnWeb=true&amp;Lang=en" TargetMode="External"/><Relationship Id="rId33" Type="http://schemas.openxmlformats.org/officeDocument/2006/relationships/hyperlink" Target="http://stats.oecd.org/OECDStat_Metadata/ShowMetadata.ashx?Dataset=TABLE2A&amp;Coords=%5bDONOR%5d.%5b546%5d&amp;ShowOnWeb=true&amp;Lang=en" TargetMode="External"/><Relationship Id="rId38" Type="http://schemas.openxmlformats.org/officeDocument/2006/relationships/hyperlink" Target="http://stats.oecd.org/OECDStat_Metadata/ShowMetadata.ashx?Dataset=TABLE2A&amp;Coords=%5bDONOR%5d.%5b576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TABLE3A&amp;Coords=%5bDONOR%5d.%5b1039%5d&amp;ShowOnWeb=true&amp;Lang=en" TargetMode="External"/><Relationship Id="rId18" Type="http://schemas.openxmlformats.org/officeDocument/2006/relationships/hyperlink" Target="http://stats.oecd.org/OECDStat_Metadata/ShowMetadata.ashx?Dataset=TABLE3A&amp;Coords=%5bDONOR%5d.%5b967%5d&amp;ShowOnWeb=true&amp;Lang=en" TargetMode="External"/><Relationship Id="rId26" Type="http://schemas.openxmlformats.org/officeDocument/2006/relationships/hyperlink" Target="http://stats.oecd.org/OECDStat_Metadata/ShowMetadata.ashx?Dataset=TABLE3A&amp;Coords=%5bDONOR%5d.%5b1011%5d&amp;ShowOnWeb=true&amp;Lang=en" TargetMode="External"/><Relationship Id="rId21" Type="http://schemas.openxmlformats.org/officeDocument/2006/relationships/hyperlink" Target="http://stats.oecd.org/OECDStat_Metadata/ShowMetadata.ashx?Dataset=TABLE3A&amp;Coords=%5bDONOR%5d.%5b928%5d&amp;ShowOnWeb=true&amp;Lang=en" TargetMode="External"/><Relationship Id="rId34" Type="http://schemas.openxmlformats.org/officeDocument/2006/relationships/hyperlink" Target="http://stats.oecd.org/OECDStat_Metadata/ShowMetadata.ashx?Dataset=TABLE3A&amp;Coords=%5bDONOR%5d.%5b21600%5d&amp;ShowOnWeb=true&amp;Lang=en" TargetMode="External"/><Relationship Id="rId7" Type="http://schemas.openxmlformats.org/officeDocument/2006/relationships/hyperlink" Target="http://stats.oecd.org/OECDStat_Metadata/ShowMetadata.ashx?Dataset=TABLE3A&amp;Coords=%5bDONOR%5d.%5b914%5d&amp;ShowOnWeb=true&amp;Lang=en" TargetMode="External"/><Relationship Id="rId12" Type="http://schemas.openxmlformats.org/officeDocument/2006/relationships/hyperlink" Target="http://stats.oecd.org/OECDStat_Metadata/ShowMetadata.ashx?Dataset=TABLE3A&amp;Coords=%5bDONOR%5d.%5b976%5d&amp;ShowOnWeb=true&amp;Lang=en" TargetMode="External"/><Relationship Id="rId17" Type="http://schemas.openxmlformats.org/officeDocument/2006/relationships/hyperlink" Target="http://stats.oecd.org/OECDStat_Metadata/ShowMetadata.ashx?Dataset=TABLE3A&amp;Coords=%5bDONOR%5d.%5b974%5d&amp;ShowOnWeb=true&amp;Lang=en" TargetMode="External"/><Relationship Id="rId25" Type="http://schemas.openxmlformats.org/officeDocument/2006/relationships/hyperlink" Target="http://stats.oecd.org/OECDStat_Metadata/ShowMetadata.ashx?Dataset=TABLE3A&amp;Coords=%5bDONOR%5d.%5b921%5d&amp;ShowOnWeb=true&amp;Lang=en" TargetMode="External"/><Relationship Id="rId33" Type="http://schemas.openxmlformats.org/officeDocument/2006/relationships/hyperlink" Target="http://stats.oecd.org/OECDStat_Metadata/ShowMetadata.ashx?Dataset=TABLE3A&amp;Coords=%5bDONOR%5d.%5b576%5d&amp;ShowOnWeb=true&amp;Lang=en" TargetMode="External"/><Relationship Id="rId2" Type="http://schemas.openxmlformats.org/officeDocument/2006/relationships/hyperlink" Target="http://stats.oecd.org/OECDStat_Metadata/ShowMetadata.ashx?Dataset=TABLE3A&amp;Coords=%5bAIDTYPE%5d.%5b305%5d&amp;ShowOnWeb=true&amp;Lang=en" TargetMode="External"/><Relationship Id="rId16" Type="http://schemas.openxmlformats.org/officeDocument/2006/relationships/hyperlink" Target="http://stats.oecd.org/OECDStat_Metadata/ShowMetadata.ashx?Dataset=TABLE3A&amp;Coords=%5bDONOR%5d.%5b948%5d&amp;ShowOnWeb=true&amp;Lang=en" TargetMode="External"/><Relationship Id="rId20" Type="http://schemas.openxmlformats.org/officeDocument/2006/relationships/hyperlink" Target="http://stats.oecd.org/OECDStat_Metadata/ShowMetadata.ashx?Dataset=TABLE3A&amp;Coords=%5bDONOR%5d.%5b964%5d&amp;ShowOnWeb=true&amp;Lang=en" TargetMode="External"/><Relationship Id="rId29" Type="http://schemas.openxmlformats.org/officeDocument/2006/relationships/hyperlink" Target="http://stats.oecd.org/OECDStat_Metadata/ShowMetadata.ashx?Dataset=TABLE3A&amp;Coords=%5bDONOR%5d.%5b978%5d&amp;ShowOnWeb=true&amp;Lang=en" TargetMode="External"/><Relationship Id="rId1" Type="http://schemas.openxmlformats.org/officeDocument/2006/relationships/hyperlink" Target="http://stats.oecd.org/OECDStat_Metadata/ShowMetadata.ashx?Dataset=TABLE3A&amp;ShowOnWeb=true&amp;Lang=en" TargetMode="External"/><Relationship Id="rId6" Type="http://schemas.openxmlformats.org/officeDocument/2006/relationships/hyperlink" Target="http://stats.oecd.org/OECDStat_Metadata/ShowMetadata.ashx?Dataset=TABLE3A&amp;Coords=%5bDONOR%5d.%5b913%5d&amp;ShowOnWeb=true&amp;Lang=en" TargetMode="External"/><Relationship Id="rId11" Type="http://schemas.openxmlformats.org/officeDocument/2006/relationships/hyperlink" Target="http://stats.oecd.org/OECDStat_Metadata/ShowMetadata.ashx?Dataset=TABLE3A&amp;Coords=%5bDONOR%5d.%5b1015%5d&amp;ShowOnWeb=true&amp;Lang=en" TargetMode="External"/><Relationship Id="rId24" Type="http://schemas.openxmlformats.org/officeDocument/2006/relationships/hyperlink" Target="http://stats.oecd.org/OECDStat_Metadata/ShowMetadata.ashx?Dataset=TABLE3A&amp;Coords=%5bDONOR%5d.%5b953%5d&amp;ShowOnWeb=true&amp;Lang=en" TargetMode="External"/><Relationship Id="rId32" Type="http://schemas.openxmlformats.org/officeDocument/2006/relationships/hyperlink" Target="http://stats.oecd.org/OECDStat_Metadata/ShowMetadata.ashx?Dataset=TABLE3A&amp;Coords=%5bDONOR%5d.%5b561%5d&amp;ShowOnWeb=true&amp;Lang=en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://stats.oecd.org/OECDStat_Metadata/ShowMetadata.ashx?Dataset=TABLE3A&amp;Coords=%5bDONOR%5d.%5b958%5d&amp;ShowOnWeb=true&amp;Lang=en" TargetMode="External"/><Relationship Id="rId15" Type="http://schemas.openxmlformats.org/officeDocument/2006/relationships/hyperlink" Target="http://stats.oecd.org/OECDStat_Metadata/ShowMetadata.ashx?Dataset=TABLE3A&amp;Coords=%5bDONOR%5d.%5b959%5d&amp;ShowOnWeb=true&amp;Lang=en" TargetMode="External"/><Relationship Id="rId23" Type="http://schemas.openxmlformats.org/officeDocument/2006/relationships/hyperlink" Target="http://stats.oecd.org/OECDStat_Metadata/ShowMetadata.ashx?Dataset=TABLE3A&amp;Coords=%5bDONOR%5d.%5b1012%5d&amp;ShowOnWeb=true&amp;Lang=en" TargetMode="External"/><Relationship Id="rId28" Type="http://schemas.openxmlformats.org/officeDocument/2006/relationships/hyperlink" Target="http://stats.oecd.org/OECDStat_Metadata/ShowMetadata.ashx?Dataset=TABLE3A&amp;Coords=%5bDONOR%5d.%5b1312%5d&amp;ShowOnWeb=true&amp;Lang=en" TargetMode="External"/><Relationship Id="rId36" Type="http://schemas.openxmlformats.org/officeDocument/2006/relationships/hyperlink" Target="https://stats-2.oecd.org/index.aspx?DatasetCode=TABLE3A" TargetMode="External"/><Relationship Id="rId10" Type="http://schemas.openxmlformats.org/officeDocument/2006/relationships/hyperlink" Target="http://stats.oecd.org/OECDStat_Metadata/ShowMetadata.ashx?Dataset=TABLE3A&amp;Coords=%5bDONOR%5d.%5b1013%5d&amp;ShowOnWeb=true&amp;Lang=en" TargetMode="External"/><Relationship Id="rId19" Type="http://schemas.openxmlformats.org/officeDocument/2006/relationships/hyperlink" Target="http://stats.oecd.org/OECDStat_Metadata/ShowMetadata.ashx?Dataset=TABLE3A&amp;Coords=%5bDONOR%5d.%5b963%5d&amp;ShowOnWeb=true&amp;Lang=en" TargetMode="External"/><Relationship Id="rId31" Type="http://schemas.openxmlformats.org/officeDocument/2006/relationships/hyperlink" Target="http://stats.oecd.org/OECDStat_Metadata/ShowMetadata.ashx?Dataset=TABLE3A&amp;Coords=%5bDONOR%5d.%5b552%5d&amp;ShowOnWeb=true&amp;Lang=en" TargetMode="External"/><Relationship Id="rId4" Type="http://schemas.openxmlformats.org/officeDocument/2006/relationships/hyperlink" Target="http://stats.oecd.org/OECDStat_Metadata/ShowMetadata.ashx?Dataset=TABLE3A&amp;Coords=%5bDONOR%5d.%5b22%5d&amp;ShowOnWeb=true&amp;Lang=en" TargetMode="External"/><Relationship Id="rId9" Type="http://schemas.openxmlformats.org/officeDocument/2006/relationships/hyperlink" Target="http://stats.oecd.org/OECDStat_Metadata/ShowMetadata.ashx?Dataset=TABLE3A&amp;Coords=%5bDONOR%5d.%5b1024%5d&amp;ShowOnWeb=true&amp;Lang=en" TargetMode="External"/><Relationship Id="rId14" Type="http://schemas.openxmlformats.org/officeDocument/2006/relationships/hyperlink" Target="http://stats.oecd.org/OECDStat_Metadata/ShowMetadata.ashx?Dataset=TABLE3A&amp;Coords=%5bDONOR%5d.%5b971%5d&amp;ShowOnWeb=true&amp;Lang=en" TargetMode="External"/><Relationship Id="rId22" Type="http://schemas.openxmlformats.org/officeDocument/2006/relationships/hyperlink" Target="http://stats.oecd.org/OECDStat_Metadata/ShowMetadata.ashx?Dataset=TABLE3A&amp;Coords=%5bDONOR%5d.%5b905%5d&amp;ShowOnWeb=true&amp;Lang=en" TargetMode="External"/><Relationship Id="rId27" Type="http://schemas.openxmlformats.org/officeDocument/2006/relationships/hyperlink" Target="http://stats.oecd.org/OECDStat_Metadata/ShowMetadata.ashx?Dataset=TABLE3A&amp;Coords=%5bDONOR%5d.%5b1311%5d&amp;ShowOnWeb=true&amp;Lang=en" TargetMode="External"/><Relationship Id="rId30" Type="http://schemas.openxmlformats.org/officeDocument/2006/relationships/hyperlink" Target="http://stats.oecd.org/OECDStat_Metadata/ShowMetadata.ashx?Dataset=TABLE3A&amp;Coords=%5bDONOR%5d.%5b962%5d&amp;ShowOnWeb=true&amp;Lang=en" TargetMode="External"/><Relationship Id="rId35" Type="http://schemas.openxmlformats.org/officeDocument/2006/relationships/hyperlink" Target="http://stats.oecd.org/OECDStat_Metadata/ShowMetadata.ashx?Dataset=TABLE3A&amp;Coords=%5bDONOR%5d.%5b1601%5d&amp;ShowOnWeb=true&amp;Lang=en" TargetMode="External"/><Relationship Id="rId8" Type="http://schemas.openxmlformats.org/officeDocument/2006/relationships/hyperlink" Target="http://stats.oecd.org/OECDStat_Metadata/ShowMetadata.ashx?Dataset=TABLE3A&amp;Coords=%5bDONOR%5d.%5b909%5d&amp;ShowOnWeb=true&amp;Lang=en" TargetMode="External"/><Relationship Id="rId3" Type="http://schemas.openxmlformats.org/officeDocument/2006/relationships/hyperlink" Target="http://stats.oecd.org/OECDStat_Metadata/ShowMetadata.ashx?Dataset=TABLE3A&amp;Coords=%5bTIME%5d.%5b2005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TABLE5&amp;Coords=%5bSECTOR%5d.%5b998%5d&amp;ShowOnWeb=true&amp;Lang=en" TargetMode="External"/><Relationship Id="rId3" Type="http://schemas.openxmlformats.org/officeDocument/2006/relationships/hyperlink" Target="http://stats.oecd.org/OECDStat_Metadata/ShowMetadata.ashx?Dataset=TABLE5&amp;Coords=%5bSECTOR%5d.%5b200%5d&amp;ShowOnWeb=true&amp;Lang=en" TargetMode="External"/><Relationship Id="rId7" Type="http://schemas.openxmlformats.org/officeDocument/2006/relationships/hyperlink" Target="http://stats.oecd.org/OECDStat_Metadata/ShowMetadata.ashx?Dataset=TABLE5&amp;Coords=%5bSECTOR%5d.%5b700%5d&amp;ShowOnWeb=true&amp;Lang=en" TargetMode="External"/><Relationship Id="rId2" Type="http://schemas.openxmlformats.org/officeDocument/2006/relationships/hyperlink" Target="http://stats.oecd.org/OECDStat_Metadata/ShowMetadata.ashx?Dataset=TABLE5&amp;Coords=%5bSECTOR%5d.%5b100%5d&amp;ShowOnWeb=true&amp;Lang=en" TargetMode="External"/><Relationship Id="rId1" Type="http://schemas.openxmlformats.org/officeDocument/2006/relationships/hyperlink" Target="http://stats.oecd.org/OECDStat_Metadata/ShowMetadata.ashx?Dataset=TABLE5&amp;Coords=%5bAIDTYPE%5d.%5b528%5d&amp;ShowOnWeb=true&amp;Lang=en" TargetMode="External"/><Relationship Id="rId6" Type="http://schemas.openxmlformats.org/officeDocument/2006/relationships/hyperlink" Target="http://stats.oecd.org/OECDStat_Metadata/ShowMetadata.ashx?Dataset=TABLE5&amp;Coords=%5bSECTOR%5d.%5b600%5d&amp;ShowOnWeb=true&amp;Lang=en" TargetMode="External"/><Relationship Id="rId5" Type="http://schemas.openxmlformats.org/officeDocument/2006/relationships/hyperlink" Target="http://stats.oecd.org/OECDStat_Metadata/ShowMetadata.ashx?Dataset=TABLE5&amp;Coords=%5bSECTOR%5d.%5b400%5d&amp;ShowOnWeb=true&amp;Lang=en" TargetMode="External"/><Relationship Id="rId4" Type="http://schemas.openxmlformats.org/officeDocument/2006/relationships/hyperlink" Target="http://stats.oecd.org/OECDStat_Metadata/ShowMetadata.ashx?Dataset=TABLE5&amp;Coords=%5bSECTOR%5d.%5b300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tats.oecd.org/OECDStat_Metadata/ShowMetadata.ashx?Dataset=TABLE5&amp;Coords=%5bSECTOR%5d.%5b100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9"/>
  <sheetViews>
    <sheetView showGridLines="0" topLeftCell="A2" workbookViewId="0">
      <selection activeCell="A10" sqref="A10:XFD10"/>
    </sheetView>
  </sheetViews>
  <sheetFormatPr baseColWidth="10" defaultColWidth="11.5" defaultRowHeight="13" x14ac:dyDescent="0.15"/>
  <cols>
    <col min="1" max="1" width="24" customWidth="1"/>
  </cols>
  <sheetData>
    <row r="1" spans="1:34" hidden="1" x14ac:dyDescent="0.15">
      <c r="A1" s="1" t="e">
        <f ca="1">DotStatQuery(#REF!)</f>
        <v>#NAME?</v>
      </c>
    </row>
    <row r="2" spans="1:34" ht="39" x14ac:dyDescent="0.15">
      <c r="A2" s="2" t="s">
        <v>0</v>
      </c>
    </row>
    <row r="3" spans="1:34" x14ac:dyDescent="0.15">
      <c r="A3" s="14" t="s">
        <v>1</v>
      </c>
      <c r="B3" s="23" t="s"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/>
    </row>
    <row r="4" spans="1:34" x14ac:dyDescent="0.15">
      <c r="A4" s="14" t="s">
        <v>3</v>
      </c>
      <c r="B4" s="23" t="s">
        <v>4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</row>
    <row r="5" spans="1:34" x14ac:dyDescent="0.15">
      <c r="A5" s="14" t="s">
        <v>5</v>
      </c>
      <c r="B5" s="23" t="s">
        <v>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</row>
    <row r="6" spans="1:34" x14ac:dyDescent="0.15">
      <c r="A6" s="14" t="s">
        <v>7</v>
      </c>
      <c r="B6" s="23" t="s">
        <v>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</row>
    <row r="7" spans="1:34" x14ac:dyDescent="0.15">
      <c r="A7" s="14" t="s">
        <v>9</v>
      </c>
      <c r="B7" s="23" t="s">
        <v>10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8" spans="1:34" x14ac:dyDescent="0.15">
      <c r="A8" s="15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4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3" t="s">
        <v>39</v>
      </c>
      <c r="AD8" s="3" t="s">
        <v>40</v>
      </c>
      <c r="AE8" s="3" t="s">
        <v>41</v>
      </c>
      <c r="AF8" s="3" t="s">
        <v>42</v>
      </c>
      <c r="AG8" s="3" t="s">
        <v>43</v>
      </c>
      <c r="AH8" s="3" t="s">
        <v>44</v>
      </c>
    </row>
    <row r="9" spans="1:34" ht="14" x14ac:dyDescent="0.2">
      <c r="A9" s="5" t="s">
        <v>45</v>
      </c>
      <c r="B9" s="6" t="s">
        <v>46</v>
      </c>
      <c r="C9" s="6" t="s">
        <v>46</v>
      </c>
      <c r="D9" s="6" t="s">
        <v>46</v>
      </c>
      <c r="E9" s="6" t="s">
        <v>46</v>
      </c>
      <c r="F9" s="6" t="s">
        <v>46</v>
      </c>
      <c r="G9" s="6" t="s">
        <v>46</v>
      </c>
      <c r="H9" s="6" t="s">
        <v>46</v>
      </c>
      <c r="I9" s="6" t="s">
        <v>46</v>
      </c>
      <c r="J9" s="6" t="s">
        <v>46</v>
      </c>
      <c r="K9" s="6" t="s">
        <v>46</v>
      </c>
      <c r="L9" s="6" t="s">
        <v>46</v>
      </c>
      <c r="M9" s="6" t="s">
        <v>46</v>
      </c>
      <c r="N9" s="6" t="s">
        <v>46</v>
      </c>
      <c r="O9" s="6" t="s">
        <v>46</v>
      </c>
      <c r="P9" s="6" t="s">
        <v>46</v>
      </c>
      <c r="Q9" s="6" t="s">
        <v>46</v>
      </c>
      <c r="R9" s="6" t="s">
        <v>46</v>
      </c>
      <c r="S9" s="6" t="s">
        <v>46</v>
      </c>
      <c r="T9" s="6" t="s">
        <v>46</v>
      </c>
      <c r="U9" s="6" t="s">
        <v>46</v>
      </c>
      <c r="V9" s="6" t="s">
        <v>46</v>
      </c>
      <c r="W9" s="6" t="s">
        <v>46</v>
      </c>
      <c r="X9" s="6" t="s">
        <v>46</v>
      </c>
      <c r="Y9" s="6" t="s">
        <v>46</v>
      </c>
      <c r="Z9" s="6" t="s">
        <v>46</v>
      </c>
      <c r="AA9" s="6" t="s">
        <v>46</v>
      </c>
      <c r="AB9" s="6" t="s">
        <v>46</v>
      </c>
      <c r="AC9" s="6" t="s">
        <v>46</v>
      </c>
      <c r="AD9" s="6" t="s">
        <v>46</v>
      </c>
      <c r="AE9" s="6" t="s">
        <v>46</v>
      </c>
      <c r="AF9" s="6" t="s">
        <v>46</v>
      </c>
      <c r="AG9" s="6" t="s">
        <v>46</v>
      </c>
      <c r="AH9" s="6" t="s">
        <v>46</v>
      </c>
    </row>
    <row r="10" spans="1:34" x14ac:dyDescent="0.15">
      <c r="A10" s="7" t="s">
        <v>47</v>
      </c>
      <c r="B10" s="8">
        <v>103805.87</v>
      </c>
      <c r="C10" s="8">
        <v>116146.76</v>
      </c>
      <c r="D10" s="8">
        <v>97656.45</v>
      </c>
      <c r="E10" s="8">
        <v>97430.37</v>
      </c>
      <c r="F10" s="8">
        <v>95925.47</v>
      </c>
      <c r="G10" s="8">
        <v>85461.51</v>
      </c>
      <c r="H10" s="8">
        <v>86026.04</v>
      </c>
      <c r="I10" s="8">
        <v>82256.429999999993</v>
      </c>
      <c r="J10" s="8">
        <v>86932.24</v>
      </c>
      <c r="K10" s="8">
        <v>88453.42</v>
      </c>
      <c r="L10" s="8">
        <v>87391.06</v>
      </c>
      <c r="M10" s="8">
        <v>95910.12</v>
      </c>
      <c r="N10" s="8">
        <v>109745.54</v>
      </c>
      <c r="O10" s="8">
        <v>114209.06</v>
      </c>
      <c r="P10" s="8">
        <v>117733.7</v>
      </c>
      <c r="Q10" s="8">
        <v>147697.68</v>
      </c>
      <c r="R10" s="8">
        <v>193925.92</v>
      </c>
      <c r="S10" s="8">
        <v>124148.31</v>
      </c>
      <c r="T10" s="8">
        <v>140508.92000000001</v>
      </c>
      <c r="U10" s="8">
        <v>137876.21</v>
      </c>
      <c r="V10" s="8">
        <v>157107.85</v>
      </c>
      <c r="W10" s="8">
        <v>161015.39000000001</v>
      </c>
      <c r="X10" s="8">
        <v>157666.79</v>
      </c>
      <c r="Y10" s="8">
        <v>180065.3</v>
      </c>
      <c r="Z10" s="8">
        <v>187335.96</v>
      </c>
      <c r="AA10" s="8">
        <v>189780.93</v>
      </c>
      <c r="AB10" s="8">
        <v>204928.97</v>
      </c>
      <c r="AC10" s="8">
        <v>211937.59</v>
      </c>
      <c r="AD10" s="8">
        <v>209377.17</v>
      </c>
      <c r="AE10" s="8">
        <v>208357.53</v>
      </c>
      <c r="AF10" s="8">
        <v>237053.51</v>
      </c>
      <c r="AG10" s="8">
        <v>235422.29</v>
      </c>
      <c r="AH10" s="8" t="s">
        <v>48</v>
      </c>
    </row>
    <row r="11" spans="1:34" x14ac:dyDescent="0.15">
      <c r="A11" s="7" t="s">
        <v>49</v>
      </c>
      <c r="B11" s="9">
        <v>71299.34</v>
      </c>
      <c r="C11" s="9">
        <v>86506.880000000005</v>
      </c>
      <c r="D11" s="9">
        <v>70702.61</v>
      </c>
      <c r="E11" s="9">
        <v>70680.08</v>
      </c>
      <c r="F11" s="9">
        <v>67004.47</v>
      </c>
      <c r="G11" s="9">
        <v>60079.519999999997</v>
      </c>
      <c r="H11" s="9">
        <v>61386.31</v>
      </c>
      <c r="I11" s="9">
        <v>56127.91</v>
      </c>
      <c r="J11" s="9">
        <v>60192.75</v>
      </c>
      <c r="K11" s="9">
        <v>62238.47</v>
      </c>
      <c r="L11" s="9">
        <v>61822.74</v>
      </c>
      <c r="M11" s="9">
        <v>63668.38</v>
      </c>
      <c r="N11" s="9">
        <v>72150.929999999993</v>
      </c>
      <c r="O11" s="9">
        <v>80999.16</v>
      </c>
      <c r="P11" s="9">
        <v>82130.25</v>
      </c>
      <c r="Q11" s="9">
        <v>112766.58</v>
      </c>
      <c r="R11" s="9">
        <v>105176.93</v>
      </c>
      <c r="S11" s="9">
        <v>94938.62</v>
      </c>
      <c r="T11" s="9">
        <v>106039.57</v>
      </c>
      <c r="U11" s="9">
        <v>102935.2</v>
      </c>
      <c r="V11" s="9">
        <v>109690.36</v>
      </c>
      <c r="W11" s="9">
        <v>109685.61</v>
      </c>
      <c r="X11" s="9">
        <v>103600.13</v>
      </c>
      <c r="Y11" s="9">
        <v>112589.04</v>
      </c>
      <c r="Z11" s="9">
        <v>111092.96</v>
      </c>
      <c r="AA11" s="9">
        <v>119856.67</v>
      </c>
      <c r="AB11" s="9">
        <v>130899.9</v>
      </c>
      <c r="AC11" s="9">
        <v>133170.41</v>
      </c>
      <c r="AD11" s="9">
        <v>128165.82</v>
      </c>
      <c r="AE11" s="9">
        <v>128212.77</v>
      </c>
      <c r="AF11" s="9">
        <v>136332.64000000001</v>
      </c>
      <c r="AG11" s="9">
        <v>143741.31</v>
      </c>
      <c r="AH11" s="9" t="s">
        <v>48</v>
      </c>
    </row>
    <row r="12" spans="1:34" x14ac:dyDescent="0.15">
      <c r="A12" s="7" t="s">
        <v>50</v>
      </c>
      <c r="B12" s="8">
        <v>1559.37</v>
      </c>
      <c r="C12" s="8">
        <v>1471.53</v>
      </c>
      <c r="D12" s="8">
        <v>1582.04</v>
      </c>
      <c r="E12" s="8">
        <v>1634.02</v>
      </c>
      <c r="F12" s="8">
        <v>1730.78</v>
      </c>
      <c r="G12" s="8">
        <v>1865.2</v>
      </c>
      <c r="H12" s="8">
        <v>1590.02</v>
      </c>
      <c r="I12" s="8">
        <v>1534.8</v>
      </c>
      <c r="J12" s="8">
        <v>1716.45</v>
      </c>
      <c r="K12" s="8">
        <v>1602.01</v>
      </c>
      <c r="L12" s="8">
        <v>1779.09</v>
      </c>
      <c r="M12" s="8">
        <v>1679.23</v>
      </c>
      <c r="N12" s="8">
        <v>1816.81</v>
      </c>
      <c r="O12" s="8">
        <v>1862</v>
      </c>
      <c r="P12" s="8">
        <v>1935.09</v>
      </c>
      <c r="Q12" s="8">
        <v>2174.37</v>
      </c>
      <c r="R12" s="8">
        <v>2596.5700000000002</v>
      </c>
      <c r="S12" s="8">
        <v>2825.63</v>
      </c>
      <c r="T12" s="8">
        <v>3149.31</v>
      </c>
      <c r="U12" s="8">
        <v>2889.53</v>
      </c>
      <c r="V12" s="8">
        <v>3318.07</v>
      </c>
      <c r="W12" s="8">
        <v>3692.35</v>
      </c>
      <c r="X12" s="8">
        <v>4001.07</v>
      </c>
      <c r="Y12" s="8">
        <v>3850.94</v>
      </c>
      <c r="Z12" s="8">
        <v>3421.48</v>
      </c>
      <c r="AA12" s="8">
        <v>3235.87</v>
      </c>
      <c r="AB12" s="8">
        <v>2694.69</v>
      </c>
      <c r="AC12" s="8">
        <v>2686.5</v>
      </c>
      <c r="AD12" s="8">
        <v>2819.33</v>
      </c>
      <c r="AE12" s="8">
        <v>2571.54</v>
      </c>
      <c r="AF12" s="8">
        <v>2668.18</v>
      </c>
      <c r="AG12" s="8">
        <v>3081.59</v>
      </c>
      <c r="AH12" s="8" t="s">
        <v>48</v>
      </c>
    </row>
    <row r="13" spans="1:34" x14ac:dyDescent="0.15">
      <c r="A13" s="7" t="s">
        <v>51</v>
      </c>
      <c r="B13" s="9">
        <v>627.66999999999996</v>
      </c>
      <c r="C13" s="9">
        <v>755.65</v>
      </c>
      <c r="D13" s="9">
        <v>744.27</v>
      </c>
      <c r="E13" s="9">
        <v>660.93</v>
      </c>
      <c r="F13" s="9">
        <v>709.87</v>
      </c>
      <c r="G13" s="9">
        <v>547.91</v>
      </c>
      <c r="H13" s="9">
        <v>531.96</v>
      </c>
      <c r="I13" s="9">
        <v>429.57</v>
      </c>
      <c r="J13" s="9">
        <v>468.37</v>
      </c>
      <c r="K13" s="9">
        <v>646.99</v>
      </c>
      <c r="L13" s="9">
        <v>511.73</v>
      </c>
      <c r="M13" s="9">
        <v>845.73</v>
      </c>
      <c r="N13" s="9">
        <v>652.05999999999995</v>
      </c>
      <c r="O13" s="9">
        <v>388.85</v>
      </c>
      <c r="P13" s="9">
        <v>495.85</v>
      </c>
      <c r="Q13" s="9">
        <v>1581.7</v>
      </c>
      <c r="R13" s="9">
        <v>1360.21</v>
      </c>
      <c r="S13" s="9">
        <v>1497.97</v>
      </c>
      <c r="T13" s="9">
        <v>1321.44</v>
      </c>
      <c r="U13" s="9">
        <v>543.08000000000004</v>
      </c>
      <c r="V13" s="9">
        <v>675.13</v>
      </c>
      <c r="W13" s="9">
        <v>506.19</v>
      </c>
      <c r="X13" s="9">
        <v>589.77</v>
      </c>
      <c r="Y13" s="9">
        <v>566.9</v>
      </c>
      <c r="Z13" s="9">
        <v>649.72</v>
      </c>
      <c r="AA13" s="9">
        <v>934.82</v>
      </c>
      <c r="AB13" s="9">
        <v>1158.33</v>
      </c>
      <c r="AC13" s="9">
        <v>685.44</v>
      </c>
      <c r="AD13" s="9">
        <v>523.04999999999995</v>
      </c>
      <c r="AE13" s="9">
        <v>500.78</v>
      </c>
      <c r="AF13" s="9">
        <v>601.1</v>
      </c>
      <c r="AG13" s="9">
        <v>720.82</v>
      </c>
      <c r="AH13" s="9">
        <v>1179.77</v>
      </c>
    </row>
    <row r="14" spans="1:34" x14ac:dyDescent="0.15">
      <c r="A14" s="7" t="s">
        <v>52</v>
      </c>
      <c r="B14" s="8">
        <v>965.97</v>
      </c>
      <c r="C14" s="8">
        <v>875.47</v>
      </c>
      <c r="D14" s="8">
        <v>883.25</v>
      </c>
      <c r="E14" s="8">
        <v>775.23</v>
      </c>
      <c r="F14" s="8">
        <v>703.96</v>
      </c>
      <c r="G14" s="8">
        <v>727.19</v>
      </c>
      <c r="H14" s="8">
        <v>781.46</v>
      </c>
      <c r="I14" s="8">
        <v>751.18</v>
      </c>
      <c r="J14" s="8">
        <v>882.37</v>
      </c>
      <c r="K14" s="8">
        <v>759.93</v>
      </c>
      <c r="L14" s="8">
        <v>921.24</v>
      </c>
      <c r="M14" s="8">
        <v>969.62</v>
      </c>
      <c r="N14" s="8">
        <v>1307.6500000000001</v>
      </c>
      <c r="O14" s="8">
        <v>2143.89</v>
      </c>
      <c r="P14" s="8">
        <v>1251.25</v>
      </c>
      <c r="Q14" s="8">
        <v>1689.03</v>
      </c>
      <c r="R14" s="8">
        <v>1690.81</v>
      </c>
      <c r="S14" s="8">
        <v>1414.39</v>
      </c>
      <c r="T14" s="8">
        <v>1445.11</v>
      </c>
      <c r="U14" s="8">
        <v>1703.89</v>
      </c>
      <c r="V14" s="8">
        <v>2230.69</v>
      </c>
      <c r="W14" s="8">
        <v>1963.89</v>
      </c>
      <c r="X14" s="8">
        <v>1578.01</v>
      </c>
      <c r="Y14" s="8">
        <v>1393.23</v>
      </c>
      <c r="Z14" s="8">
        <v>1382.58</v>
      </c>
      <c r="AA14" s="8">
        <v>1413.4</v>
      </c>
      <c r="AB14" s="8">
        <v>1731.57</v>
      </c>
      <c r="AC14" s="8">
        <v>1509.69</v>
      </c>
      <c r="AD14" s="8">
        <v>1439.1</v>
      </c>
      <c r="AE14" s="8">
        <v>1268.1199999999999</v>
      </c>
      <c r="AF14" s="8">
        <v>1256.01</v>
      </c>
      <c r="AG14" s="8">
        <v>1370.09</v>
      </c>
      <c r="AH14" s="8" t="s">
        <v>48</v>
      </c>
    </row>
    <row r="15" spans="1:34" x14ac:dyDescent="0.15">
      <c r="A15" s="7" t="s">
        <v>53</v>
      </c>
      <c r="B15" s="9">
        <v>4019.12</v>
      </c>
      <c r="C15" s="9">
        <v>3017.17</v>
      </c>
      <c r="D15" s="9">
        <v>3033.82</v>
      </c>
      <c r="E15" s="9">
        <v>3364.5</v>
      </c>
      <c r="F15" s="9">
        <v>2790.02</v>
      </c>
      <c r="G15" s="9">
        <v>2712.32</v>
      </c>
      <c r="H15" s="9">
        <v>2560.3200000000002</v>
      </c>
      <c r="I15" s="9">
        <v>2488.25</v>
      </c>
      <c r="J15" s="9">
        <v>2465.15</v>
      </c>
      <c r="K15" s="9">
        <v>2310.0700000000002</v>
      </c>
      <c r="L15" s="9">
        <v>2190.9299999999998</v>
      </c>
      <c r="M15" s="9">
        <v>2317.89</v>
      </c>
      <c r="N15" s="9">
        <v>2906.48</v>
      </c>
      <c r="O15" s="9">
        <v>2763.76</v>
      </c>
      <c r="P15" s="9">
        <v>2985.92</v>
      </c>
      <c r="Q15" s="9">
        <v>3804.32</v>
      </c>
      <c r="R15" s="9">
        <v>3134.43</v>
      </c>
      <c r="S15" s="9">
        <v>3561.66</v>
      </c>
      <c r="T15" s="9">
        <v>3658.03</v>
      </c>
      <c r="U15" s="9">
        <v>3712.48</v>
      </c>
      <c r="V15" s="9">
        <v>4066.06</v>
      </c>
      <c r="W15" s="9">
        <v>3960.89</v>
      </c>
      <c r="X15" s="9">
        <v>3879.16</v>
      </c>
      <c r="Y15" s="9">
        <v>3424.79</v>
      </c>
      <c r="Z15" s="9">
        <v>3368.56</v>
      </c>
      <c r="AA15" s="9">
        <v>3566.69</v>
      </c>
      <c r="AB15" s="9">
        <v>3292.27</v>
      </c>
      <c r="AC15" s="9">
        <v>3689.72</v>
      </c>
      <c r="AD15" s="9">
        <v>4046.76</v>
      </c>
      <c r="AE15" s="9">
        <v>3742.04</v>
      </c>
      <c r="AF15" s="9">
        <v>4529.4399999999996</v>
      </c>
      <c r="AG15" s="9">
        <v>4979.8900000000003</v>
      </c>
      <c r="AH15" s="9" t="s">
        <v>48</v>
      </c>
    </row>
    <row r="16" spans="1:34" x14ac:dyDescent="0.15">
      <c r="A16" s="7" t="s">
        <v>54</v>
      </c>
      <c r="B16" s="8" t="s">
        <v>48</v>
      </c>
      <c r="C16" s="8" t="s">
        <v>48</v>
      </c>
      <c r="D16" s="8" t="s">
        <v>48</v>
      </c>
      <c r="E16" s="8">
        <v>52.88</v>
      </c>
      <c r="F16" s="8">
        <v>64.64</v>
      </c>
      <c r="G16" s="8" t="s">
        <v>48</v>
      </c>
      <c r="H16" s="8" t="s">
        <v>48</v>
      </c>
      <c r="I16" s="8" t="s">
        <v>48</v>
      </c>
      <c r="J16" s="8">
        <v>14.05</v>
      </c>
      <c r="K16" s="8">
        <v>16.53</v>
      </c>
      <c r="L16" s="8">
        <v>17.36</v>
      </c>
      <c r="M16" s="8">
        <v>38.26</v>
      </c>
      <c r="N16" s="8">
        <v>67.2</v>
      </c>
      <c r="O16" s="8">
        <v>146.33000000000001</v>
      </c>
      <c r="P16" s="8">
        <v>101.65</v>
      </c>
      <c r="Q16" s="8">
        <v>95.92</v>
      </c>
      <c r="R16" s="8">
        <v>108.37</v>
      </c>
      <c r="S16" s="8">
        <v>97.96</v>
      </c>
      <c r="T16" s="8">
        <v>118.8</v>
      </c>
      <c r="U16" s="8">
        <v>109.32</v>
      </c>
      <c r="V16" s="8">
        <v>87.53</v>
      </c>
      <c r="W16" s="8">
        <v>78.599999999999994</v>
      </c>
      <c r="X16" s="8">
        <v>73.959999999999994</v>
      </c>
      <c r="Y16" s="8">
        <v>62.72</v>
      </c>
      <c r="Z16" s="8">
        <v>71.2</v>
      </c>
      <c r="AA16" s="8">
        <v>93.57</v>
      </c>
      <c r="AB16" s="8">
        <v>93.62</v>
      </c>
      <c r="AC16" s="8">
        <v>99.78</v>
      </c>
      <c r="AD16" s="8">
        <v>112.42</v>
      </c>
      <c r="AE16" s="8">
        <v>109.27</v>
      </c>
      <c r="AF16" s="8">
        <v>80.42</v>
      </c>
      <c r="AG16" s="8">
        <v>88.51</v>
      </c>
      <c r="AH16" s="8" t="s">
        <v>48</v>
      </c>
    </row>
    <row r="17" spans="1:34" x14ac:dyDescent="0.15">
      <c r="A17" s="7" t="s">
        <v>55</v>
      </c>
      <c r="B17" s="9">
        <v>1238.79</v>
      </c>
      <c r="C17" s="9">
        <v>1207.1099999999999</v>
      </c>
      <c r="D17" s="9">
        <v>1265.06</v>
      </c>
      <c r="E17" s="9">
        <v>1323.58</v>
      </c>
      <c r="F17" s="9">
        <v>1447.48</v>
      </c>
      <c r="G17" s="9">
        <v>1583.17</v>
      </c>
      <c r="H17" s="9">
        <v>1600.31</v>
      </c>
      <c r="I17" s="9">
        <v>1693.08</v>
      </c>
      <c r="J17" s="9">
        <v>1712.73</v>
      </c>
      <c r="K17" s="9">
        <v>1754.01</v>
      </c>
      <c r="L17" s="9">
        <v>1944.1</v>
      </c>
      <c r="M17" s="9">
        <v>2030</v>
      </c>
      <c r="N17" s="9">
        <v>1900.63</v>
      </c>
      <c r="O17" s="9">
        <v>1672.61</v>
      </c>
      <c r="P17" s="9">
        <v>1608.39</v>
      </c>
      <c r="Q17" s="9">
        <v>1760.23</v>
      </c>
      <c r="R17" s="9">
        <v>1853.2</v>
      </c>
      <c r="S17" s="9">
        <v>1884.31</v>
      </c>
      <c r="T17" s="9">
        <v>1852.69</v>
      </c>
      <c r="U17" s="9">
        <v>1956.87</v>
      </c>
      <c r="V17" s="9">
        <v>2244.6999999999998</v>
      </c>
      <c r="W17" s="9">
        <v>2153.69</v>
      </c>
      <c r="X17" s="9">
        <v>2095.23</v>
      </c>
      <c r="Y17" s="9">
        <v>2277.31</v>
      </c>
      <c r="Z17" s="9">
        <v>2220.9299999999998</v>
      </c>
      <c r="AA17" s="9">
        <v>2305.46</v>
      </c>
      <c r="AB17" s="9">
        <v>2075.9899999999998</v>
      </c>
      <c r="AC17" s="9">
        <v>2024.2</v>
      </c>
      <c r="AD17" s="9">
        <v>1982.18</v>
      </c>
      <c r="AE17" s="9">
        <v>2032.12</v>
      </c>
      <c r="AF17" s="9">
        <v>1837.44</v>
      </c>
      <c r="AG17" s="9">
        <v>2054.46</v>
      </c>
      <c r="AH17" s="9" t="s">
        <v>48</v>
      </c>
    </row>
    <row r="18" spans="1:34" x14ac:dyDescent="0.15">
      <c r="A18" s="7" t="s">
        <v>56</v>
      </c>
      <c r="B18" s="8">
        <v>637.16</v>
      </c>
      <c r="C18" s="8">
        <v>787.21</v>
      </c>
      <c r="D18" s="8">
        <v>694.59</v>
      </c>
      <c r="E18" s="8">
        <v>482.84</v>
      </c>
      <c r="F18" s="8">
        <v>360.44</v>
      </c>
      <c r="G18" s="8">
        <v>330.98</v>
      </c>
      <c r="H18" s="8">
        <v>313.74</v>
      </c>
      <c r="I18" s="8">
        <v>324.25</v>
      </c>
      <c r="J18" s="8">
        <v>337.71</v>
      </c>
      <c r="K18" s="8">
        <v>459.06</v>
      </c>
      <c r="L18" s="8">
        <v>404.33</v>
      </c>
      <c r="M18" s="8">
        <v>418.75</v>
      </c>
      <c r="N18" s="8">
        <v>435.52</v>
      </c>
      <c r="O18" s="8">
        <v>437.8</v>
      </c>
      <c r="P18" s="8">
        <v>523.48</v>
      </c>
      <c r="Q18" s="8">
        <v>760.67</v>
      </c>
      <c r="R18" s="8">
        <v>567.59</v>
      </c>
      <c r="S18" s="8">
        <v>645.92999999999995</v>
      </c>
      <c r="T18" s="8">
        <v>708.07</v>
      </c>
      <c r="U18" s="8">
        <v>820.18</v>
      </c>
      <c r="V18" s="8">
        <v>911.66</v>
      </c>
      <c r="W18" s="8">
        <v>866.62</v>
      </c>
      <c r="X18" s="8">
        <v>849.07</v>
      </c>
      <c r="Y18" s="8">
        <v>822.26</v>
      </c>
      <c r="Z18" s="8">
        <v>923.23</v>
      </c>
      <c r="AA18" s="8">
        <v>832.44</v>
      </c>
      <c r="AB18" s="8">
        <v>742.03</v>
      </c>
      <c r="AC18" s="8">
        <v>687.64</v>
      </c>
      <c r="AD18" s="8">
        <v>523.30999999999995</v>
      </c>
      <c r="AE18" s="8">
        <v>664.52</v>
      </c>
      <c r="AF18" s="8">
        <v>699.09</v>
      </c>
      <c r="AG18" s="8">
        <v>704.09</v>
      </c>
      <c r="AH18" s="8">
        <v>1099.3599999999999</v>
      </c>
    </row>
    <row r="19" spans="1:34" x14ac:dyDescent="0.15">
      <c r="A19" s="7" t="s">
        <v>57</v>
      </c>
      <c r="B19" s="9">
        <v>9150.5</v>
      </c>
      <c r="C19" s="9">
        <v>9421.7900000000009</v>
      </c>
      <c r="D19" s="9">
        <v>9712.17</v>
      </c>
      <c r="E19" s="9">
        <v>9930.2199999999993</v>
      </c>
      <c r="F19" s="9">
        <v>10845.62</v>
      </c>
      <c r="G19" s="9">
        <v>9384.64</v>
      </c>
      <c r="H19" s="9">
        <v>8845.0400000000009</v>
      </c>
      <c r="I19" s="9">
        <v>8428.25</v>
      </c>
      <c r="J19" s="9">
        <v>7687.12</v>
      </c>
      <c r="K19" s="9">
        <v>7538.57</v>
      </c>
      <c r="L19" s="9">
        <v>6230.27</v>
      </c>
      <c r="M19" s="9">
        <v>5887.15</v>
      </c>
      <c r="N19" s="9">
        <v>7625.05</v>
      </c>
      <c r="O19" s="9">
        <v>9224.66</v>
      </c>
      <c r="P19" s="9">
        <v>7925.76</v>
      </c>
      <c r="Q19" s="9">
        <v>9915.1299999999992</v>
      </c>
      <c r="R19" s="9">
        <v>10575.49</v>
      </c>
      <c r="S19" s="9">
        <v>7753.59</v>
      </c>
      <c r="T19" s="9">
        <v>7573.35</v>
      </c>
      <c r="U19" s="9">
        <v>8307.15</v>
      </c>
      <c r="V19" s="9">
        <v>9481.3799999999992</v>
      </c>
      <c r="W19" s="9">
        <v>9183.27</v>
      </c>
      <c r="X19" s="9">
        <v>9552.06</v>
      </c>
      <c r="Y19" s="9">
        <v>8084.78</v>
      </c>
      <c r="Z19" s="9">
        <v>8063.39</v>
      </c>
      <c r="AA19" s="9">
        <v>7799.85</v>
      </c>
      <c r="AB19" s="9">
        <v>8504.52</v>
      </c>
      <c r="AC19" s="9">
        <v>9662.61</v>
      </c>
      <c r="AD19" s="9">
        <v>10086.77</v>
      </c>
      <c r="AE19" s="9">
        <v>10628.59</v>
      </c>
      <c r="AF19" s="9">
        <v>13763.36</v>
      </c>
      <c r="AG19" s="9">
        <v>12810.33</v>
      </c>
      <c r="AH19" s="9" t="s">
        <v>48</v>
      </c>
    </row>
    <row r="20" spans="1:34" x14ac:dyDescent="0.15">
      <c r="A20" s="7" t="s">
        <v>58</v>
      </c>
      <c r="B20" s="8">
        <v>10471.299999999999</v>
      </c>
      <c r="C20" s="8">
        <v>9302.67</v>
      </c>
      <c r="D20" s="8">
        <v>9210.82</v>
      </c>
      <c r="E20" s="8">
        <v>8281.02</v>
      </c>
      <c r="F20" s="8">
        <v>7318.23</v>
      </c>
      <c r="G20" s="8">
        <v>7373.25</v>
      </c>
      <c r="H20" s="8">
        <v>7562.27</v>
      </c>
      <c r="I20" s="8">
        <v>6766.31</v>
      </c>
      <c r="J20" s="8">
        <v>6590.36</v>
      </c>
      <c r="K20" s="8">
        <v>6419.24</v>
      </c>
      <c r="L20" s="8">
        <v>6036.6</v>
      </c>
      <c r="M20" s="8">
        <v>6594.45</v>
      </c>
      <c r="N20" s="8">
        <v>7763.53</v>
      </c>
      <c r="O20" s="8">
        <v>7253.78</v>
      </c>
      <c r="P20" s="8">
        <v>6453.69</v>
      </c>
      <c r="Q20" s="8">
        <v>10991.69</v>
      </c>
      <c r="R20" s="8">
        <v>10464.200000000001</v>
      </c>
      <c r="S20" s="8">
        <v>10188.32</v>
      </c>
      <c r="T20" s="8">
        <v>11322.5</v>
      </c>
      <c r="U20" s="8">
        <v>8717.3799999999992</v>
      </c>
      <c r="V20" s="8">
        <v>10280.209999999999</v>
      </c>
      <c r="W20" s="8">
        <v>10512.19</v>
      </c>
      <c r="X20" s="8">
        <v>11177.05</v>
      </c>
      <c r="Y20" s="8">
        <v>11889.82</v>
      </c>
      <c r="Z20" s="8">
        <v>14666.2</v>
      </c>
      <c r="AA20" s="8">
        <v>19084.95</v>
      </c>
      <c r="AB20" s="8">
        <v>25768.05</v>
      </c>
      <c r="AC20" s="8">
        <v>25970.21</v>
      </c>
      <c r="AD20" s="8">
        <v>24075.88</v>
      </c>
      <c r="AE20" s="8">
        <v>23589.97</v>
      </c>
      <c r="AF20" s="8">
        <v>27675.78</v>
      </c>
      <c r="AG20" s="8">
        <v>27662.62</v>
      </c>
      <c r="AH20" s="8" t="s">
        <v>48</v>
      </c>
    </row>
    <row r="21" spans="1:34" x14ac:dyDescent="0.15">
      <c r="A21" s="7" t="s">
        <v>59</v>
      </c>
      <c r="B21" s="9" t="s">
        <v>48</v>
      </c>
      <c r="C21" s="9" t="s">
        <v>48</v>
      </c>
      <c r="D21" s="9" t="s">
        <v>48</v>
      </c>
      <c r="E21" s="9" t="s">
        <v>48</v>
      </c>
      <c r="F21" s="9" t="s">
        <v>48</v>
      </c>
      <c r="G21" s="9" t="s">
        <v>48</v>
      </c>
      <c r="H21" s="9">
        <v>31.44</v>
      </c>
      <c r="I21" s="9">
        <v>44.86</v>
      </c>
      <c r="J21" s="9">
        <v>86.02</v>
      </c>
      <c r="K21" s="9">
        <v>105.72</v>
      </c>
      <c r="L21" s="9">
        <v>160.91999999999999</v>
      </c>
      <c r="M21" s="9">
        <v>136.69999999999999</v>
      </c>
      <c r="N21" s="9">
        <v>163.01</v>
      </c>
      <c r="O21" s="9">
        <v>280.42</v>
      </c>
      <c r="P21" s="9">
        <v>174.22</v>
      </c>
      <c r="Q21" s="9">
        <v>219.01</v>
      </c>
      <c r="R21" s="9">
        <v>191.99</v>
      </c>
      <c r="S21" s="9">
        <v>224</v>
      </c>
      <c r="T21" s="9">
        <v>255.24</v>
      </c>
      <c r="U21" s="9">
        <v>245.17</v>
      </c>
      <c r="V21" s="9">
        <v>184.2</v>
      </c>
      <c r="W21" s="9">
        <v>126.28</v>
      </c>
      <c r="X21" s="9">
        <v>95.49</v>
      </c>
      <c r="Y21" s="9">
        <v>38.369999999999997</v>
      </c>
      <c r="Z21" s="9">
        <v>41.38</v>
      </c>
      <c r="AA21" s="9">
        <v>77.41</v>
      </c>
      <c r="AB21" s="9">
        <v>172.91</v>
      </c>
      <c r="AC21" s="9">
        <v>89.99</v>
      </c>
      <c r="AD21" s="9">
        <v>39.229999999999997</v>
      </c>
      <c r="AE21" s="9">
        <v>152.56</v>
      </c>
      <c r="AF21" s="9">
        <v>89.8</v>
      </c>
      <c r="AG21" s="9">
        <v>74.489999999999995</v>
      </c>
      <c r="AH21" s="9">
        <v>104.16</v>
      </c>
    </row>
    <row r="22" spans="1:34" x14ac:dyDescent="0.15">
      <c r="A22" s="7" t="s">
        <v>60</v>
      </c>
      <c r="B22" s="8">
        <v>20.75</v>
      </c>
      <c r="C22" s="8">
        <v>19.690000000000001</v>
      </c>
      <c r="D22" s="8">
        <v>0.59</v>
      </c>
      <c r="E22" s="8" t="s">
        <v>48</v>
      </c>
      <c r="F22" s="8" t="s">
        <v>48</v>
      </c>
      <c r="G22" s="8" t="s">
        <v>48</v>
      </c>
      <c r="H22" s="8" t="s">
        <v>48</v>
      </c>
      <c r="I22" s="8" t="s">
        <v>48</v>
      </c>
      <c r="J22" s="8" t="s">
        <v>48</v>
      </c>
      <c r="K22" s="8" t="s">
        <v>48</v>
      </c>
      <c r="L22" s="8" t="s">
        <v>48</v>
      </c>
      <c r="M22" s="8" t="s">
        <v>48</v>
      </c>
      <c r="N22" s="8" t="s">
        <v>48</v>
      </c>
      <c r="O22" s="8">
        <v>20.399999999999999</v>
      </c>
      <c r="P22" s="8">
        <v>44.84</v>
      </c>
      <c r="Q22" s="8">
        <v>47.98</v>
      </c>
      <c r="R22" s="8">
        <v>104.02</v>
      </c>
      <c r="S22" s="8">
        <v>33.71</v>
      </c>
      <c r="T22" s="8">
        <v>14.39</v>
      </c>
      <c r="U22" s="8">
        <v>30.35</v>
      </c>
      <c r="V22" s="8">
        <v>29.25</v>
      </c>
      <c r="W22" s="8">
        <v>32.44</v>
      </c>
      <c r="X22" s="8">
        <v>23.17</v>
      </c>
      <c r="Y22" s="8">
        <v>35.28</v>
      </c>
      <c r="Z22" s="8">
        <v>31.09</v>
      </c>
      <c r="AA22" s="8">
        <v>57.1</v>
      </c>
      <c r="AB22" s="8">
        <v>65.760000000000005</v>
      </c>
      <c r="AC22" s="8">
        <v>44.3</v>
      </c>
      <c r="AD22" s="8">
        <v>136.38999999999999</v>
      </c>
      <c r="AE22" s="8">
        <v>171.92</v>
      </c>
      <c r="AF22" s="8">
        <v>244</v>
      </c>
      <c r="AG22" s="8">
        <v>253.23</v>
      </c>
      <c r="AH22" s="8" t="s">
        <v>48</v>
      </c>
    </row>
    <row r="23" spans="1:34" x14ac:dyDescent="0.15">
      <c r="A23" s="7" t="s">
        <v>61</v>
      </c>
      <c r="B23" s="9">
        <v>1.77</v>
      </c>
      <c r="C23" s="9">
        <v>6.6</v>
      </c>
      <c r="D23" s="9">
        <v>3</v>
      </c>
      <c r="E23" s="9">
        <v>4.4800000000000004</v>
      </c>
      <c r="F23" s="9">
        <v>4.2300000000000004</v>
      </c>
      <c r="G23" s="9" t="s">
        <v>48</v>
      </c>
      <c r="H23" s="9" t="s">
        <v>48</v>
      </c>
      <c r="I23" s="9">
        <v>5.61</v>
      </c>
      <c r="J23" s="9">
        <v>4.6900000000000004</v>
      </c>
      <c r="K23" s="9">
        <v>5.73</v>
      </c>
      <c r="L23" s="9">
        <v>6.61</v>
      </c>
      <c r="M23" s="9">
        <v>9.39</v>
      </c>
      <c r="N23" s="9">
        <v>8.08</v>
      </c>
      <c r="O23" s="9">
        <v>19.59</v>
      </c>
      <c r="P23" s="9">
        <v>20.45</v>
      </c>
      <c r="Q23" s="9">
        <v>21.85</v>
      </c>
      <c r="R23" s="9">
        <v>30.73</v>
      </c>
      <c r="S23" s="9">
        <v>36.479999999999997</v>
      </c>
      <c r="T23" s="9">
        <v>44.54</v>
      </c>
      <c r="U23" s="9">
        <v>38.200000000000003</v>
      </c>
      <c r="V23" s="9">
        <v>29.25</v>
      </c>
      <c r="W23" s="9">
        <v>26.01</v>
      </c>
      <c r="X23" s="9">
        <v>28.67</v>
      </c>
      <c r="Y23" s="9">
        <v>38</v>
      </c>
      <c r="Z23" s="9">
        <v>36.67</v>
      </c>
      <c r="AA23" s="9">
        <v>39.22</v>
      </c>
      <c r="AB23" s="9">
        <v>53.95</v>
      </c>
      <c r="AC23" s="9">
        <v>53.66</v>
      </c>
      <c r="AD23" s="9">
        <v>59.82</v>
      </c>
      <c r="AE23" s="9">
        <v>54.48</v>
      </c>
      <c r="AF23" s="9">
        <v>52.15</v>
      </c>
      <c r="AG23" s="9">
        <v>57.57</v>
      </c>
      <c r="AH23" s="9" t="s">
        <v>48</v>
      </c>
    </row>
    <row r="24" spans="1:34" x14ac:dyDescent="0.15">
      <c r="A24" s="7" t="s">
        <v>62</v>
      </c>
      <c r="B24" s="8">
        <v>43.49</v>
      </c>
      <c r="C24" s="8">
        <v>56.84</v>
      </c>
      <c r="D24" s="8">
        <v>49.24</v>
      </c>
      <c r="E24" s="8">
        <v>79</v>
      </c>
      <c r="F24" s="8">
        <v>108.12</v>
      </c>
      <c r="G24" s="8">
        <v>149.34</v>
      </c>
      <c r="H24" s="8">
        <v>189.08</v>
      </c>
      <c r="I24" s="8">
        <v>202.63</v>
      </c>
      <c r="J24" s="8">
        <v>206.94</v>
      </c>
      <c r="K24" s="8">
        <v>250.59</v>
      </c>
      <c r="L24" s="8">
        <v>278.31</v>
      </c>
      <c r="M24" s="8">
        <v>322.68</v>
      </c>
      <c r="N24" s="8">
        <v>421.22</v>
      </c>
      <c r="O24" s="8">
        <v>449.07</v>
      </c>
      <c r="P24" s="8">
        <v>470.16</v>
      </c>
      <c r="Q24" s="8">
        <v>539.09</v>
      </c>
      <c r="R24" s="8">
        <v>677.34</v>
      </c>
      <c r="S24" s="8">
        <v>801.2</v>
      </c>
      <c r="T24" s="8">
        <v>863.83</v>
      </c>
      <c r="U24" s="8">
        <v>697.18</v>
      </c>
      <c r="V24" s="8">
        <v>634.4</v>
      </c>
      <c r="W24" s="8">
        <v>612.65</v>
      </c>
      <c r="X24" s="8">
        <v>575.07000000000005</v>
      </c>
      <c r="Y24" s="8">
        <v>564.4</v>
      </c>
      <c r="Z24" s="8">
        <v>534.83000000000004</v>
      </c>
      <c r="AA24" s="8">
        <v>478.15</v>
      </c>
      <c r="AB24" s="8">
        <v>478.3</v>
      </c>
      <c r="AC24" s="8">
        <v>536.86</v>
      </c>
      <c r="AD24" s="8">
        <v>547.63</v>
      </c>
      <c r="AE24" s="8">
        <v>599.83000000000004</v>
      </c>
      <c r="AF24" s="8">
        <v>544.02</v>
      </c>
      <c r="AG24" s="8">
        <v>622.15</v>
      </c>
      <c r="AH24" s="8" t="s">
        <v>48</v>
      </c>
    </row>
    <row r="25" spans="1:34" x14ac:dyDescent="0.15">
      <c r="A25" s="7" t="s">
        <v>63</v>
      </c>
      <c r="B25" s="9">
        <v>3268.37</v>
      </c>
      <c r="C25" s="9">
        <v>3294.78</v>
      </c>
      <c r="D25" s="9">
        <v>3561.49</v>
      </c>
      <c r="E25" s="9">
        <v>4006.92</v>
      </c>
      <c r="F25" s="9">
        <v>3297.86</v>
      </c>
      <c r="G25" s="9">
        <v>1825.84</v>
      </c>
      <c r="H25" s="9">
        <v>1369.08</v>
      </c>
      <c r="I25" s="9">
        <v>939.95</v>
      </c>
      <c r="J25" s="9">
        <v>1347.49</v>
      </c>
      <c r="K25" s="9">
        <v>1032.93</v>
      </c>
      <c r="L25" s="9">
        <v>1092.1600000000001</v>
      </c>
      <c r="M25" s="9">
        <v>1144.42</v>
      </c>
      <c r="N25" s="9">
        <v>2019.38</v>
      </c>
      <c r="O25" s="9">
        <v>1757.62</v>
      </c>
      <c r="P25" s="9">
        <v>1189.47</v>
      </c>
      <c r="Q25" s="9">
        <v>2870.96</v>
      </c>
      <c r="R25" s="9">
        <v>2691.98</v>
      </c>
      <c r="S25" s="9">
        <v>1621.04</v>
      </c>
      <c r="T25" s="9">
        <v>1960.05</v>
      </c>
      <c r="U25" s="9">
        <v>1013.62</v>
      </c>
      <c r="V25" s="9">
        <v>949.54</v>
      </c>
      <c r="W25" s="9">
        <v>1892</v>
      </c>
      <c r="X25" s="9">
        <v>728.47</v>
      </c>
      <c r="Y25" s="9">
        <v>912.52</v>
      </c>
      <c r="Z25" s="9">
        <v>1393.93</v>
      </c>
      <c r="AA25" s="9">
        <v>2130.31</v>
      </c>
      <c r="AB25" s="9">
        <v>2797.14</v>
      </c>
      <c r="AC25" s="9">
        <v>3507.48</v>
      </c>
      <c r="AD25" s="9">
        <v>2323.11</v>
      </c>
      <c r="AE25" s="9">
        <v>1583.53</v>
      </c>
      <c r="AF25" s="9">
        <v>1463.81</v>
      </c>
      <c r="AG25" s="9">
        <v>2689.2</v>
      </c>
      <c r="AH25" s="9" t="s">
        <v>48</v>
      </c>
    </row>
    <row r="26" spans="1:34" x14ac:dyDescent="0.15">
      <c r="A26" s="7" t="s">
        <v>64</v>
      </c>
      <c r="B26" s="8">
        <v>9984.49</v>
      </c>
      <c r="C26" s="8">
        <v>11380.29</v>
      </c>
      <c r="D26" s="8">
        <v>10629.87</v>
      </c>
      <c r="E26" s="8">
        <v>10821.73</v>
      </c>
      <c r="F26" s="8">
        <v>9874.3799999999992</v>
      </c>
      <c r="G26" s="8">
        <v>10205.65</v>
      </c>
      <c r="H26" s="8">
        <v>10312.01</v>
      </c>
      <c r="I26" s="8">
        <v>9541.49</v>
      </c>
      <c r="J26" s="8">
        <v>11732</v>
      </c>
      <c r="K26" s="8">
        <v>12541.26</v>
      </c>
      <c r="L26" s="8">
        <v>11231</v>
      </c>
      <c r="M26" s="8">
        <v>10429.14</v>
      </c>
      <c r="N26" s="8">
        <v>10262.81</v>
      </c>
      <c r="O26" s="8">
        <v>10443.68</v>
      </c>
      <c r="P26" s="8">
        <v>12445.67</v>
      </c>
      <c r="Q26" s="8">
        <v>15467.33</v>
      </c>
      <c r="R26" s="8">
        <v>13701.28</v>
      </c>
      <c r="S26" s="8">
        <v>12350.58</v>
      </c>
      <c r="T26" s="8">
        <v>13797.11</v>
      </c>
      <c r="U26" s="8">
        <v>11212.66</v>
      </c>
      <c r="V26" s="8">
        <v>12356.68</v>
      </c>
      <c r="W26" s="8">
        <v>12322.04</v>
      </c>
      <c r="X26" s="8">
        <v>10989.58</v>
      </c>
      <c r="Y26" s="8">
        <v>18133.72</v>
      </c>
      <c r="Z26" s="8">
        <v>12503.52</v>
      </c>
      <c r="AA26" s="8">
        <v>13354.28</v>
      </c>
      <c r="AB26" s="8">
        <v>13401.32</v>
      </c>
      <c r="AC26" s="8">
        <v>15514.98</v>
      </c>
      <c r="AD26" s="8">
        <v>13456.05</v>
      </c>
      <c r="AE26" s="8">
        <v>14589.22</v>
      </c>
      <c r="AF26" s="8">
        <v>16282.55</v>
      </c>
      <c r="AG26" s="8">
        <v>17806.61</v>
      </c>
      <c r="AH26" s="8" t="s">
        <v>48</v>
      </c>
    </row>
    <row r="27" spans="1:34" x14ac:dyDescent="0.15">
      <c r="A27" s="7" t="s">
        <v>65</v>
      </c>
      <c r="B27" s="9">
        <v>18.559999999999999</v>
      </c>
      <c r="C27" s="9">
        <v>45.45</v>
      </c>
      <c r="D27" s="9">
        <v>64.23</v>
      </c>
      <c r="E27" s="9">
        <v>82.69</v>
      </c>
      <c r="F27" s="9">
        <v>76.510000000000005</v>
      </c>
      <c r="G27" s="9">
        <v>82.2</v>
      </c>
      <c r="H27" s="9">
        <v>142.81</v>
      </c>
      <c r="I27" s="9">
        <v>148.38999999999999</v>
      </c>
      <c r="J27" s="9">
        <v>232.24</v>
      </c>
      <c r="K27" s="9">
        <v>210.29</v>
      </c>
      <c r="L27" s="9">
        <v>199.87</v>
      </c>
      <c r="M27" s="9">
        <v>295.67</v>
      </c>
      <c r="N27" s="9">
        <v>336.1</v>
      </c>
      <c r="O27" s="9">
        <v>366.35</v>
      </c>
      <c r="P27" s="9">
        <v>459.08</v>
      </c>
      <c r="Q27" s="9">
        <v>563.47</v>
      </c>
      <c r="R27" s="9">
        <v>436.49</v>
      </c>
      <c r="S27" s="9">
        <v>544.83000000000004</v>
      </c>
      <c r="T27" s="9">
        <v>696.88</v>
      </c>
      <c r="U27" s="9">
        <v>821.43</v>
      </c>
      <c r="V27" s="9">
        <v>1098.95</v>
      </c>
      <c r="W27" s="9">
        <v>1152.4100000000001</v>
      </c>
      <c r="X27" s="9">
        <v>1378.82</v>
      </c>
      <c r="Y27" s="9">
        <v>1480.78</v>
      </c>
      <c r="Z27" s="9">
        <v>1516.37</v>
      </c>
      <c r="AA27" s="9">
        <v>1655.69</v>
      </c>
      <c r="AB27" s="9">
        <v>1744.55</v>
      </c>
      <c r="AC27" s="9">
        <v>1744.34</v>
      </c>
      <c r="AD27" s="9">
        <v>1895.37</v>
      </c>
      <c r="AE27" s="9">
        <v>2168.56</v>
      </c>
      <c r="AF27" s="9">
        <v>2034.82</v>
      </c>
      <c r="AG27" s="9">
        <v>2452.11</v>
      </c>
      <c r="AH27" s="9" t="s">
        <v>48</v>
      </c>
    </row>
    <row r="28" spans="1:34" x14ac:dyDescent="0.15">
      <c r="A28" s="7" t="s">
        <v>66</v>
      </c>
      <c r="B28" s="8" t="s">
        <v>48</v>
      </c>
      <c r="C28" s="8" t="s">
        <v>48</v>
      </c>
      <c r="D28" s="8" t="s">
        <v>48</v>
      </c>
      <c r="E28" s="8" t="s">
        <v>48</v>
      </c>
      <c r="F28" s="8" t="s">
        <v>48</v>
      </c>
      <c r="G28" s="8" t="s">
        <v>48</v>
      </c>
      <c r="H28" s="8" t="s">
        <v>48</v>
      </c>
      <c r="I28" s="8" t="s">
        <v>48</v>
      </c>
      <c r="J28" s="8" t="s">
        <v>48</v>
      </c>
      <c r="K28" s="8" t="s">
        <v>48</v>
      </c>
      <c r="L28" s="8" t="s">
        <v>48</v>
      </c>
      <c r="M28" s="8">
        <v>1.07</v>
      </c>
      <c r="N28" s="8">
        <v>1.17</v>
      </c>
      <c r="O28" s="8">
        <v>1.31</v>
      </c>
      <c r="P28" s="8">
        <v>1.39</v>
      </c>
      <c r="Q28" s="8">
        <v>2.04</v>
      </c>
      <c r="R28" s="8">
        <v>12.35</v>
      </c>
      <c r="S28" s="8">
        <v>30.15</v>
      </c>
      <c r="T28" s="8">
        <v>16.07</v>
      </c>
      <c r="U28" s="8">
        <v>9.33</v>
      </c>
      <c r="V28" s="8">
        <v>19.77</v>
      </c>
      <c r="W28" s="8">
        <v>22.36</v>
      </c>
      <c r="X28" s="8">
        <v>25.42</v>
      </c>
      <c r="Y28" s="8">
        <v>19.43</v>
      </c>
      <c r="Z28" s="8">
        <v>7.01</v>
      </c>
      <c r="AA28" s="8">
        <v>12.76</v>
      </c>
      <c r="AB28" s="8">
        <v>17.829999999999998</v>
      </c>
      <c r="AC28" s="8">
        <v>18.46</v>
      </c>
      <c r="AD28" s="8">
        <v>13.45</v>
      </c>
      <c r="AE28" s="8">
        <v>13.75</v>
      </c>
      <c r="AF28" s="8">
        <v>13.15</v>
      </c>
      <c r="AG28" s="8">
        <v>19.3</v>
      </c>
      <c r="AH28" s="8">
        <v>136.59</v>
      </c>
    </row>
    <row r="29" spans="1:34" x14ac:dyDescent="0.15">
      <c r="A29" s="10" t="s">
        <v>67</v>
      </c>
      <c r="B29" s="9">
        <v>36.39</v>
      </c>
      <c r="C29" s="9">
        <v>63</v>
      </c>
      <c r="D29" s="9">
        <v>45.08</v>
      </c>
      <c r="E29" s="9">
        <v>70.84</v>
      </c>
      <c r="F29" s="9">
        <v>85.19</v>
      </c>
      <c r="G29" s="9">
        <v>81.489999999999995</v>
      </c>
      <c r="H29" s="9">
        <v>104.17</v>
      </c>
      <c r="I29" s="9">
        <v>136.91999999999999</v>
      </c>
      <c r="J29" s="9">
        <v>164.51</v>
      </c>
      <c r="K29" s="9">
        <v>188.92</v>
      </c>
      <c r="L29" s="9">
        <v>232.37</v>
      </c>
      <c r="M29" s="9">
        <v>258.08999999999997</v>
      </c>
      <c r="N29" s="9">
        <v>260.97000000000003</v>
      </c>
      <c r="O29" s="9">
        <v>275.44</v>
      </c>
      <c r="P29" s="9">
        <v>277.92</v>
      </c>
      <c r="Q29" s="9">
        <v>289.60000000000002</v>
      </c>
      <c r="R29" s="9">
        <v>295.18</v>
      </c>
      <c r="S29" s="9">
        <v>328.58</v>
      </c>
      <c r="T29" s="9">
        <v>321.33</v>
      </c>
      <c r="U29" s="9">
        <v>315.05</v>
      </c>
      <c r="V29" s="9">
        <v>311.99</v>
      </c>
      <c r="W29" s="9">
        <v>307.83</v>
      </c>
      <c r="X29" s="9">
        <v>320.98</v>
      </c>
      <c r="Y29" s="9">
        <v>328.29</v>
      </c>
      <c r="Z29" s="9">
        <v>322.24</v>
      </c>
      <c r="AA29" s="9">
        <v>325.14</v>
      </c>
      <c r="AB29" s="9">
        <v>346.46</v>
      </c>
      <c r="AC29" s="9">
        <v>369.63</v>
      </c>
      <c r="AD29" s="9">
        <v>396.54</v>
      </c>
      <c r="AE29" s="9">
        <v>430.34</v>
      </c>
      <c r="AF29" s="9">
        <v>346.67</v>
      </c>
      <c r="AG29" s="9">
        <v>365.22</v>
      </c>
      <c r="AH29" s="9">
        <v>397.12</v>
      </c>
    </row>
    <row r="30" spans="1:34" x14ac:dyDescent="0.15">
      <c r="A30" s="7" t="s">
        <v>68</v>
      </c>
      <c r="B30" s="8">
        <v>3551.09</v>
      </c>
      <c r="C30" s="8">
        <v>3445.37</v>
      </c>
      <c r="D30" s="8">
        <v>3296.06</v>
      </c>
      <c r="E30" s="8">
        <v>3286.8</v>
      </c>
      <c r="F30" s="8">
        <v>3092.79</v>
      </c>
      <c r="G30" s="8">
        <v>3513.1</v>
      </c>
      <c r="H30" s="8">
        <v>3591.07</v>
      </c>
      <c r="I30" s="8">
        <v>3716.04</v>
      </c>
      <c r="J30" s="8">
        <v>3734.59</v>
      </c>
      <c r="K30" s="8">
        <v>3900.09</v>
      </c>
      <c r="L30" s="8">
        <v>4315.8999999999996</v>
      </c>
      <c r="M30" s="8">
        <v>4369.13</v>
      </c>
      <c r="N30" s="8">
        <v>4334.13</v>
      </c>
      <c r="O30" s="8">
        <v>4056.91</v>
      </c>
      <c r="P30" s="8">
        <v>3944.96</v>
      </c>
      <c r="Q30" s="8">
        <v>4466.09</v>
      </c>
      <c r="R30" s="8">
        <v>5126.12</v>
      </c>
      <c r="S30" s="8">
        <v>5020.24</v>
      </c>
      <c r="T30" s="8">
        <v>5146.3</v>
      </c>
      <c r="U30" s="8">
        <v>4914.5200000000004</v>
      </c>
      <c r="V30" s="8">
        <v>5159.3999999999996</v>
      </c>
      <c r="W30" s="8">
        <v>4506.58</v>
      </c>
      <c r="X30" s="8">
        <v>4186.2</v>
      </c>
      <c r="Y30" s="8">
        <v>3860.81</v>
      </c>
      <c r="Z30" s="8">
        <v>4212.32</v>
      </c>
      <c r="AA30" s="8">
        <v>5089.46</v>
      </c>
      <c r="AB30" s="8">
        <v>3983.29</v>
      </c>
      <c r="AC30" s="8">
        <v>4208.38</v>
      </c>
      <c r="AD30" s="8">
        <v>4133.63</v>
      </c>
      <c r="AE30" s="8">
        <v>3796.51</v>
      </c>
      <c r="AF30" s="8">
        <v>3987.03</v>
      </c>
      <c r="AG30" s="8">
        <v>3820.12</v>
      </c>
      <c r="AH30" s="8">
        <v>4643.82</v>
      </c>
    </row>
    <row r="31" spans="1:34" x14ac:dyDescent="0.15">
      <c r="A31" s="7" t="s">
        <v>69</v>
      </c>
      <c r="B31" s="9">
        <v>178.41</v>
      </c>
      <c r="C31" s="9">
        <v>183.77</v>
      </c>
      <c r="D31" s="9">
        <v>176.9</v>
      </c>
      <c r="E31" s="9">
        <v>171.17</v>
      </c>
      <c r="F31" s="9">
        <v>179.11</v>
      </c>
      <c r="G31" s="9">
        <v>181.32</v>
      </c>
      <c r="H31" s="9">
        <v>177.06</v>
      </c>
      <c r="I31" s="9">
        <v>203.28</v>
      </c>
      <c r="J31" s="9">
        <v>216.3</v>
      </c>
      <c r="K31" s="9">
        <v>224.74</v>
      </c>
      <c r="L31" s="9">
        <v>214.58</v>
      </c>
      <c r="M31" s="9">
        <v>221.84</v>
      </c>
      <c r="N31" s="9">
        <v>216.6</v>
      </c>
      <c r="O31" s="9">
        <v>239.81</v>
      </c>
      <c r="P31" s="9">
        <v>249.97</v>
      </c>
      <c r="Q31" s="9">
        <v>322.94</v>
      </c>
      <c r="R31" s="9">
        <v>310.33</v>
      </c>
      <c r="S31" s="9">
        <v>319.72000000000003</v>
      </c>
      <c r="T31" s="9">
        <v>367.99</v>
      </c>
      <c r="U31" s="9">
        <v>328.02</v>
      </c>
      <c r="V31" s="9">
        <v>331.9</v>
      </c>
      <c r="W31" s="9">
        <v>357.82</v>
      </c>
      <c r="X31" s="9">
        <v>384.01</v>
      </c>
      <c r="Y31" s="9">
        <v>355.99</v>
      </c>
      <c r="Z31" s="9">
        <v>401.18</v>
      </c>
      <c r="AA31" s="9">
        <v>416.67</v>
      </c>
      <c r="AB31" s="9">
        <v>412.78</v>
      </c>
      <c r="AC31" s="9">
        <v>402.23</v>
      </c>
      <c r="AD31" s="9">
        <v>509.21</v>
      </c>
      <c r="AE31" s="9">
        <v>514</v>
      </c>
      <c r="AF31" s="9">
        <v>485.9</v>
      </c>
      <c r="AG31" s="9">
        <v>579.17999999999995</v>
      </c>
      <c r="AH31" s="9" t="s">
        <v>48</v>
      </c>
    </row>
    <row r="32" spans="1:34" x14ac:dyDescent="0.15">
      <c r="A32" s="7" t="s">
        <v>70</v>
      </c>
      <c r="B32" s="8">
        <v>1541.6</v>
      </c>
      <c r="C32" s="8">
        <v>1511.77</v>
      </c>
      <c r="D32" s="8">
        <v>1608.26</v>
      </c>
      <c r="E32" s="8">
        <v>1458.53</v>
      </c>
      <c r="F32" s="8">
        <v>1825.75</v>
      </c>
      <c r="G32" s="8">
        <v>1746.44</v>
      </c>
      <c r="H32" s="8">
        <v>1776.13</v>
      </c>
      <c r="I32" s="8">
        <v>1835.15</v>
      </c>
      <c r="J32" s="8">
        <v>2051.9699999999998</v>
      </c>
      <c r="K32" s="8">
        <v>2103.52</v>
      </c>
      <c r="L32" s="8">
        <v>1910.27</v>
      </c>
      <c r="M32" s="8">
        <v>1930.94</v>
      </c>
      <c r="N32" s="8">
        <v>2122.13</v>
      </c>
      <c r="O32" s="8">
        <v>2338.1799999999998</v>
      </c>
      <c r="P32" s="8">
        <v>2204.96</v>
      </c>
      <c r="Q32" s="8">
        <v>2564.29</v>
      </c>
      <c r="R32" s="8">
        <v>2488.04</v>
      </c>
      <c r="S32" s="8">
        <v>2949.89</v>
      </c>
      <c r="T32" s="8">
        <v>2772.79</v>
      </c>
      <c r="U32" s="8">
        <v>3307.5</v>
      </c>
      <c r="V32" s="8">
        <v>3183.86</v>
      </c>
      <c r="W32" s="8">
        <v>2939.29</v>
      </c>
      <c r="X32" s="8">
        <v>2998.61</v>
      </c>
      <c r="Y32" s="8">
        <v>3598.56</v>
      </c>
      <c r="Z32" s="8">
        <v>3416.58</v>
      </c>
      <c r="AA32" s="8">
        <v>3833.65</v>
      </c>
      <c r="AB32" s="8">
        <v>4223.74</v>
      </c>
      <c r="AC32" s="8">
        <v>3629.71</v>
      </c>
      <c r="AD32" s="8">
        <v>3473.51</v>
      </c>
      <c r="AE32" s="8">
        <v>3856.88</v>
      </c>
      <c r="AF32" s="8">
        <v>4023.01</v>
      </c>
      <c r="AG32" s="8">
        <v>3509.61</v>
      </c>
      <c r="AH32" s="8" t="s">
        <v>48</v>
      </c>
    </row>
    <row r="33" spans="1:34" x14ac:dyDescent="0.15">
      <c r="A33" s="7" t="s">
        <v>71</v>
      </c>
      <c r="B33" s="9">
        <v>16.3</v>
      </c>
      <c r="C33" s="9">
        <v>4.2</v>
      </c>
      <c r="D33" s="9" t="s">
        <v>48</v>
      </c>
      <c r="E33" s="9" t="s">
        <v>48</v>
      </c>
      <c r="F33" s="9" t="s">
        <v>48</v>
      </c>
      <c r="G33" s="9" t="s">
        <v>48</v>
      </c>
      <c r="H33" s="9" t="s">
        <v>48</v>
      </c>
      <c r="I33" s="9" t="s">
        <v>48</v>
      </c>
      <c r="J33" s="9">
        <v>23.34</v>
      </c>
      <c r="K33" s="9">
        <v>26.82</v>
      </c>
      <c r="L33" s="9">
        <v>24.37</v>
      </c>
      <c r="M33" s="9">
        <v>52.2</v>
      </c>
      <c r="N33" s="9">
        <v>14.73</v>
      </c>
      <c r="O33" s="9">
        <v>29.64</v>
      </c>
      <c r="P33" s="9">
        <v>34.89</v>
      </c>
      <c r="Q33" s="9">
        <v>58.07</v>
      </c>
      <c r="R33" s="9">
        <v>142.30000000000001</v>
      </c>
      <c r="S33" s="9">
        <v>161.76</v>
      </c>
      <c r="T33" s="9">
        <v>74.19</v>
      </c>
      <c r="U33" s="9">
        <v>98.5</v>
      </c>
      <c r="V33" s="9">
        <v>99.67</v>
      </c>
      <c r="W33" s="9">
        <v>91.35</v>
      </c>
      <c r="X33" s="9">
        <v>129.13999999999999</v>
      </c>
      <c r="Y33" s="9">
        <v>141.69999999999999</v>
      </c>
      <c r="Z33" s="9">
        <v>99.74</v>
      </c>
      <c r="AA33" s="9">
        <v>141.88</v>
      </c>
      <c r="AB33" s="9">
        <v>207.24</v>
      </c>
      <c r="AC33" s="9">
        <v>277.54000000000002</v>
      </c>
      <c r="AD33" s="9">
        <v>279.52</v>
      </c>
      <c r="AE33" s="9">
        <v>254.93</v>
      </c>
      <c r="AF33" s="9">
        <v>247.28</v>
      </c>
      <c r="AG33" s="9">
        <v>307.93</v>
      </c>
      <c r="AH33" s="9" t="s">
        <v>48</v>
      </c>
    </row>
    <row r="34" spans="1:34" x14ac:dyDescent="0.15">
      <c r="A34" s="7" t="s">
        <v>72</v>
      </c>
      <c r="B34" s="8">
        <v>224.76</v>
      </c>
      <c r="C34" s="8">
        <v>317.49</v>
      </c>
      <c r="D34" s="8">
        <v>391.85</v>
      </c>
      <c r="E34" s="8">
        <v>342.01</v>
      </c>
      <c r="F34" s="8">
        <v>383.3</v>
      </c>
      <c r="G34" s="8">
        <v>269.08999999999997</v>
      </c>
      <c r="H34" s="8">
        <v>251.28</v>
      </c>
      <c r="I34" s="8">
        <v>284.29000000000002</v>
      </c>
      <c r="J34" s="8">
        <v>303.33999999999997</v>
      </c>
      <c r="K34" s="8">
        <v>489.04</v>
      </c>
      <c r="L34" s="8">
        <v>624.23</v>
      </c>
      <c r="M34" s="8">
        <v>350.52</v>
      </c>
      <c r="N34" s="8">
        <v>324.49</v>
      </c>
      <c r="O34" s="8">
        <v>259.14999999999998</v>
      </c>
      <c r="P34" s="8">
        <v>1095.76</v>
      </c>
      <c r="Q34" s="8">
        <v>271.01</v>
      </c>
      <c r="R34" s="8">
        <v>252</v>
      </c>
      <c r="S34" s="8">
        <v>285.52</v>
      </c>
      <c r="T34" s="8">
        <v>366.42</v>
      </c>
      <c r="U34" s="8">
        <v>308.07</v>
      </c>
      <c r="V34" s="8">
        <v>445.15</v>
      </c>
      <c r="W34" s="8">
        <v>507.24</v>
      </c>
      <c r="X34" s="8">
        <v>465.28</v>
      </c>
      <c r="Y34" s="8">
        <v>347.02</v>
      </c>
      <c r="Z34" s="8">
        <v>292.37</v>
      </c>
      <c r="AA34" s="8">
        <v>226.35</v>
      </c>
      <c r="AB34" s="8">
        <v>202.44</v>
      </c>
      <c r="AC34" s="8">
        <v>187.31</v>
      </c>
      <c r="AD34" s="8">
        <v>197.77</v>
      </c>
      <c r="AE34" s="8">
        <v>194.09</v>
      </c>
      <c r="AF34" s="8">
        <v>242.41</v>
      </c>
      <c r="AG34" s="8">
        <v>206.76</v>
      </c>
      <c r="AH34" s="8" t="s">
        <v>48</v>
      </c>
    </row>
    <row r="35" spans="1:34" x14ac:dyDescent="0.15">
      <c r="A35" s="7" t="s">
        <v>73</v>
      </c>
      <c r="B35" s="9" t="s">
        <v>48</v>
      </c>
      <c r="C35" s="9" t="s">
        <v>48</v>
      </c>
      <c r="D35" s="9" t="s">
        <v>48</v>
      </c>
      <c r="E35" s="9" t="s">
        <v>48</v>
      </c>
      <c r="F35" s="9" t="s">
        <v>48</v>
      </c>
      <c r="G35" s="9" t="s">
        <v>48</v>
      </c>
      <c r="H35" s="9" t="s">
        <v>48</v>
      </c>
      <c r="I35" s="9" t="s">
        <v>48</v>
      </c>
      <c r="J35" s="9" t="s">
        <v>48</v>
      </c>
      <c r="K35" s="9">
        <v>11</v>
      </c>
      <c r="L35" s="9">
        <v>4.68</v>
      </c>
      <c r="M35" s="9">
        <v>9.23</v>
      </c>
      <c r="N35" s="9">
        <v>9.14</v>
      </c>
      <c r="O35" s="9">
        <v>16.07</v>
      </c>
      <c r="P35" s="9">
        <v>16.82</v>
      </c>
      <c r="Q35" s="9">
        <v>46.33</v>
      </c>
      <c r="R35" s="9">
        <v>33.869999999999997</v>
      </c>
      <c r="S35" s="9">
        <v>31.09</v>
      </c>
      <c r="T35" s="9">
        <v>39.25</v>
      </c>
      <c r="U35" s="9">
        <v>19.260000000000002</v>
      </c>
      <c r="V35" s="9">
        <v>20.25</v>
      </c>
      <c r="W35" s="9">
        <v>20.39</v>
      </c>
      <c r="X35" s="9">
        <v>19.260000000000002</v>
      </c>
      <c r="Y35" s="9">
        <v>15.84</v>
      </c>
      <c r="Z35" s="9">
        <v>16.100000000000001</v>
      </c>
      <c r="AA35" s="9">
        <v>20.3</v>
      </c>
      <c r="AB35" s="9">
        <v>30.49</v>
      </c>
      <c r="AC35" s="9">
        <v>40.75</v>
      </c>
      <c r="AD35" s="9">
        <v>34.83</v>
      </c>
      <c r="AE35" s="9">
        <v>23.83</v>
      </c>
      <c r="AF35" s="9">
        <v>39.68</v>
      </c>
      <c r="AG35" s="9">
        <v>36.659999999999997</v>
      </c>
      <c r="AH35" s="9">
        <v>42.64</v>
      </c>
    </row>
    <row r="36" spans="1:34" x14ac:dyDescent="0.15">
      <c r="A36" s="7" t="s">
        <v>74</v>
      </c>
      <c r="B36" s="8" t="s">
        <v>48</v>
      </c>
      <c r="C36" s="8" t="s">
        <v>48</v>
      </c>
      <c r="D36" s="8" t="s">
        <v>48</v>
      </c>
      <c r="E36" s="8" t="s">
        <v>48</v>
      </c>
      <c r="F36" s="8" t="s">
        <v>48</v>
      </c>
      <c r="G36" s="8" t="s">
        <v>48</v>
      </c>
      <c r="H36" s="8" t="s">
        <v>48</v>
      </c>
      <c r="I36" s="8" t="s">
        <v>48</v>
      </c>
      <c r="J36" s="8" t="s">
        <v>48</v>
      </c>
      <c r="K36" s="8" t="s">
        <v>48</v>
      </c>
      <c r="L36" s="8" t="s">
        <v>48</v>
      </c>
      <c r="M36" s="8" t="s">
        <v>48</v>
      </c>
      <c r="N36" s="8" t="s">
        <v>48</v>
      </c>
      <c r="O36" s="8" t="s">
        <v>48</v>
      </c>
      <c r="P36" s="8" t="s">
        <v>48</v>
      </c>
      <c r="Q36" s="8">
        <v>17.91</v>
      </c>
      <c r="R36" s="8">
        <v>21.42</v>
      </c>
      <c r="S36" s="8">
        <v>22.99</v>
      </c>
      <c r="T36" s="8">
        <v>28.57</v>
      </c>
      <c r="U36" s="8">
        <v>24.66</v>
      </c>
      <c r="V36" s="8">
        <v>23.16</v>
      </c>
      <c r="W36" s="8">
        <v>18.59</v>
      </c>
      <c r="X36" s="8">
        <v>20.100000000000001</v>
      </c>
      <c r="Y36" s="8">
        <v>20.7</v>
      </c>
      <c r="Z36" s="8">
        <v>20.21</v>
      </c>
      <c r="AA36" s="8">
        <v>29.72</v>
      </c>
      <c r="AB36" s="8">
        <v>32.82</v>
      </c>
      <c r="AC36" s="8">
        <v>28.37</v>
      </c>
      <c r="AD36" s="8">
        <v>31.17</v>
      </c>
      <c r="AE36" s="8">
        <v>34.119999999999997</v>
      </c>
      <c r="AF36" s="8">
        <v>33.17</v>
      </c>
      <c r="AG36" s="8">
        <v>46.07</v>
      </c>
      <c r="AH36" s="8" t="s">
        <v>48</v>
      </c>
    </row>
    <row r="37" spans="1:34" x14ac:dyDescent="0.15">
      <c r="A37" s="7" t="s">
        <v>75</v>
      </c>
      <c r="B37" s="9">
        <v>1024.71</v>
      </c>
      <c r="C37" s="9">
        <v>1176.8699999999999</v>
      </c>
      <c r="D37" s="9">
        <v>1568.33</v>
      </c>
      <c r="E37" s="9">
        <v>1607.46</v>
      </c>
      <c r="F37" s="9">
        <v>1532.68</v>
      </c>
      <c r="G37" s="9">
        <v>1333.37</v>
      </c>
      <c r="H37" s="9">
        <v>1433.67</v>
      </c>
      <c r="I37" s="9">
        <v>1477.47</v>
      </c>
      <c r="J37" s="9">
        <v>1630.09</v>
      </c>
      <c r="K37" s="9">
        <v>1577.66</v>
      </c>
      <c r="L37" s="9">
        <v>1711.15</v>
      </c>
      <c r="M37" s="9">
        <v>2342.25</v>
      </c>
      <c r="N37" s="9">
        <v>1957.84</v>
      </c>
      <c r="O37" s="9">
        <v>1909.27</v>
      </c>
      <c r="P37" s="9">
        <v>1957.17</v>
      </c>
      <c r="Q37" s="9">
        <v>2695.26</v>
      </c>
      <c r="R37" s="9">
        <v>2648.98</v>
      </c>
      <c r="S37" s="9">
        <v>3506.89</v>
      </c>
      <c r="T37" s="9">
        <v>4838.78</v>
      </c>
      <c r="U37" s="9">
        <v>4506.2</v>
      </c>
      <c r="V37" s="9">
        <v>4238.24</v>
      </c>
      <c r="W37" s="9">
        <v>2391.35</v>
      </c>
      <c r="X37" s="9">
        <v>1073.18</v>
      </c>
      <c r="Y37" s="9">
        <v>1134.3399999999999</v>
      </c>
      <c r="Z37" s="9">
        <v>683.44</v>
      </c>
      <c r="AA37" s="9">
        <v>871.94</v>
      </c>
      <c r="AB37" s="9">
        <v>3290.21</v>
      </c>
      <c r="AC37" s="9">
        <v>1212.03</v>
      </c>
      <c r="AD37" s="9">
        <v>1152.97</v>
      </c>
      <c r="AE37" s="9">
        <v>1182.02</v>
      </c>
      <c r="AF37" s="9">
        <v>1100</v>
      </c>
      <c r="AG37" s="9">
        <v>1530.85</v>
      </c>
      <c r="AH37" s="9" t="s">
        <v>48</v>
      </c>
    </row>
    <row r="38" spans="1:34" x14ac:dyDescent="0.15">
      <c r="A38" s="7" t="s">
        <v>76</v>
      </c>
      <c r="B38" s="8">
        <v>1752.34</v>
      </c>
      <c r="C38" s="8">
        <v>1771.02</v>
      </c>
      <c r="D38" s="8">
        <v>2014.51</v>
      </c>
      <c r="E38" s="8">
        <v>1992.07</v>
      </c>
      <c r="F38" s="8">
        <v>1983.57</v>
      </c>
      <c r="G38" s="8">
        <v>1530.69</v>
      </c>
      <c r="H38" s="8">
        <v>1671.46</v>
      </c>
      <c r="I38" s="8">
        <v>1624.67</v>
      </c>
      <c r="J38" s="8">
        <v>1455.36</v>
      </c>
      <c r="K38" s="8">
        <v>1638.26</v>
      </c>
      <c r="L38" s="8">
        <v>1939.13</v>
      </c>
      <c r="M38" s="8">
        <v>2072.5300000000002</v>
      </c>
      <c r="N38" s="8">
        <v>2025.37</v>
      </c>
      <c r="O38" s="8">
        <v>2316.63</v>
      </c>
      <c r="P38" s="8">
        <v>2446.36</v>
      </c>
      <c r="Q38" s="8">
        <v>2686.23</v>
      </c>
      <c r="R38" s="8">
        <v>3294.6</v>
      </c>
      <c r="S38" s="8">
        <v>3020.28</v>
      </c>
      <c r="T38" s="8">
        <v>3098.56</v>
      </c>
      <c r="U38" s="8">
        <v>3312.68</v>
      </c>
      <c r="V38" s="8">
        <v>3020.35</v>
      </c>
      <c r="W38" s="8">
        <v>3350.18</v>
      </c>
      <c r="X38" s="8">
        <v>3454.01</v>
      </c>
      <c r="Y38" s="8">
        <v>3596.35</v>
      </c>
      <c r="Z38" s="8">
        <v>4132.1000000000004</v>
      </c>
      <c r="AA38" s="8">
        <v>5519.9</v>
      </c>
      <c r="AB38" s="8">
        <v>4013.14</v>
      </c>
      <c r="AC38" s="8">
        <v>4290.72</v>
      </c>
      <c r="AD38" s="8">
        <v>4318.3100000000004</v>
      </c>
      <c r="AE38" s="8">
        <v>4105.6400000000003</v>
      </c>
      <c r="AF38" s="8">
        <v>3995.88</v>
      </c>
      <c r="AG38" s="8">
        <v>3959.36</v>
      </c>
      <c r="AH38" s="8">
        <v>3938.13</v>
      </c>
    </row>
    <row r="39" spans="1:34" x14ac:dyDescent="0.15">
      <c r="A39" s="7" t="s">
        <v>77</v>
      </c>
      <c r="B39" s="9">
        <v>1029.23</v>
      </c>
      <c r="C39" s="9">
        <v>1334.48</v>
      </c>
      <c r="D39" s="9">
        <v>1194.26</v>
      </c>
      <c r="E39" s="9">
        <v>1151.6099999999999</v>
      </c>
      <c r="F39" s="9">
        <v>1199.3499999999999</v>
      </c>
      <c r="G39" s="9">
        <v>1107.4000000000001</v>
      </c>
      <c r="H39" s="9">
        <v>1069.5899999999999</v>
      </c>
      <c r="I39" s="9">
        <v>1026.6400000000001</v>
      </c>
      <c r="J39" s="9">
        <v>1100.49</v>
      </c>
      <c r="K39" s="9">
        <v>1295.8499999999999</v>
      </c>
      <c r="L39" s="9">
        <v>1257.97</v>
      </c>
      <c r="M39" s="9">
        <v>1284.78</v>
      </c>
      <c r="N39" s="9">
        <v>1405.51</v>
      </c>
      <c r="O39" s="9">
        <v>1483.31</v>
      </c>
      <c r="P39" s="9">
        <v>1721.68</v>
      </c>
      <c r="Q39" s="9">
        <v>2017.32</v>
      </c>
      <c r="R39" s="9">
        <v>1779.67</v>
      </c>
      <c r="S39" s="9">
        <v>1677.56</v>
      </c>
      <c r="T39" s="9">
        <v>1851.14</v>
      </c>
      <c r="U39" s="9">
        <v>2053.64</v>
      </c>
      <c r="V39" s="9">
        <v>1933.02</v>
      </c>
      <c r="W39" s="9">
        <v>2283.31</v>
      </c>
      <c r="X39" s="9">
        <v>2492.4699999999998</v>
      </c>
      <c r="Y39" s="9">
        <v>2517.83</v>
      </c>
      <c r="Z39" s="9">
        <v>2825.96</v>
      </c>
      <c r="AA39" s="9">
        <v>2969.8</v>
      </c>
      <c r="AB39" s="9">
        <v>3094.08</v>
      </c>
      <c r="AC39" s="9">
        <v>2584.7199999999998</v>
      </c>
      <c r="AD39" s="9">
        <v>2540.75</v>
      </c>
      <c r="AE39" s="9">
        <v>2636.04</v>
      </c>
      <c r="AF39" s="9">
        <v>2994.93</v>
      </c>
      <c r="AG39" s="9">
        <v>2997.85</v>
      </c>
      <c r="AH39" s="9" t="s">
        <v>48</v>
      </c>
    </row>
    <row r="40" spans="1:34" x14ac:dyDescent="0.15">
      <c r="A40" s="7" t="s">
        <v>78</v>
      </c>
      <c r="B40" s="8">
        <v>2571.25</v>
      </c>
      <c r="C40" s="8">
        <v>2957.42</v>
      </c>
      <c r="D40" s="8">
        <v>2807.31</v>
      </c>
      <c r="E40" s="8">
        <v>2693.71</v>
      </c>
      <c r="F40" s="8">
        <v>2979.03</v>
      </c>
      <c r="G40" s="8">
        <v>2758.92</v>
      </c>
      <c r="H40" s="8">
        <v>2750.38</v>
      </c>
      <c r="I40" s="8">
        <v>2834.09</v>
      </c>
      <c r="J40" s="8">
        <v>3336.63</v>
      </c>
      <c r="K40" s="8">
        <v>3053.76</v>
      </c>
      <c r="L40" s="8">
        <v>3939.3</v>
      </c>
      <c r="M40" s="8">
        <v>4022.63</v>
      </c>
      <c r="N40" s="8">
        <v>5007.62</v>
      </c>
      <c r="O40" s="8">
        <v>4974.7</v>
      </c>
      <c r="P40" s="8">
        <v>6077.03</v>
      </c>
      <c r="Q40" s="8">
        <v>8973.24</v>
      </c>
      <c r="R40" s="8">
        <v>9390.58</v>
      </c>
      <c r="S40" s="8">
        <v>6697.57</v>
      </c>
      <c r="T40" s="8">
        <v>7583.42</v>
      </c>
      <c r="U40" s="8">
        <v>8397.2199999999993</v>
      </c>
      <c r="V40" s="8">
        <v>9215.82</v>
      </c>
      <c r="W40" s="8">
        <v>9162.2000000000007</v>
      </c>
      <c r="X40" s="8">
        <v>9309.25</v>
      </c>
      <c r="Y40" s="8">
        <v>11237.74</v>
      </c>
      <c r="Z40" s="8">
        <v>11407.62</v>
      </c>
      <c r="AA40" s="8">
        <v>12219.62</v>
      </c>
      <c r="AB40" s="8">
        <v>13372.5</v>
      </c>
      <c r="AC40" s="8">
        <v>13511.61</v>
      </c>
      <c r="AD40" s="8">
        <v>13972.05</v>
      </c>
      <c r="AE40" s="8">
        <v>15469.63</v>
      </c>
      <c r="AF40" s="8">
        <v>13327.53</v>
      </c>
      <c r="AG40" s="8">
        <v>9981.5499999999993</v>
      </c>
      <c r="AH40" s="8" t="s">
        <v>48</v>
      </c>
    </row>
    <row r="41" spans="1:34" x14ac:dyDescent="0.15">
      <c r="A41" s="7" t="s">
        <v>79</v>
      </c>
      <c r="B41" s="9">
        <v>17365.95</v>
      </c>
      <c r="C41" s="9">
        <v>32099.25</v>
      </c>
      <c r="D41" s="9">
        <v>16165.6</v>
      </c>
      <c r="E41" s="9">
        <v>16405.830000000002</v>
      </c>
      <c r="F41" s="9">
        <v>14411.58</v>
      </c>
      <c r="G41" s="9">
        <v>10770.03</v>
      </c>
      <c r="H41" s="9">
        <v>12731.97</v>
      </c>
      <c r="I41" s="9">
        <v>9690.74</v>
      </c>
      <c r="J41" s="9">
        <v>10692.45</v>
      </c>
      <c r="K41" s="9">
        <v>12075.87</v>
      </c>
      <c r="L41" s="9">
        <v>12644.27</v>
      </c>
      <c r="M41" s="9">
        <v>13634.08</v>
      </c>
      <c r="N41" s="9">
        <v>16785.72</v>
      </c>
      <c r="O41" s="9">
        <v>23867.91</v>
      </c>
      <c r="P41" s="9">
        <v>24016.35</v>
      </c>
      <c r="Q41" s="9">
        <v>35853.5</v>
      </c>
      <c r="R41" s="9">
        <v>29196.78</v>
      </c>
      <c r="S41" s="9">
        <v>25404.799999999999</v>
      </c>
      <c r="T41" s="9">
        <v>30753.43</v>
      </c>
      <c r="U41" s="9">
        <v>32522.06</v>
      </c>
      <c r="V41" s="9">
        <v>33110.06</v>
      </c>
      <c r="W41" s="9">
        <v>34645.589999999997</v>
      </c>
      <c r="X41" s="9">
        <v>31107.55</v>
      </c>
      <c r="Y41" s="9">
        <v>31838.6</v>
      </c>
      <c r="Z41" s="9">
        <v>32431.01</v>
      </c>
      <c r="AA41" s="9">
        <v>31120.23</v>
      </c>
      <c r="AB41" s="9">
        <v>32897.89</v>
      </c>
      <c r="AC41" s="9">
        <v>33901.56</v>
      </c>
      <c r="AD41" s="9">
        <v>33045.730000000003</v>
      </c>
      <c r="AE41" s="9">
        <v>31273.95</v>
      </c>
      <c r="AF41" s="9">
        <v>31674</v>
      </c>
      <c r="AG41" s="9">
        <v>38953.07</v>
      </c>
      <c r="AH41" s="9" t="s">
        <v>48</v>
      </c>
    </row>
    <row r="42" spans="1:34" x14ac:dyDescent="0.15">
      <c r="A42" s="7" t="s">
        <v>80</v>
      </c>
      <c r="B42" s="8">
        <v>19865.03</v>
      </c>
      <c r="C42" s="8">
        <v>23290.25</v>
      </c>
      <c r="D42" s="8">
        <v>24228.79</v>
      </c>
      <c r="E42" s="8">
        <v>24010.25</v>
      </c>
      <c r="F42" s="8">
        <v>26561.1</v>
      </c>
      <c r="G42" s="8">
        <v>23624.38</v>
      </c>
      <c r="H42" s="8">
        <v>22641.73</v>
      </c>
      <c r="I42" s="8">
        <v>23746.76</v>
      </c>
      <c r="J42" s="8">
        <v>24020.97</v>
      </c>
      <c r="K42" s="8">
        <v>24344.78</v>
      </c>
      <c r="L42" s="8">
        <v>23550.99</v>
      </c>
      <c r="M42" s="8">
        <v>30005.27</v>
      </c>
      <c r="N42" s="8">
        <v>32020.32</v>
      </c>
      <c r="O42" s="8">
        <v>27719.68</v>
      </c>
      <c r="P42" s="8">
        <v>31255.119999999999</v>
      </c>
      <c r="Q42" s="8">
        <v>31275.15</v>
      </c>
      <c r="R42" s="8">
        <v>83484.17</v>
      </c>
      <c r="S42" s="8">
        <v>22959.11</v>
      </c>
      <c r="T42" s="8">
        <v>25832.37</v>
      </c>
      <c r="U42" s="8">
        <v>29950.63</v>
      </c>
      <c r="V42" s="8">
        <v>41692.480000000003</v>
      </c>
      <c r="W42" s="8">
        <v>43498.239999999998</v>
      </c>
      <c r="X42" s="8">
        <v>49482.55</v>
      </c>
      <c r="Y42" s="8">
        <v>52978.53</v>
      </c>
      <c r="Z42" s="8">
        <v>53369.91</v>
      </c>
      <c r="AA42" s="8">
        <v>58420.27</v>
      </c>
      <c r="AB42" s="8">
        <v>59140.39</v>
      </c>
      <c r="AC42" s="8">
        <v>62484.92</v>
      </c>
      <c r="AD42" s="8">
        <v>59838.07</v>
      </c>
      <c r="AE42" s="8">
        <v>63876.26</v>
      </c>
      <c r="AF42" s="8">
        <v>85567.92</v>
      </c>
      <c r="AG42" s="8">
        <v>73329.240000000005</v>
      </c>
      <c r="AH42" s="8" t="s">
        <v>48</v>
      </c>
    </row>
    <row r="43" spans="1:34" x14ac:dyDescent="0.15">
      <c r="A43" s="7" t="s">
        <v>81</v>
      </c>
      <c r="B43" s="9">
        <v>4379.6099999999997</v>
      </c>
      <c r="C43" s="9">
        <v>5839.58</v>
      </c>
      <c r="D43" s="9">
        <v>6414.85</v>
      </c>
      <c r="E43" s="9">
        <v>6458.31</v>
      </c>
      <c r="F43" s="9">
        <v>7288.53</v>
      </c>
      <c r="G43" s="9">
        <v>6739.23</v>
      </c>
      <c r="H43" s="9">
        <v>7565.83</v>
      </c>
      <c r="I43" s="9">
        <v>8199.1200000000008</v>
      </c>
      <c r="J43" s="9">
        <v>8188.94</v>
      </c>
      <c r="K43" s="9">
        <v>8257.11</v>
      </c>
      <c r="L43" s="9">
        <v>8564.6200000000008</v>
      </c>
      <c r="M43" s="9">
        <v>10670.14</v>
      </c>
      <c r="N43" s="9">
        <v>9202.1200000000008</v>
      </c>
      <c r="O43" s="9">
        <v>9110.31</v>
      </c>
      <c r="P43" s="9">
        <v>10162.1</v>
      </c>
      <c r="Q43" s="9">
        <v>10796.68</v>
      </c>
      <c r="R43" s="9">
        <v>11770.23</v>
      </c>
      <c r="S43" s="9">
        <v>11891.83</v>
      </c>
      <c r="T43" s="9">
        <v>12450.88</v>
      </c>
      <c r="U43" s="9">
        <v>13071.99</v>
      </c>
      <c r="V43" s="9">
        <v>13112.37</v>
      </c>
      <c r="W43" s="9">
        <v>17550.21</v>
      </c>
      <c r="X43" s="9">
        <v>18886.53</v>
      </c>
      <c r="Y43" s="9">
        <v>17147.32</v>
      </c>
      <c r="Z43" s="9">
        <v>18272.61</v>
      </c>
      <c r="AA43" s="9">
        <v>18162.09</v>
      </c>
      <c r="AB43" s="9">
        <v>21621.55</v>
      </c>
      <c r="AC43" s="9">
        <v>21066.69</v>
      </c>
      <c r="AD43" s="9">
        <v>20834.57</v>
      </c>
      <c r="AE43" s="9">
        <v>19460.18</v>
      </c>
      <c r="AF43" s="9">
        <v>25401.3</v>
      </c>
      <c r="AG43" s="9">
        <v>24092.77</v>
      </c>
      <c r="AH43" s="9" t="s">
        <v>48</v>
      </c>
    </row>
    <row r="44" spans="1:34" ht="24" x14ac:dyDescent="0.15">
      <c r="A44" s="7" t="s">
        <v>82</v>
      </c>
      <c r="B44" s="8">
        <v>1097.8900000000001</v>
      </c>
      <c r="C44" s="8">
        <v>1598.25</v>
      </c>
      <c r="D44" s="8">
        <v>1117.06</v>
      </c>
      <c r="E44" s="8">
        <v>567.33000000000004</v>
      </c>
      <c r="F44" s="8">
        <v>1858.83</v>
      </c>
      <c r="G44" s="8">
        <v>2777.45</v>
      </c>
      <c r="H44" s="8">
        <v>1392.01</v>
      </c>
      <c r="I44" s="8">
        <v>1454.94</v>
      </c>
      <c r="J44" s="8">
        <v>1809.09</v>
      </c>
      <c r="K44" s="8">
        <v>1529.91</v>
      </c>
      <c r="L44" s="8">
        <v>1134.1099999999999</v>
      </c>
      <c r="M44" s="8">
        <v>2256.4499999999998</v>
      </c>
      <c r="N44" s="8">
        <v>3163.09</v>
      </c>
      <c r="O44" s="8">
        <v>2100.8200000000002</v>
      </c>
      <c r="P44" s="8">
        <v>1795.05</v>
      </c>
      <c r="Q44" s="8">
        <v>1272</v>
      </c>
      <c r="R44" s="8">
        <v>5559.3</v>
      </c>
      <c r="S44" s="8">
        <v>569.85</v>
      </c>
      <c r="T44" s="8">
        <v>1082.6600000000001</v>
      </c>
      <c r="U44" s="8">
        <v>2811.13</v>
      </c>
      <c r="V44" s="8">
        <v>3180.28</v>
      </c>
      <c r="W44" s="8">
        <v>1467.3</v>
      </c>
      <c r="X44" s="8">
        <v>1555.92</v>
      </c>
      <c r="Y44" s="8">
        <v>1240.68</v>
      </c>
      <c r="Z44" s="8">
        <v>849.25</v>
      </c>
      <c r="AA44" s="8">
        <v>1668.48</v>
      </c>
      <c r="AB44" s="8">
        <v>1073.46</v>
      </c>
      <c r="AC44" s="8">
        <v>1357.08</v>
      </c>
      <c r="AD44" s="8">
        <v>1304.7</v>
      </c>
      <c r="AE44" s="8">
        <v>1612.49</v>
      </c>
      <c r="AF44" s="8">
        <v>10630.95</v>
      </c>
      <c r="AG44" s="8">
        <v>4556.08</v>
      </c>
      <c r="AH44" s="8" t="s">
        <v>48</v>
      </c>
    </row>
    <row r="45" spans="1:34" ht="24" x14ac:dyDescent="0.15">
      <c r="A45" s="10" t="s">
        <v>83</v>
      </c>
      <c r="B45" s="9">
        <v>1097.8900000000001</v>
      </c>
      <c r="C45" s="9">
        <v>1598.25</v>
      </c>
      <c r="D45" s="9">
        <v>1117.06</v>
      </c>
      <c r="E45" s="9">
        <v>567.33000000000004</v>
      </c>
      <c r="F45" s="9">
        <v>1858.83</v>
      </c>
      <c r="G45" s="9">
        <v>2777.45</v>
      </c>
      <c r="H45" s="9">
        <v>1392.01</v>
      </c>
      <c r="I45" s="9">
        <v>1454.94</v>
      </c>
      <c r="J45" s="9">
        <v>1809.09</v>
      </c>
      <c r="K45" s="9">
        <v>1529.91</v>
      </c>
      <c r="L45" s="9">
        <v>1134.1099999999999</v>
      </c>
      <c r="M45" s="9">
        <v>2256.4499999999998</v>
      </c>
      <c r="N45" s="9">
        <v>3163.09</v>
      </c>
      <c r="O45" s="9">
        <v>2100.8200000000002</v>
      </c>
      <c r="P45" s="9">
        <v>1795.05</v>
      </c>
      <c r="Q45" s="9">
        <v>1272</v>
      </c>
      <c r="R45" s="9">
        <v>5559.3</v>
      </c>
      <c r="S45" s="9">
        <v>569.85</v>
      </c>
      <c r="T45" s="9">
        <v>1082.6600000000001</v>
      </c>
      <c r="U45" s="9">
        <v>2811.13</v>
      </c>
      <c r="V45" s="9">
        <v>3180.28</v>
      </c>
      <c r="W45" s="9">
        <v>1467.3</v>
      </c>
      <c r="X45" s="9">
        <v>1555.92</v>
      </c>
      <c r="Y45" s="9">
        <v>1240.68</v>
      </c>
      <c r="Z45" s="9">
        <v>849.25</v>
      </c>
      <c r="AA45" s="9">
        <v>1668.48</v>
      </c>
      <c r="AB45" s="9">
        <v>1073.46</v>
      </c>
      <c r="AC45" s="9">
        <v>1357.08</v>
      </c>
      <c r="AD45" s="9">
        <v>1304.7</v>
      </c>
      <c r="AE45" s="9">
        <v>1612.49</v>
      </c>
      <c r="AF45" s="9">
        <v>10630.95</v>
      </c>
      <c r="AG45" s="9">
        <v>4556.08</v>
      </c>
      <c r="AH45" s="9" t="s">
        <v>48</v>
      </c>
    </row>
    <row r="46" spans="1:34" ht="24" x14ac:dyDescent="0.15">
      <c r="A46" s="7" t="s">
        <v>84</v>
      </c>
      <c r="B46" s="8">
        <v>1184.8599999999999</v>
      </c>
      <c r="C46" s="8">
        <v>1185.06</v>
      </c>
      <c r="D46" s="8">
        <v>1194.6400000000001</v>
      </c>
      <c r="E46" s="8">
        <v>1213.3699999999999</v>
      </c>
      <c r="F46" s="8">
        <v>1055.93</v>
      </c>
      <c r="G46" s="8">
        <v>848.38</v>
      </c>
      <c r="H46" s="8">
        <v>894.05</v>
      </c>
      <c r="I46" s="8">
        <v>984.82</v>
      </c>
      <c r="J46" s="8">
        <v>989.79</v>
      </c>
      <c r="K46" s="8">
        <v>930.19</v>
      </c>
      <c r="L46" s="8">
        <v>697.73</v>
      </c>
      <c r="M46" s="8">
        <v>1368.65</v>
      </c>
      <c r="N46" s="8">
        <v>1810.89</v>
      </c>
      <c r="O46" s="8">
        <v>1193.8900000000001</v>
      </c>
      <c r="P46" s="8">
        <v>2146.06</v>
      </c>
      <c r="Q46" s="8">
        <v>2011.68</v>
      </c>
      <c r="R46" s="8">
        <v>12104.27</v>
      </c>
      <c r="S46" s="8">
        <v>2523.9699999999998</v>
      </c>
      <c r="T46" s="8">
        <v>2520.7199999999998</v>
      </c>
      <c r="U46" s="8">
        <v>4185.59</v>
      </c>
      <c r="V46" s="8">
        <v>3252.1</v>
      </c>
      <c r="W46" s="8">
        <v>3059.28</v>
      </c>
      <c r="X46" s="8">
        <v>6778.16</v>
      </c>
      <c r="Y46" s="8">
        <v>8051.81</v>
      </c>
      <c r="Z46" s="8">
        <v>7599.57</v>
      </c>
      <c r="AA46" s="8">
        <v>8547.2099999999991</v>
      </c>
      <c r="AB46" s="8">
        <v>8204.2099999999991</v>
      </c>
      <c r="AC46" s="8">
        <v>7893.77</v>
      </c>
      <c r="AD46" s="8">
        <v>6335.12</v>
      </c>
      <c r="AE46" s="8">
        <v>7285.02</v>
      </c>
      <c r="AF46" s="8">
        <v>10022.219999999999</v>
      </c>
      <c r="AG46" s="8">
        <v>7679.99</v>
      </c>
      <c r="AH46" s="8" t="s">
        <v>48</v>
      </c>
    </row>
    <row r="47" spans="1:34" ht="24" x14ac:dyDescent="0.15">
      <c r="A47" s="7" t="s">
        <v>85</v>
      </c>
      <c r="B47" s="9">
        <v>995.26</v>
      </c>
      <c r="C47" s="9">
        <v>1002.51</v>
      </c>
      <c r="D47" s="9">
        <v>1025.71</v>
      </c>
      <c r="E47" s="9">
        <v>1068.06</v>
      </c>
      <c r="F47" s="9">
        <v>897.19</v>
      </c>
      <c r="G47" s="9">
        <v>792.55</v>
      </c>
      <c r="H47" s="9">
        <v>847.33</v>
      </c>
      <c r="I47" s="9">
        <v>927.54</v>
      </c>
      <c r="J47" s="9">
        <v>918.34</v>
      </c>
      <c r="K47" s="9">
        <v>747.59</v>
      </c>
      <c r="L47" s="9">
        <v>540.97</v>
      </c>
      <c r="M47" s="9">
        <v>943.4</v>
      </c>
      <c r="N47" s="9">
        <v>1407.98</v>
      </c>
      <c r="O47" s="9">
        <v>1029.02</v>
      </c>
      <c r="P47" s="9">
        <v>1612.48</v>
      </c>
      <c r="Q47" s="9">
        <v>1513.75</v>
      </c>
      <c r="R47" s="9">
        <v>11544.27</v>
      </c>
      <c r="S47" s="9">
        <v>1992.42</v>
      </c>
      <c r="T47" s="9">
        <v>2015.11</v>
      </c>
      <c r="U47" s="9">
        <v>3427.11</v>
      </c>
      <c r="V47" s="9">
        <v>2582.84</v>
      </c>
      <c r="W47" s="9">
        <v>2374.66</v>
      </c>
      <c r="X47" s="9">
        <v>2631.63</v>
      </c>
      <c r="Y47" s="9">
        <v>2476.31</v>
      </c>
      <c r="Z47" s="9">
        <v>2192</v>
      </c>
      <c r="AA47" s="9">
        <v>2587.35</v>
      </c>
      <c r="AB47" s="9">
        <v>2615.7399999999998</v>
      </c>
      <c r="AC47" s="9">
        <v>3003.35</v>
      </c>
      <c r="AD47" s="9">
        <v>2376.41</v>
      </c>
      <c r="AE47" s="9">
        <v>2241.36</v>
      </c>
      <c r="AF47" s="9">
        <v>3093.28</v>
      </c>
      <c r="AG47" s="9">
        <v>2576.75</v>
      </c>
      <c r="AH47" s="9" t="s">
        <v>48</v>
      </c>
    </row>
    <row r="48" spans="1:34" ht="24" x14ac:dyDescent="0.15">
      <c r="A48" s="10" t="s">
        <v>86</v>
      </c>
      <c r="B48" s="8" t="s">
        <v>48</v>
      </c>
      <c r="C48" s="8" t="s">
        <v>48</v>
      </c>
      <c r="D48" s="8" t="s">
        <v>48</v>
      </c>
      <c r="E48" s="8" t="s">
        <v>48</v>
      </c>
      <c r="F48" s="8" t="s">
        <v>48</v>
      </c>
      <c r="G48" s="8" t="s">
        <v>48</v>
      </c>
      <c r="H48" s="8" t="s">
        <v>48</v>
      </c>
      <c r="I48" s="8" t="s">
        <v>48</v>
      </c>
      <c r="J48" s="8" t="s">
        <v>48</v>
      </c>
      <c r="K48" s="8" t="s">
        <v>48</v>
      </c>
      <c r="L48" s="8" t="s">
        <v>48</v>
      </c>
      <c r="M48" s="8">
        <v>111.35</v>
      </c>
      <c r="N48" s="8">
        <v>151.55000000000001</v>
      </c>
      <c r="O48" s="8">
        <v>114.95</v>
      </c>
      <c r="P48" s="8">
        <v>186.79</v>
      </c>
      <c r="Q48" s="8">
        <v>201.7</v>
      </c>
      <c r="R48" s="8">
        <v>215.31</v>
      </c>
      <c r="S48" s="8">
        <v>192.75</v>
      </c>
      <c r="T48" s="8">
        <v>184.76</v>
      </c>
      <c r="U48" s="8">
        <v>180.48</v>
      </c>
      <c r="V48" s="8">
        <v>136.37</v>
      </c>
      <c r="W48" s="8">
        <v>126.29</v>
      </c>
      <c r="X48" s="8">
        <v>118.19</v>
      </c>
      <c r="Y48" s="8">
        <v>146.51</v>
      </c>
      <c r="Z48" s="8">
        <v>140.28</v>
      </c>
      <c r="AA48" s="8">
        <v>140.27000000000001</v>
      </c>
      <c r="AB48" s="8">
        <v>183.01</v>
      </c>
      <c r="AC48" s="8">
        <v>134.27000000000001</v>
      </c>
      <c r="AD48" s="8">
        <v>105.82</v>
      </c>
      <c r="AE48" s="8">
        <v>113.4</v>
      </c>
      <c r="AF48" s="8">
        <v>61.63</v>
      </c>
      <c r="AG48" s="8">
        <v>30.3</v>
      </c>
      <c r="AH48" s="8" t="s">
        <v>48</v>
      </c>
    </row>
    <row r="49" spans="1:34" ht="24" x14ac:dyDescent="0.15">
      <c r="A49" s="10" t="s">
        <v>87</v>
      </c>
      <c r="B49" s="9">
        <v>995.26</v>
      </c>
      <c r="C49" s="9">
        <v>1002.51</v>
      </c>
      <c r="D49" s="9">
        <v>1025.71</v>
      </c>
      <c r="E49" s="9">
        <v>1068.06</v>
      </c>
      <c r="F49" s="9">
        <v>897.19</v>
      </c>
      <c r="G49" s="9">
        <v>792.55</v>
      </c>
      <c r="H49" s="9">
        <v>847.33</v>
      </c>
      <c r="I49" s="9">
        <v>927.54</v>
      </c>
      <c r="J49" s="9">
        <v>918.34</v>
      </c>
      <c r="K49" s="9">
        <v>747.59</v>
      </c>
      <c r="L49" s="9">
        <v>540.97</v>
      </c>
      <c r="M49" s="9">
        <v>832.05</v>
      </c>
      <c r="N49" s="9">
        <v>1256.42</v>
      </c>
      <c r="O49" s="9">
        <v>914.07</v>
      </c>
      <c r="P49" s="9">
        <v>1425.68</v>
      </c>
      <c r="Q49" s="9">
        <v>1312.05</v>
      </c>
      <c r="R49" s="9">
        <v>11328.96</v>
      </c>
      <c r="S49" s="9">
        <v>1799.67</v>
      </c>
      <c r="T49" s="9">
        <v>1830.35</v>
      </c>
      <c r="U49" s="9">
        <v>3246.64</v>
      </c>
      <c r="V49" s="9">
        <v>2446.4699999999998</v>
      </c>
      <c r="W49" s="9">
        <v>2248.37</v>
      </c>
      <c r="X49" s="9">
        <v>2513.44</v>
      </c>
      <c r="Y49" s="9">
        <v>2329.8000000000002</v>
      </c>
      <c r="Z49" s="9">
        <v>2051.7199999999998</v>
      </c>
      <c r="AA49" s="9">
        <v>2447.08</v>
      </c>
      <c r="AB49" s="9">
        <v>2432.73</v>
      </c>
      <c r="AC49" s="9">
        <v>2869.08</v>
      </c>
      <c r="AD49" s="9">
        <v>2270.6</v>
      </c>
      <c r="AE49" s="9">
        <v>2127.96</v>
      </c>
      <c r="AF49" s="9">
        <v>3031.65</v>
      </c>
      <c r="AG49" s="9">
        <v>2546.44</v>
      </c>
      <c r="AH49" s="9" t="s">
        <v>48</v>
      </c>
    </row>
    <row r="50" spans="1:34" ht="24" x14ac:dyDescent="0.15">
      <c r="A50" s="7" t="s">
        <v>88</v>
      </c>
      <c r="B50" s="8" t="s">
        <v>48</v>
      </c>
      <c r="C50" s="8" t="s">
        <v>48</v>
      </c>
      <c r="D50" s="8" t="s">
        <v>48</v>
      </c>
      <c r="E50" s="8" t="s">
        <v>48</v>
      </c>
      <c r="F50" s="8" t="s">
        <v>48</v>
      </c>
      <c r="G50" s="8" t="s">
        <v>48</v>
      </c>
      <c r="H50" s="8" t="s">
        <v>48</v>
      </c>
      <c r="I50" s="8" t="s">
        <v>48</v>
      </c>
      <c r="J50" s="8" t="s">
        <v>48</v>
      </c>
      <c r="K50" s="8" t="s">
        <v>48</v>
      </c>
      <c r="L50" s="8" t="s">
        <v>48</v>
      </c>
      <c r="M50" s="8" t="s">
        <v>48</v>
      </c>
      <c r="N50" s="8" t="s">
        <v>48</v>
      </c>
      <c r="O50" s="8" t="s">
        <v>48</v>
      </c>
      <c r="P50" s="8" t="s">
        <v>48</v>
      </c>
      <c r="Q50" s="8" t="s">
        <v>48</v>
      </c>
      <c r="R50" s="8" t="s">
        <v>48</v>
      </c>
      <c r="S50" s="8" t="s">
        <v>48</v>
      </c>
      <c r="T50" s="8" t="s">
        <v>48</v>
      </c>
      <c r="U50" s="8" t="s">
        <v>48</v>
      </c>
      <c r="V50" s="8" t="s">
        <v>48</v>
      </c>
      <c r="W50" s="8" t="s">
        <v>48</v>
      </c>
      <c r="X50" s="8">
        <v>1895.03</v>
      </c>
      <c r="Y50" s="8">
        <v>2759.03</v>
      </c>
      <c r="Z50" s="8">
        <v>2855.31</v>
      </c>
      <c r="AA50" s="8">
        <v>3060.36</v>
      </c>
      <c r="AB50" s="8">
        <v>3129.95</v>
      </c>
      <c r="AC50" s="8">
        <v>2864.77</v>
      </c>
      <c r="AD50" s="8">
        <v>2459.5500000000002</v>
      </c>
      <c r="AE50" s="8">
        <v>3508.9</v>
      </c>
      <c r="AF50" s="8">
        <v>4771.2700000000004</v>
      </c>
      <c r="AG50" s="8">
        <v>3454.75</v>
      </c>
      <c r="AH50" s="8">
        <v>3532.39</v>
      </c>
    </row>
    <row r="51" spans="1:34" ht="24" x14ac:dyDescent="0.15">
      <c r="A51" s="7" t="s">
        <v>89</v>
      </c>
      <c r="B51" s="9" t="s">
        <v>48</v>
      </c>
      <c r="C51" s="9" t="s">
        <v>48</v>
      </c>
      <c r="D51" s="9" t="s">
        <v>48</v>
      </c>
      <c r="E51" s="9" t="s">
        <v>48</v>
      </c>
      <c r="F51" s="9" t="s">
        <v>48</v>
      </c>
      <c r="G51" s="9" t="s">
        <v>48</v>
      </c>
      <c r="H51" s="9" t="s">
        <v>48</v>
      </c>
      <c r="I51" s="9" t="s">
        <v>48</v>
      </c>
      <c r="J51" s="9" t="s">
        <v>48</v>
      </c>
      <c r="K51" s="9" t="s">
        <v>48</v>
      </c>
      <c r="L51" s="9" t="s">
        <v>48</v>
      </c>
      <c r="M51" s="9" t="s">
        <v>48</v>
      </c>
      <c r="N51" s="9" t="s">
        <v>48</v>
      </c>
      <c r="O51" s="9" t="s">
        <v>48</v>
      </c>
      <c r="P51" s="9" t="s">
        <v>48</v>
      </c>
      <c r="Q51" s="9" t="s">
        <v>48</v>
      </c>
      <c r="R51" s="9" t="s">
        <v>48</v>
      </c>
      <c r="S51" s="9" t="s">
        <v>48</v>
      </c>
      <c r="T51" s="9" t="s">
        <v>48</v>
      </c>
      <c r="U51" s="9" t="s">
        <v>48</v>
      </c>
      <c r="V51" s="9" t="s">
        <v>48</v>
      </c>
      <c r="W51" s="9" t="s">
        <v>48</v>
      </c>
      <c r="X51" s="9">
        <v>1895.03</v>
      </c>
      <c r="Y51" s="9">
        <v>2759.03</v>
      </c>
      <c r="Z51" s="9">
        <v>2855.31</v>
      </c>
      <c r="AA51" s="9">
        <v>3060.36</v>
      </c>
      <c r="AB51" s="9">
        <v>3129.95</v>
      </c>
      <c r="AC51" s="9">
        <v>2864.77</v>
      </c>
      <c r="AD51" s="9">
        <v>2459.5500000000002</v>
      </c>
      <c r="AE51" s="9">
        <v>3508.9</v>
      </c>
      <c r="AF51" s="9">
        <v>4771.2700000000004</v>
      </c>
      <c r="AG51" s="9">
        <v>3454.75</v>
      </c>
      <c r="AH51" s="9">
        <v>3532.39</v>
      </c>
    </row>
    <row r="52" spans="1:34" ht="24" x14ac:dyDescent="0.15">
      <c r="A52" s="7" t="s">
        <v>90</v>
      </c>
      <c r="B52" s="8" t="s">
        <v>48</v>
      </c>
      <c r="C52" s="8" t="s">
        <v>48</v>
      </c>
      <c r="D52" s="8" t="s">
        <v>48</v>
      </c>
      <c r="E52" s="8" t="s">
        <v>48</v>
      </c>
      <c r="F52" s="8" t="s">
        <v>48</v>
      </c>
      <c r="G52" s="8" t="s">
        <v>48</v>
      </c>
      <c r="H52" s="8" t="s">
        <v>48</v>
      </c>
      <c r="I52" s="8" t="s">
        <v>48</v>
      </c>
      <c r="J52" s="8" t="s">
        <v>48</v>
      </c>
      <c r="K52" s="8" t="s">
        <v>48</v>
      </c>
      <c r="L52" s="8" t="s">
        <v>48</v>
      </c>
      <c r="M52" s="8" t="s">
        <v>48</v>
      </c>
      <c r="N52" s="8" t="s">
        <v>48</v>
      </c>
      <c r="O52" s="8" t="s">
        <v>48</v>
      </c>
      <c r="P52" s="8" t="s">
        <v>48</v>
      </c>
      <c r="Q52" s="8" t="s">
        <v>48</v>
      </c>
      <c r="R52" s="8" t="s">
        <v>48</v>
      </c>
      <c r="S52" s="8" t="s">
        <v>48</v>
      </c>
      <c r="T52" s="8" t="s">
        <v>48</v>
      </c>
      <c r="U52" s="8" t="s">
        <v>48</v>
      </c>
      <c r="V52" s="8" t="s">
        <v>48</v>
      </c>
      <c r="W52" s="8" t="s">
        <v>48</v>
      </c>
      <c r="X52" s="8">
        <v>1672.42</v>
      </c>
      <c r="Y52" s="8">
        <v>2219.91</v>
      </c>
      <c r="Z52" s="8">
        <v>1978.39</v>
      </c>
      <c r="AA52" s="8">
        <v>2410.08</v>
      </c>
      <c r="AB52" s="8">
        <v>1909.24</v>
      </c>
      <c r="AC52" s="8">
        <v>1511.84</v>
      </c>
      <c r="AD52" s="8">
        <v>1235.29</v>
      </c>
      <c r="AE52" s="8">
        <v>904.16</v>
      </c>
      <c r="AF52" s="8">
        <v>1108.47</v>
      </c>
      <c r="AG52" s="8">
        <v>967.32</v>
      </c>
      <c r="AH52" s="8" t="s">
        <v>48</v>
      </c>
    </row>
    <row r="53" spans="1:34" ht="24" x14ac:dyDescent="0.15">
      <c r="A53" s="10" t="s">
        <v>91</v>
      </c>
      <c r="B53" s="9" t="s">
        <v>48</v>
      </c>
      <c r="C53" s="9" t="s">
        <v>48</v>
      </c>
      <c r="D53" s="9" t="s">
        <v>48</v>
      </c>
      <c r="E53" s="9" t="s">
        <v>48</v>
      </c>
      <c r="F53" s="9" t="s">
        <v>48</v>
      </c>
      <c r="G53" s="9" t="s">
        <v>48</v>
      </c>
      <c r="H53" s="9" t="s">
        <v>48</v>
      </c>
      <c r="I53" s="9" t="s">
        <v>48</v>
      </c>
      <c r="J53" s="9" t="s">
        <v>48</v>
      </c>
      <c r="K53" s="9" t="s">
        <v>48</v>
      </c>
      <c r="L53" s="9" t="s">
        <v>48</v>
      </c>
      <c r="M53" s="9" t="s">
        <v>48</v>
      </c>
      <c r="N53" s="9" t="s">
        <v>48</v>
      </c>
      <c r="O53" s="9" t="s">
        <v>48</v>
      </c>
      <c r="P53" s="9" t="s">
        <v>48</v>
      </c>
      <c r="Q53" s="9" t="s">
        <v>48</v>
      </c>
      <c r="R53" s="9" t="s">
        <v>48</v>
      </c>
      <c r="S53" s="9" t="s">
        <v>48</v>
      </c>
      <c r="T53" s="9" t="s">
        <v>48</v>
      </c>
      <c r="U53" s="9" t="s">
        <v>48</v>
      </c>
      <c r="V53" s="9" t="s">
        <v>48</v>
      </c>
      <c r="W53" s="9" t="s">
        <v>48</v>
      </c>
      <c r="X53" s="9">
        <v>1672.42</v>
      </c>
      <c r="Y53" s="9">
        <v>2219.91</v>
      </c>
      <c r="Z53" s="9">
        <v>1978.39</v>
      </c>
      <c r="AA53" s="9">
        <v>2410.08</v>
      </c>
      <c r="AB53" s="9">
        <v>1909.24</v>
      </c>
      <c r="AC53" s="9">
        <v>1511.84</v>
      </c>
      <c r="AD53" s="9">
        <v>1235.29</v>
      </c>
      <c r="AE53" s="9">
        <v>904.16</v>
      </c>
      <c r="AF53" s="9">
        <v>1108.47</v>
      </c>
      <c r="AG53" s="9">
        <v>967.32</v>
      </c>
      <c r="AH53" s="9" t="s">
        <v>48</v>
      </c>
    </row>
    <row r="54" spans="1:34" ht="24" x14ac:dyDescent="0.15">
      <c r="A54" s="10" t="s">
        <v>92</v>
      </c>
      <c r="B54" s="8" t="s">
        <v>48</v>
      </c>
      <c r="C54" s="8" t="s">
        <v>48</v>
      </c>
      <c r="D54" s="8" t="s">
        <v>48</v>
      </c>
      <c r="E54" s="8" t="s">
        <v>48</v>
      </c>
      <c r="F54" s="8" t="s">
        <v>48</v>
      </c>
      <c r="G54" s="8" t="s">
        <v>48</v>
      </c>
      <c r="H54" s="8" t="s">
        <v>48</v>
      </c>
      <c r="I54" s="8" t="s">
        <v>48</v>
      </c>
      <c r="J54" s="8" t="s">
        <v>48</v>
      </c>
      <c r="K54" s="8" t="s">
        <v>48</v>
      </c>
      <c r="L54" s="8" t="s">
        <v>48</v>
      </c>
      <c r="M54" s="8" t="s">
        <v>48</v>
      </c>
      <c r="N54" s="8" t="s">
        <v>48</v>
      </c>
      <c r="O54" s="8" t="s">
        <v>48</v>
      </c>
      <c r="P54" s="8" t="s">
        <v>48</v>
      </c>
      <c r="Q54" s="8" t="s">
        <v>48</v>
      </c>
      <c r="R54" s="8" t="s">
        <v>48</v>
      </c>
      <c r="S54" s="8" t="s">
        <v>48</v>
      </c>
      <c r="T54" s="8" t="s">
        <v>48</v>
      </c>
      <c r="U54" s="8" t="s">
        <v>48</v>
      </c>
      <c r="V54" s="8" t="s">
        <v>48</v>
      </c>
      <c r="W54" s="8" t="s">
        <v>48</v>
      </c>
      <c r="X54" s="8" t="s">
        <v>48</v>
      </c>
      <c r="Y54" s="8" t="s">
        <v>48</v>
      </c>
      <c r="Z54" s="8" t="s">
        <v>48</v>
      </c>
      <c r="AA54" s="8" t="s">
        <v>48</v>
      </c>
      <c r="AB54" s="8" t="s">
        <v>48</v>
      </c>
      <c r="AC54" s="8" t="s">
        <v>48</v>
      </c>
      <c r="AD54" s="8">
        <v>0.24</v>
      </c>
      <c r="AE54" s="8">
        <v>1.81</v>
      </c>
      <c r="AF54" s="8">
        <v>2.65</v>
      </c>
      <c r="AG54" s="8">
        <v>2</v>
      </c>
      <c r="AH54" s="8" t="s">
        <v>48</v>
      </c>
    </row>
    <row r="55" spans="1:34" ht="24" x14ac:dyDescent="0.15">
      <c r="A55" s="7" t="s">
        <v>93</v>
      </c>
      <c r="B55" s="9" t="s">
        <v>48</v>
      </c>
      <c r="C55" s="9" t="s">
        <v>48</v>
      </c>
      <c r="D55" s="9" t="s">
        <v>48</v>
      </c>
      <c r="E55" s="9" t="s">
        <v>48</v>
      </c>
      <c r="F55" s="9" t="s">
        <v>48</v>
      </c>
      <c r="G55" s="9" t="s">
        <v>48</v>
      </c>
      <c r="H55" s="9" t="s">
        <v>48</v>
      </c>
      <c r="I55" s="9" t="s">
        <v>48</v>
      </c>
      <c r="J55" s="9" t="s">
        <v>48</v>
      </c>
      <c r="K55" s="9" t="s">
        <v>48</v>
      </c>
      <c r="L55" s="9" t="s">
        <v>48</v>
      </c>
      <c r="M55" s="9" t="s">
        <v>48</v>
      </c>
      <c r="N55" s="9" t="s">
        <v>48</v>
      </c>
      <c r="O55" s="9" t="s">
        <v>48</v>
      </c>
      <c r="P55" s="9" t="s">
        <v>48</v>
      </c>
      <c r="Q55" s="9" t="s">
        <v>48</v>
      </c>
      <c r="R55" s="9" t="s">
        <v>48</v>
      </c>
      <c r="S55" s="9" t="s">
        <v>48</v>
      </c>
      <c r="T55" s="9" t="s">
        <v>48</v>
      </c>
      <c r="U55" s="9" t="s">
        <v>48</v>
      </c>
      <c r="V55" s="9" t="s">
        <v>48</v>
      </c>
      <c r="W55" s="9" t="s">
        <v>48</v>
      </c>
      <c r="X55" s="9" t="s">
        <v>48</v>
      </c>
      <c r="Y55" s="9" t="s">
        <v>48</v>
      </c>
      <c r="Z55" s="9" t="s">
        <v>48</v>
      </c>
      <c r="AA55" s="9" t="s">
        <v>48</v>
      </c>
      <c r="AB55" s="9" t="s">
        <v>48</v>
      </c>
      <c r="AC55" s="9" t="s">
        <v>48</v>
      </c>
      <c r="AD55" s="9" t="s">
        <v>48</v>
      </c>
      <c r="AE55" s="9" t="s">
        <v>48</v>
      </c>
      <c r="AF55" s="9">
        <v>507.15</v>
      </c>
      <c r="AG55" s="9">
        <v>401.15</v>
      </c>
      <c r="AH55" s="9">
        <v>1324.45</v>
      </c>
    </row>
    <row r="56" spans="1:34" ht="24" x14ac:dyDescent="0.15">
      <c r="A56" s="10" t="s">
        <v>94</v>
      </c>
      <c r="B56" s="8">
        <v>61.77</v>
      </c>
      <c r="C56" s="8">
        <v>50.88</v>
      </c>
      <c r="D56" s="8">
        <v>48.1</v>
      </c>
      <c r="E56" s="8">
        <v>38.6</v>
      </c>
      <c r="F56" s="8" t="s">
        <v>48</v>
      </c>
      <c r="G56" s="8">
        <v>35.53</v>
      </c>
      <c r="H56" s="8">
        <v>21.94</v>
      </c>
      <c r="I56" s="8">
        <v>32.869999999999997</v>
      </c>
      <c r="J56" s="8">
        <v>37.43</v>
      </c>
      <c r="K56" s="8">
        <v>47.52</v>
      </c>
      <c r="L56" s="8">
        <v>53.86</v>
      </c>
      <c r="M56" s="8">
        <v>78.760000000000005</v>
      </c>
      <c r="N56" s="8">
        <v>173.27</v>
      </c>
      <c r="O56" s="8">
        <v>58.07</v>
      </c>
      <c r="P56" s="8">
        <v>71.13</v>
      </c>
      <c r="Q56" s="8">
        <v>54.17</v>
      </c>
      <c r="R56" s="8">
        <v>55.83</v>
      </c>
      <c r="S56" s="8">
        <v>64.48</v>
      </c>
      <c r="T56" s="8">
        <v>87</v>
      </c>
      <c r="U56" s="8">
        <v>91.93</v>
      </c>
      <c r="V56" s="8">
        <v>80.739999999999995</v>
      </c>
      <c r="W56" s="8">
        <v>72.180000000000007</v>
      </c>
      <c r="X56" s="8">
        <v>65.83</v>
      </c>
      <c r="Y56" s="8">
        <v>93.82</v>
      </c>
      <c r="Z56" s="8">
        <v>115.54</v>
      </c>
      <c r="AA56" s="8">
        <v>64.790000000000006</v>
      </c>
      <c r="AB56" s="8">
        <v>38.549999999999997</v>
      </c>
      <c r="AC56" s="8">
        <v>33.619999999999997</v>
      </c>
      <c r="AD56" s="8">
        <v>39.68</v>
      </c>
      <c r="AE56" s="8">
        <v>197.6</v>
      </c>
      <c r="AF56" s="8">
        <v>168.79</v>
      </c>
      <c r="AG56" s="8">
        <v>122.89</v>
      </c>
      <c r="AH56" s="8" t="s">
        <v>48</v>
      </c>
    </row>
    <row r="57" spans="1:34" ht="24" x14ac:dyDescent="0.15">
      <c r="A57" s="10" t="s">
        <v>95</v>
      </c>
      <c r="B57" s="9" t="s">
        <v>48</v>
      </c>
      <c r="C57" s="9" t="s">
        <v>48</v>
      </c>
      <c r="D57" s="9" t="s">
        <v>48</v>
      </c>
      <c r="E57" s="9" t="s">
        <v>48</v>
      </c>
      <c r="F57" s="9" t="s">
        <v>48</v>
      </c>
      <c r="G57" s="9" t="s">
        <v>48</v>
      </c>
      <c r="H57" s="9" t="s">
        <v>48</v>
      </c>
      <c r="I57" s="9" t="s">
        <v>48</v>
      </c>
      <c r="J57" s="9" t="s">
        <v>48</v>
      </c>
      <c r="K57" s="9" t="s">
        <v>48</v>
      </c>
      <c r="L57" s="9" t="s">
        <v>48</v>
      </c>
      <c r="M57" s="9" t="s">
        <v>48</v>
      </c>
      <c r="N57" s="9" t="s">
        <v>48</v>
      </c>
      <c r="O57" s="9" t="s">
        <v>48</v>
      </c>
      <c r="P57" s="9" t="s">
        <v>48</v>
      </c>
      <c r="Q57" s="9" t="s">
        <v>48</v>
      </c>
      <c r="R57" s="9" t="s">
        <v>48</v>
      </c>
      <c r="S57" s="9" t="s">
        <v>48</v>
      </c>
      <c r="T57" s="9" t="s">
        <v>48</v>
      </c>
      <c r="U57" s="9" t="s">
        <v>48</v>
      </c>
      <c r="V57" s="9">
        <v>44.44</v>
      </c>
      <c r="W57" s="9">
        <v>133.66999999999999</v>
      </c>
      <c r="X57" s="9">
        <v>98.43</v>
      </c>
      <c r="Y57" s="9">
        <v>124.68</v>
      </c>
      <c r="Z57" s="9">
        <v>78.77</v>
      </c>
      <c r="AA57" s="9">
        <v>61.38</v>
      </c>
      <c r="AB57" s="9">
        <v>114.13</v>
      </c>
      <c r="AC57" s="9">
        <v>100.43</v>
      </c>
      <c r="AD57" s="9">
        <v>45.59</v>
      </c>
      <c r="AE57" s="9">
        <v>95.44</v>
      </c>
      <c r="AF57" s="9">
        <v>49.21</v>
      </c>
      <c r="AG57" s="9">
        <v>54.18</v>
      </c>
      <c r="AH57" s="9">
        <v>12.1</v>
      </c>
    </row>
    <row r="58" spans="1:34" ht="36" x14ac:dyDescent="0.15">
      <c r="A58" s="7" t="s">
        <v>96</v>
      </c>
      <c r="B58" s="8" t="s">
        <v>48</v>
      </c>
      <c r="C58" s="8" t="s">
        <v>48</v>
      </c>
      <c r="D58" s="8" t="s">
        <v>48</v>
      </c>
      <c r="E58" s="8" t="s">
        <v>48</v>
      </c>
      <c r="F58" s="8">
        <v>15.2</v>
      </c>
      <c r="G58" s="8">
        <v>19.2</v>
      </c>
      <c r="H58" s="8">
        <v>24.78</v>
      </c>
      <c r="I58" s="8">
        <v>24.41</v>
      </c>
      <c r="J58" s="8">
        <v>34.020000000000003</v>
      </c>
      <c r="K58" s="8">
        <v>15.99</v>
      </c>
      <c r="L58" s="8">
        <v>6.99</v>
      </c>
      <c r="M58" s="8">
        <v>26.84</v>
      </c>
      <c r="N58" s="8">
        <v>67.180000000000007</v>
      </c>
      <c r="O58" s="8">
        <v>71.37</v>
      </c>
      <c r="P58" s="8">
        <v>66.67</v>
      </c>
      <c r="Q58" s="8">
        <v>60.31</v>
      </c>
      <c r="R58" s="8">
        <v>13.03</v>
      </c>
      <c r="S58" s="8">
        <v>8.7100000000000009</v>
      </c>
      <c r="T58" s="8">
        <v>7.42</v>
      </c>
      <c r="U58" s="8" t="s">
        <v>48</v>
      </c>
      <c r="V58" s="8" t="s">
        <v>48</v>
      </c>
      <c r="W58" s="8" t="s">
        <v>48</v>
      </c>
      <c r="X58" s="8" t="s">
        <v>48</v>
      </c>
      <c r="Y58" s="8" t="s">
        <v>48</v>
      </c>
      <c r="Z58" s="8" t="s">
        <v>48</v>
      </c>
      <c r="AA58" s="8" t="s">
        <v>48</v>
      </c>
      <c r="AB58" s="8" t="s">
        <v>48</v>
      </c>
      <c r="AC58" s="8" t="s">
        <v>48</v>
      </c>
      <c r="AD58" s="8" t="s">
        <v>48</v>
      </c>
      <c r="AE58" s="8" t="s">
        <v>48</v>
      </c>
      <c r="AF58" s="8" t="s">
        <v>48</v>
      </c>
      <c r="AG58" s="8" t="s">
        <v>48</v>
      </c>
      <c r="AH58" s="8" t="s">
        <v>48</v>
      </c>
    </row>
    <row r="59" spans="1:34" ht="24" x14ac:dyDescent="0.15">
      <c r="A59" s="10" t="s">
        <v>97</v>
      </c>
      <c r="B59" s="9">
        <v>114.23</v>
      </c>
      <c r="C59" s="9">
        <v>72.88</v>
      </c>
      <c r="D59" s="9">
        <v>73.489999999999995</v>
      </c>
      <c r="E59" s="9">
        <v>74.709999999999994</v>
      </c>
      <c r="F59" s="9">
        <v>94.9</v>
      </c>
      <c r="G59" s="9">
        <v>1.1000000000000001</v>
      </c>
      <c r="H59" s="9" t="s">
        <v>48</v>
      </c>
      <c r="I59" s="9" t="s">
        <v>48</v>
      </c>
      <c r="J59" s="9" t="s">
        <v>48</v>
      </c>
      <c r="K59" s="9">
        <v>16.18</v>
      </c>
      <c r="L59" s="9">
        <v>10.66</v>
      </c>
      <c r="M59" s="9">
        <v>211.85</v>
      </c>
      <c r="N59" s="9">
        <v>162.46</v>
      </c>
      <c r="O59" s="9">
        <v>35.42</v>
      </c>
      <c r="P59" s="9">
        <v>283.02</v>
      </c>
      <c r="Q59" s="9">
        <v>273.39999999999998</v>
      </c>
      <c r="R59" s="9">
        <v>362.19</v>
      </c>
      <c r="S59" s="9">
        <v>296.73</v>
      </c>
      <c r="T59" s="9">
        <v>264.25</v>
      </c>
      <c r="U59" s="9">
        <v>523.08000000000004</v>
      </c>
      <c r="V59" s="9">
        <v>410.68</v>
      </c>
      <c r="W59" s="9">
        <v>381.92</v>
      </c>
      <c r="X59" s="9">
        <v>288.8</v>
      </c>
      <c r="Y59" s="9">
        <v>242.44</v>
      </c>
      <c r="Z59" s="9">
        <v>250.98</v>
      </c>
      <c r="AA59" s="9">
        <v>220.9</v>
      </c>
      <c r="AB59" s="9">
        <v>396.61</v>
      </c>
      <c r="AC59" s="9">
        <v>379.75</v>
      </c>
      <c r="AD59" s="9">
        <v>178.35</v>
      </c>
      <c r="AE59" s="9">
        <v>335.76</v>
      </c>
      <c r="AF59" s="9">
        <v>321.29000000000002</v>
      </c>
      <c r="AG59" s="9">
        <v>100.01</v>
      </c>
      <c r="AH59" s="9" t="s">
        <v>48</v>
      </c>
    </row>
    <row r="60" spans="1:34" ht="24" x14ac:dyDescent="0.15">
      <c r="A60" s="7" t="s">
        <v>98</v>
      </c>
      <c r="B60" s="8" t="s">
        <v>48</v>
      </c>
      <c r="C60" s="8" t="s">
        <v>48</v>
      </c>
      <c r="D60" s="8" t="s">
        <v>48</v>
      </c>
      <c r="E60" s="8" t="s">
        <v>48</v>
      </c>
      <c r="F60" s="8" t="s">
        <v>48</v>
      </c>
      <c r="G60" s="8" t="s">
        <v>48</v>
      </c>
      <c r="H60" s="8" t="s">
        <v>48</v>
      </c>
      <c r="I60" s="8" t="s">
        <v>48</v>
      </c>
      <c r="J60" s="8" t="s">
        <v>48</v>
      </c>
      <c r="K60" s="8" t="s">
        <v>48</v>
      </c>
      <c r="L60" s="8" t="s">
        <v>48</v>
      </c>
      <c r="M60" s="8" t="s">
        <v>48</v>
      </c>
      <c r="N60" s="8" t="s">
        <v>48</v>
      </c>
      <c r="O60" s="8" t="s">
        <v>48</v>
      </c>
      <c r="P60" s="8" t="s">
        <v>48</v>
      </c>
      <c r="Q60" s="8" t="s">
        <v>48</v>
      </c>
      <c r="R60" s="8" t="s">
        <v>48</v>
      </c>
      <c r="S60" s="8" t="s">
        <v>48</v>
      </c>
      <c r="T60" s="8" t="s">
        <v>48</v>
      </c>
      <c r="U60" s="8" t="s">
        <v>48</v>
      </c>
      <c r="V60" s="8" t="s">
        <v>48</v>
      </c>
      <c r="W60" s="8" t="s">
        <v>48</v>
      </c>
      <c r="X60" s="8" t="s">
        <v>48</v>
      </c>
      <c r="Y60" s="8" t="s">
        <v>48</v>
      </c>
      <c r="Z60" s="8" t="s">
        <v>48</v>
      </c>
      <c r="AA60" s="8" t="s">
        <v>48</v>
      </c>
      <c r="AB60" s="8" t="s">
        <v>48</v>
      </c>
      <c r="AC60" s="8" t="s">
        <v>48</v>
      </c>
      <c r="AD60" s="8" t="s">
        <v>48</v>
      </c>
      <c r="AE60" s="8" t="s">
        <v>48</v>
      </c>
      <c r="AF60" s="8">
        <v>0.12</v>
      </c>
      <c r="AG60" s="8">
        <v>0.94</v>
      </c>
      <c r="AH60" s="8">
        <v>0.83</v>
      </c>
    </row>
    <row r="61" spans="1:34" x14ac:dyDescent="0.15">
      <c r="A61" s="7" t="s">
        <v>99</v>
      </c>
      <c r="B61" s="9">
        <v>6224.77</v>
      </c>
      <c r="C61" s="9">
        <v>7056.14</v>
      </c>
      <c r="D61" s="9">
        <v>7235.85</v>
      </c>
      <c r="E61" s="9">
        <v>7715.69</v>
      </c>
      <c r="F61" s="9">
        <v>6771</v>
      </c>
      <c r="G61" s="9">
        <v>5890.32</v>
      </c>
      <c r="H61" s="9">
        <v>3811.97</v>
      </c>
      <c r="I61" s="9">
        <v>4104.3</v>
      </c>
      <c r="J61" s="9">
        <v>3854.89</v>
      </c>
      <c r="K61" s="9">
        <v>4074.35</v>
      </c>
      <c r="L61" s="9">
        <v>4441.68</v>
      </c>
      <c r="M61" s="9">
        <v>4978.1000000000004</v>
      </c>
      <c r="N61" s="9">
        <v>4964.58</v>
      </c>
      <c r="O61" s="9">
        <v>4393.26</v>
      </c>
      <c r="P61" s="9">
        <v>3719.4</v>
      </c>
      <c r="Q61" s="9">
        <v>4201.7700000000004</v>
      </c>
      <c r="R61" s="9">
        <v>3996.61</v>
      </c>
      <c r="S61" s="9">
        <v>4062.47</v>
      </c>
      <c r="T61" s="9">
        <v>4475.5200000000004</v>
      </c>
      <c r="U61" s="9">
        <v>4692.6099999999997</v>
      </c>
      <c r="V61" s="9">
        <v>4753.5600000000004</v>
      </c>
      <c r="W61" s="9">
        <v>4832.3500000000004</v>
      </c>
      <c r="X61" s="9">
        <v>5256.68</v>
      </c>
      <c r="Y61" s="9">
        <v>5754.93</v>
      </c>
      <c r="Z61" s="9">
        <v>5338.88</v>
      </c>
      <c r="AA61" s="9">
        <v>6426.96</v>
      </c>
      <c r="AB61" s="9">
        <v>6166.88</v>
      </c>
      <c r="AC61" s="9">
        <v>7250.48</v>
      </c>
      <c r="AD61" s="9">
        <v>6602.76</v>
      </c>
      <c r="AE61" s="9">
        <v>7096.64</v>
      </c>
      <c r="AF61" s="9">
        <v>6819.51</v>
      </c>
      <c r="AG61" s="9">
        <v>6674.48</v>
      </c>
      <c r="AH61" s="9" t="s">
        <v>48</v>
      </c>
    </row>
    <row r="62" spans="1:34" ht="36" x14ac:dyDescent="0.15">
      <c r="A62" s="7" t="s">
        <v>100</v>
      </c>
      <c r="B62" s="8" t="s">
        <v>48</v>
      </c>
      <c r="C62" s="8" t="s">
        <v>48</v>
      </c>
      <c r="D62" s="8" t="s">
        <v>48</v>
      </c>
      <c r="E62" s="8" t="s">
        <v>48</v>
      </c>
      <c r="F62" s="8" t="s">
        <v>48</v>
      </c>
      <c r="G62" s="8" t="s">
        <v>48</v>
      </c>
      <c r="H62" s="8" t="s">
        <v>48</v>
      </c>
      <c r="I62" s="8" t="s">
        <v>48</v>
      </c>
      <c r="J62" s="8" t="s">
        <v>48</v>
      </c>
      <c r="K62" s="8" t="s">
        <v>48</v>
      </c>
      <c r="L62" s="8" t="s">
        <v>48</v>
      </c>
      <c r="M62" s="8" t="s">
        <v>48</v>
      </c>
      <c r="N62" s="8" t="s">
        <v>48</v>
      </c>
      <c r="O62" s="8" t="s">
        <v>48</v>
      </c>
      <c r="P62" s="8" t="s">
        <v>48</v>
      </c>
      <c r="Q62" s="8" t="s">
        <v>48</v>
      </c>
      <c r="R62" s="8" t="s">
        <v>48</v>
      </c>
      <c r="S62" s="8" t="s">
        <v>48</v>
      </c>
      <c r="T62" s="8" t="s">
        <v>48</v>
      </c>
      <c r="U62" s="8" t="s">
        <v>48</v>
      </c>
      <c r="V62" s="8" t="s">
        <v>48</v>
      </c>
      <c r="W62" s="8" t="s">
        <v>48</v>
      </c>
      <c r="X62" s="8" t="s">
        <v>48</v>
      </c>
      <c r="Y62" s="8" t="s">
        <v>48</v>
      </c>
      <c r="Z62" s="8" t="s">
        <v>48</v>
      </c>
      <c r="AA62" s="8" t="s">
        <v>48</v>
      </c>
      <c r="AB62" s="8" t="s">
        <v>48</v>
      </c>
      <c r="AC62" s="8" t="s">
        <v>48</v>
      </c>
      <c r="AD62" s="8" t="s">
        <v>48</v>
      </c>
      <c r="AE62" s="8" t="s">
        <v>48</v>
      </c>
      <c r="AF62" s="8" t="s">
        <v>48</v>
      </c>
      <c r="AG62" s="8">
        <v>22.24</v>
      </c>
      <c r="AH62" s="8" t="s">
        <v>48</v>
      </c>
    </row>
    <row r="63" spans="1:34" ht="24" x14ac:dyDescent="0.15">
      <c r="A63" s="10" t="s">
        <v>101</v>
      </c>
      <c r="B63" s="9" t="s">
        <v>48</v>
      </c>
      <c r="C63" s="9" t="s">
        <v>48</v>
      </c>
      <c r="D63" s="9" t="s">
        <v>48</v>
      </c>
      <c r="E63" s="9" t="s">
        <v>48</v>
      </c>
      <c r="F63" s="9" t="s">
        <v>48</v>
      </c>
      <c r="G63" s="9" t="s">
        <v>48</v>
      </c>
      <c r="H63" s="9" t="s">
        <v>48</v>
      </c>
      <c r="I63" s="9" t="s">
        <v>48</v>
      </c>
      <c r="J63" s="9" t="s">
        <v>48</v>
      </c>
      <c r="K63" s="9" t="s">
        <v>48</v>
      </c>
      <c r="L63" s="9" t="s">
        <v>48</v>
      </c>
      <c r="M63" s="9" t="s">
        <v>48</v>
      </c>
      <c r="N63" s="9" t="s">
        <v>48</v>
      </c>
      <c r="O63" s="9" t="s">
        <v>48</v>
      </c>
      <c r="P63" s="9" t="s">
        <v>48</v>
      </c>
      <c r="Q63" s="9" t="s">
        <v>48</v>
      </c>
      <c r="R63" s="9" t="s">
        <v>48</v>
      </c>
      <c r="S63" s="9" t="s">
        <v>48</v>
      </c>
      <c r="T63" s="9" t="s">
        <v>48</v>
      </c>
      <c r="U63" s="9" t="s">
        <v>48</v>
      </c>
      <c r="V63" s="9" t="s">
        <v>48</v>
      </c>
      <c r="W63" s="9" t="s">
        <v>48</v>
      </c>
      <c r="X63" s="9" t="s">
        <v>48</v>
      </c>
      <c r="Y63" s="9">
        <v>462.33</v>
      </c>
      <c r="Z63" s="9" t="s">
        <v>48</v>
      </c>
      <c r="AA63" s="9" t="s">
        <v>48</v>
      </c>
      <c r="AB63" s="9" t="s">
        <v>48</v>
      </c>
      <c r="AC63" s="9">
        <v>501.36</v>
      </c>
      <c r="AD63" s="9">
        <v>426.5</v>
      </c>
      <c r="AE63" s="9">
        <v>498.17</v>
      </c>
      <c r="AF63" s="9">
        <v>452.14</v>
      </c>
      <c r="AG63" s="9">
        <v>432.37</v>
      </c>
      <c r="AH63" s="9" t="s">
        <v>48</v>
      </c>
    </row>
    <row r="64" spans="1:34" x14ac:dyDescent="0.15">
      <c r="A64" s="7" t="s">
        <v>102</v>
      </c>
      <c r="B64" s="8">
        <v>486.65</v>
      </c>
      <c r="C64" s="8">
        <v>292.12</v>
      </c>
      <c r="D64" s="8">
        <v>221.85</v>
      </c>
      <c r="E64" s="8">
        <v>244.48</v>
      </c>
      <c r="F64" s="8">
        <v>229.92</v>
      </c>
      <c r="G64" s="8">
        <v>249.68</v>
      </c>
      <c r="H64" s="8">
        <v>323.76</v>
      </c>
      <c r="I64" s="8">
        <v>287.5</v>
      </c>
      <c r="J64" s="8">
        <v>341.35</v>
      </c>
      <c r="K64" s="8">
        <v>335.12</v>
      </c>
      <c r="L64" s="8">
        <v>375.83</v>
      </c>
      <c r="M64" s="8">
        <v>402.68</v>
      </c>
      <c r="N64" s="8">
        <v>382.8</v>
      </c>
      <c r="O64" s="8">
        <v>357.2</v>
      </c>
      <c r="P64" s="8">
        <v>350.07</v>
      </c>
      <c r="Q64" s="8">
        <v>384.11</v>
      </c>
      <c r="R64" s="8">
        <v>410.59</v>
      </c>
      <c r="S64" s="8">
        <v>503.9</v>
      </c>
      <c r="T64" s="8">
        <v>511.97</v>
      </c>
      <c r="U64" s="8">
        <v>430.43</v>
      </c>
      <c r="V64" s="8">
        <v>556.53</v>
      </c>
      <c r="W64" s="8">
        <v>626.09</v>
      </c>
      <c r="X64" s="8">
        <v>651.21</v>
      </c>
      <c r="Y64" s="8">
        <v>625.99</v>
      </c>
      <c r="Z64" s="8">
        <v>541.54</v>
      </c>
      <c r="AA64" s="8">
        <v>623.04999999999995</v>
      </c>
      <c r="AB64" s="8">
        <v>683.53</v>
      </c>
      <c r="AC64" s="8">
        <v>766.78</v>
      </c>
      <c r="AD64" s="8">
        <v>693.68</v>
      </c>
      <c r="AE64" s="8">
        <v>801.76</v>
      </c>
      <c r="AF64" s="8">
        <v>704.6</v>
      </c>
      <c r="AG64" s="8">
        <v>660.77</v>
      </c>
      <c r="AH64" s="8">
        <v>793.76</v>
      </c>
    </row>
    <row r="65" spans="1:34" ht="24" x14ac:dyDescent="0.15">
      <c r="A65" s="7" t="s">
        <v>103</v>
      </c>
      <c r="B65" s="9" t="s">
        <v>48</v>
      </c>
      <c r="C65" s="9" t="s">
        <v>48</v>
      </c>
      <c r="D65" s="9" t="s">
        <v>48</v>
      </c>
      <c r="E65" s="9" t="s">
        <v>48</v>
      </c>
      <c r="F65" s="9" t="s">
        <v>48</v>
      </c>
      <c r="G65" s="9" t="s">
        <v>48</v>
      </c>
      <c r="H65" s="9" t="s">
        <v>48</v>
      </c>
      <c r="I65" s="9" t="s">
        <v>48</v>
      </c>
      <c r="J65" s="9" t="s">
        <v>48</v>
      </c>
      <c r="K65" s="9" t="s">
        <v>48</v>
      </c>
      <c r="L65" s="9" t="s">
        <v>48</v>
      </c>
      <c r="M65" s="9" t="s">
        <v>48</v>
      </c>
      <c r="N65" s="9" t="s">
        <v>48</v>
      </c>
      <c r="O65" s="9" t="s">
        <v>48</v>
      </c>
      <c r="P65" s="9" t="s">
        <v>48</v>
      </c>
      <c r="Q65" s="9" t="s">
        <v>48</v>
      </c>
      <c r="R65" s="9">
        <v>86.64</v>
      </c>
      <c r="S65" s="9">
        <v>79.28</v>
      </c>
      <c r="T65" s="9">
        <v>78.959999999999994</v>
      </c>
      <c r="U65" s="9">
        <v>70.010000000000005</v>
      </c>
      <c r="V65" s="9">
        <v>93.99</v>
      </c>
      <c r="W65" s="9">
        <v>70.83</v>
      </c>
      <c r="X65" s="9">
        <v>71.180000000000007</v>
      </c>
      <c r="Y65" s="9">
        <v>80.81</v>
      </c>
      <c r="Z65" s="9">
        <v>75.599999999999994</v>
      </c>
      <c r="AA65" s="9">
        <v>72.19</v>
      </c>
      <c r="AB65" s="9">
        <v>81.64</v>
      </c>
      <c r="AC65" s="9">
        <v>85.58</v>
      </c>
      <c r="AD65" s="9">
        <v>96.32</v>
      </c>
      <c r="AE65" s="9">
        <v>90.58</v>
      </c>
      <c r="AF65" s="9">
        <v>71.08</v>
      </c>
      <c r="AG65" s="9">
        <v>72.430000000000007</v>
      </c>
      <c r="AH65" s="9">
        <v>97.48</v>
      </c>
    </row>
    <row r="66" spans="1:34" ht="24" x14ac:dyDescent="0.15">
      <c r="A66" s="7" t="s">
        <v>104</v>
      </c>
      <c r="B66" s="8" t="s">
        <v>48</v>
      </c>
      <c r="C66" s="8" t="s">
        <v>48</v>
      </c>
      <c r="D66" s="8" t="s">
        <v>48</v>
      </c>
      <c r="E66" s="8" t="s">
        <v>48</v>
      </c>
      <c r="F66" s="8" t="s">
        <v>48</v>
      </c>
      <c r="G66" s="8" t="s">
        <v>48</v>
      </c>
      <c r="H66" s="8" t="s">
        <v>48</v>
      </c>
      <c r="I66" s="8" t="s">
        <v>48</v>
      </c>
      <c r="J66" s="8" t="s">
        <v>48</v>
      </c>
      <c r="K66" s="8" t="s">
        <v>48</v>
      </c>
      <c r="L66" s="8" t="s">
        <v>48</v>
      </c>
      <c r="M66" s="8" t="s">
        <v>48</v>
      </c>
      <c r="N66" s="8" t="s">
        <v>48</v>
      </c>
      <c r="O66" s="8" t="s">
        <v>48</v>
      </c>
      <c r="P66" s="8" t="s">
        <v>48</v>
      </c>
      <c r="Q66" s="8" t="s">
        <v>48</v>
      </c>
      <c r="R66" s="8" t="s">
        <v>48</v>
      </c>
      <c r="S66" s="8" t="s">
        <v>48</v>
      </c>
      <c r="T66" s="8" t="s">
        <v>48</v>
      </c>
      <c r="U66" s="8" t="s">
        <v>48</v>
      </c>
      <c r="V66" s="8" t="s">
        <v>48</v>
      </c>
      <c r="W66" s="8" t="s">
        <v>48</v>
      </c>
      <c r="X66" s="8">
        <v>245.87</v>
      </c>
      <c r="Y66" s="8">
        <v>305.35000000000002</v>
      </c>
      <c r="Z66" s="8">
        <v>227.46</v>
      </c>
      <c r="AA66" s="8">
        <v>323.93</v>
      </c>
      <c r="AB66" s="8">
        <v>273.45999999999998</v>
      </c>
      <c r="AC66" s="8">
        <v>302.06</v>
      </c>
      <c r="AD66" s="8">
        <v>243.43</v>
      </c>
      <c r="AE66" s="8">
        <v>307.33999999999997</v>
      </c>
      <c r="AF66" s="8">
        <v>230.35</v>
      </c>
      <c r="AG66" s="8">
        <v>255.17</v>
      </c>
      <c r="AH66" s="8" t="s">
        <v>48</v>
      </c>
    </row>
    <row r="67" spans="1:34" ht="36" x14ac:dyDescent="0.15">
      <c r="A67" s="7" t="s">
        <v>105</v>
      </c>
      <c r="B67" s="9" t="s">
        <v>48</v>
      </c>
      <c r="C67" s="9" t="s">
        <v>48</v>
      </c>
      <c r="D67" s="9" t="s">
        <v>48</v>
      </c>
      <c r="E67" s="9" t="s">
        <v>48</v>
      </c>
      <c r="F67" s="9" t="s">
        <v>48</v>
      </c>
      <c r="G67" s="9" t="s">
        <v>48</v>
      </c>
      <c r="H67" s="9" t="s">
        <v>48</v>
      </c>
      <c r="I67" s="9" t="s">
        <v>48</v>
      </c>
      <c r="J67" s="9" t="s">
        <v>48</v>
      </c>
      <c r="K67" s="9" t="s">
        <v>48</v>
      </c>
      <c r="L67" s="9" t="s">
        <v>48</v>
      </c>
      <c r="M67" s="9" t="s">
        <v>48</v>
      </c>
      <c r="N67" s="9" t="s">
        <v>48</v>
      </c>
      <c r="O67" s="9" t="s">
        <v>48</v>
      </c>
      <c r="P67" s="9" t="s">
        <v>48</v>
      </c>
      <c r="Q67" s="9" t="s">
        <v>48</v>
      </c>
      <c r="R67" s="9" t="s">
        <v>48</v>
      </c>
      <c r="S67" s="9" t="s">
        <v>48</v>
      </c>
      <c r="T67" s="9" t="s">
        <v>48</v>
      </c>
      <c r="U67" s="9" t="s">
        <v>48</v>
      </c>
      <c r="V67" s="9" t="s">
        <v>48</v>
      </c>
      <c r="W67" s="9" t="s">
        <v>48</v>
      </c>
      <c r="X67" s="9" t="s">
        <v>48</v>
      </c>
      <c r="Y67" s="9" t="s">
        <v>48</v>
      </c>
      <c r="Z67" s="9" t="s">
        <v>48</v>
      </c>
      <c r="AA67" s="9" t="s">
        <v>48</v>
      </c>
      <c r="AB67" s="9" t="s">
        <v>48</v>
      </c>
      <c r="AC67" s="9" t="s">
        <v>48</v>
      </c>
      <c r="AD67" s="9" t="s">
        <v>48</v>
      </c>
      <c r="AE67" s="9" t="s">
        <v>48</v>
      </c>
      <c r="AF67" s="9" t="s">
        <v>48</v>
      </c>
      <c r="AG67" s="9">
        <v>55.94</v>
      </c>
      <c r="AH67" s="9" t="s">
        <v>48</v>
      </c>
    </row>
    <row r="68" spans="1:34" ht="24" x14ac:dyDescent="0.15">
      <c r="A68" s="10" t="s">
        <v>106</v>
      </c>
      <c r="B68" s="8" t="s">
        <v>48</v>
      </c>
      <c r="C68" s="8" t="s">
        <v>48</v>
      </c>
      <c r="D68" s="8" t="s">
        <v>48</v>
      </c>
      <c r="E68" s="8" t="s">
        <v>48</v>
      </c>
      <c r="F68" s="8" t="s">
        <v>48</v>
      </c>
      <c r="G68" s="8" t="s">
        <v>48</v>
      </c>
      <c r="H68" s="8" t="s">
        <v>48</v>
      </c>
      <c r="I68" s="8" t="s">
        <v>48</v>
      </c>
      <c r="J68" s="8" t="s">
        <v>48</v>
      </c>
      <c r="K68" s="8" t="s">
        <v>48</v>
      </c>
      <c r="L68" s="8" t="s">
        <v>48</v>
      </c>
      <c r="M68" s="8" t="s">
        <v>48</v>
      </c>
      <c r="N68" s="8" t="s">
        <v>48</v>
      </c>
      <c r="O68" s="8" t="s">
        <v>48</v>
      </c>
      <c r="P68" s="8" t="s">
        <v>48</v>
      </c>
      <c r="Q68" s="8" t="s">
        <v>48</v>
      </c>
      <c r="R68" s="8" t="s">
        <v>48</v>
      </c>
      <c r="S68" s="8" t="s">
        <v>48</v>
      </c>
      <c r="T68" s="8" t="s">
        <v>48</v>
      </c>
      <c r="U68" s="8" t="s">
        <v>48</v>
      </c>
      <c r="V68" s="8" t="s">
        <v>48</v>
      </c>
      <c r="W68" s="8" t="s">
        <v>48</v>
      </c>
      <c r="X68" s="8" t="s">
        <v>48</v>
      </c>
      <c r="Y68" s="8" t="s">
        <v>48</v>
      </c>
      <c r="Z68" s="8" t="s">
        <v>48</v>
      </c>
      <c r="AA68" s="8" t="s">
        <v>48</v>
      </c>
      <c r="AB68" s="8" t="s">
        <v>48</v>
      </c>
      <c r="AC68" s="8" t="s">
        <v>48</v>
      </c>
      <c r="AD68" s="8" t="s">
        <v>48</v>
      </c>
      <c r="AE68" s="8" t="s">
        <v>48</v>
      </c>
      <c r="AF68" s="8">
        <v>12.49</v>
      </c>
      <c r="AG68" s="8">
        <v>13.36</v>
      </c>
      <c r="AH68" s="8" t="s">
        <v>48</v>
      </c>
    </row>
    <row r="69" spans="1:34" ht="24" x14ac:dyDescent="0.15">
      <c r="A69" s="7" t="s">
        <v>107</v>
      </c>
      <c r="B69" s="9" t="s">
        <v>48</v>
      </c>
      <c r="C69" s="9" t="s">
        <v>48</v>
      </c>
      <c r="D69" s="9" t="s">
        <v>48</v>
      </c>
      <c r="E69" s="9" t="s">
        <v>48</v>
      </c>
      <c r="F69" s="9" t="s">
        <v>48</v>
      </c>
      <c r="G69" s="9" t="s">
        <v>48</v>
      </c>
      <c r="H69" s="9" t="s">
        <v>48</v>
      </c>
      <c r="I69" s="9" t="s">
        <v>48</v>
      </c>
      <c r="J69" s="9" t="s">
        <v>48</v>
      </c>
      <c r="K69" s="9" t="s">
        <v>48</v>
      </c>
      <c r="L69" s="9" t="s">
        <v>48</v>
      </c>
      <c r="M69" s="9" t="s">
        <v>48</v>
      </c>
      <c r="N69" s="9" t="s">
        <v>48</v>
      </c>
      <c r="O69" s="9" t="s">
        <v>48</v>
      </c>
      <c r="P69" s="9" t="s">
        <v>48</v>
      </c>
      <c r="Q69" s="9" t="s">
        <v>48</v>
      </c>
      <c r="R69" s="9" t="s">
        <v>48</v>
      </c>
      <c r="S69" s="9" t="s">
        <v>48</v>
      </c>
      <c r="T69" s="9" t="s">
        <v>48</v>
      </c>
      <c r="U69" s="9" t="s">
        <v>48</v>
      </c>
      <c r="V69" s="9" t="s">
        <v>48</v>
      </c>
      <c r="W69" s="9" t="s">
        <v>48</v>
      </c>
      <c r="X69" s="9" t="s">
        <v>48</v>
      </c>
      <c r="Y69" s="9" t="s">
        <v>48</v>
      </c>
      <c r="Z69" s="9" t="s">
        <v>48</v>
      </c>
      <c r="AA69" s="9" t="s">
        <v>48</v>
      </c>
      <c r="AB69" s="9" t="s">
        <v>48</v>
      </c>
      <c r="AC69" s="9" t="s">
        <v>48</v>
      </c>
      <c r="AD69" s="9" t="s">
        <v>48</v>
      </c>
      <c r="AE69" s="9">
        <v>0.2</v>
      </c>
      <c r="AF69" s="9">
        <v>0.41</v>
      </c>
      <c r="AG69" s="9">
        <v>0.48</v>
      </c>
      <c r="AH69" s="9" t="s">
        <v>48</v>
      </c>
    </row>
    <row r="70" spans="1:34" ht="24" x14ac:dyDescent="0.15">
      <c r="A70" s="7" t="s">
        <v>108</v>
      </c>
      <c r="B70" s="8" t="s">
        <v>48</v>
      </c>
      <c r="C70" s="8" t="s">
        <v>48</v>
      </c>
      <c r="D70" s="8" t="s">
        <v>48</v>
      </c>
      <c r="E70" s="8" t="s">
        <v>48</v>
      </c>
      <c r="F70" s="8" t="s">
        <v>48</v>
      </c>
      <c r="G70" s="8" t="s">
        <v>48</v>
      </c>
      <c r="H70" s="8" t="s">
        <v>48</v>
      </c>
      <c r="I70" s="8" t="s">
        <v>48</v>
      </c>
      <c r="J70" s="8" t="s">
        <v>48</v>
      </c>
      <c r="K70" s="8" t="s">
        <v>48</v>
      </c>
      <c r="L70" s="8" t="s">
        <v>48</v>
      </c>
      <c r="M70" s="8" t="s">
        <v>48</v>
      </c>
      <c r="N70" s="8" t="s">
        <v>48</v>
      </c>
      <c r="O70" s="8" t="s">
        <v>48</v>
      </c>
      <c r="P70" s="8" t="s">
        <v>48</v>
      </c>
      <c r="Q70" s="8" t="s">
        <v>48</v>
      </c>
      <c r="R70" s="8" t="s">
        <v>48</v>
      </c>
      <c r="S70" s="8">
        <v>10.44</v>
      </c>
      <c r="T70" s="8">
        <v>35.39</v>
      </c>
      <c r="U70" s="8">
        <v>46.2</v>
      </c>
      <c r="V70" s="8">
        <v>54.59</v>
      </c>
      <c r="W70" s="8">
        <v>62.67</v>
      </c>
      <c r="X70" s="8">
        <v>69.14</v>
      </c>
      <c r="Y70" s="8">
        <v>50.56</v>
      </c>
      <c r="Z70" s="8">
        <v>66.349999999999994</v>
      </c>
      <c r="AA70" s="8">
        <v>81.34</v>
      </c>
      <c r="AB70" s="8">
        <v>61.68</v>
      </c>
      <c r="AC70" s="8">
        <v>65.39</v>
      </c>
      <c r="AD70" s="8">
        <v>134.94</v>
      </c>
      <c r="AE70" s="8">
        <v>160.87</v>
      </c>
      <c r="AF70" s="8">
        <v>191.16</v>
      </c>
      <c r="AG70" s="8">
        <v>196.04</v>
      </c>
      <c r="AH70" s="8" t="s">
        <v>48</v>
      </c>
    </row>
    <row r="71" spans="1:34" x14ac:dyDescent="0.15">
      <c r="A71" s="7" t="s">
        <v>109</v>
      </c>
      <c r="B71" s="9" t="s">
        <v>48</v>
      </c>
      <c r="C71" s="9" t="s">
        <v>48</v>
      </c>
      <c r="D71" s="9" t="s">
        <v>48</v>
      </c>
      <c r="E71" s="9" t="s">
        <v>48</v>
      </c>
      <c r="F71" s="9" t="s">
        <v>48</v>
      </c>
      <c r="G71" s="9" t="s">
        <v>48</v>
      </c>
      <c r="H71" s="9" t="s">
        <v>48</v>
      </c>
      <c r="I71" s="9" t="s">
        <v>48</v>
      </c>
      <c r="J71" s="9" t="s">
        <v>48</v>
      </c>
      <c r="K71" s="9" t="s">
        <v>48</v>
      </c>
      <c r="L71" s="9" t="s">
        <v>48</v>
      </c>
      <c r="M71" s="9" t="s">
        <v>48</v>
      </c>
      <c r="N71" s="9" t="s">
        <v>48</v>
      </c>
      <c r="O71" s="9" t="s">
        <v>48</v>
      </c>
      <c r="P71" s="9" t="s">
        <v>48</v>
      </c>
      <c r="Q71" s="9" t="s">
        <v>48</v>
      </c>
      <c r="R71" s="9" t="s">
        <v>48</v>
      </c>
      <c r="S71" s="9" t="s">
        <v>48</v>
      </c>
      <c r="T71" s="9" t="s">
        <v>48</v>
      </c>
      <c r="U71" s="9" t="s">
        <v>48</v>
      </c>
      <c r="V71" s="9" t="s">
        <v>48</v>
      </c>
      <c r="W71" s="9" t="s">
        <v>48</v>
      </c>
      <c r="X71" s="9" t="s">
        <v>48</v>
      </c>
      <c r="Y71" s="9" t="s">
        <v>48</v>
      </c>
      <c r="Z71" s="9" t="s">
        <v>48</v>
      </c>
      <c r="AA71" s="9" t="s">
        <v>48</v>
      </c>
      <c r="AB71" s="9" t="s">
        <v>48</v>
      </c>
      <c r="AC71" s="9" t="s">
        <v>48</v>
      </c>
      <c r="AD71" s="9" t="s">
        <v>48</v>
      </c>
      <c r="AE71" s="9" t="s">
        <v>48</v>
      </c>
      <c r="AF71" s="9" t="s">
        <v>48</v>
      </c>
      <c r="AG71" s="9">
        <v>152.25</v>
      </c>
      <c r="AH71" s="9" t="s">
        <v>48</v>
      </c>
    </row>
    <row r="72" spans="1:34" x14ac:dyDescent="0.15">
      <c r="A72" s="10" t="s">
        <v>110</v>
      </c>
      <c r="B72" s="8" t="s">
        <v>48</v>
      </c>
      <c r="C72" s="8" t="s">
        <v>48</v>
      </c>
      <c r="D72" s="8" t="s">
        <v>48</v>
      </c>
      <c r="E72" s="8" t="s">
        <v>48</v>
      </c>
      <c r="F72" s="8" t="s">
        <v>48</v>
      </c>
      <c r="G72" s="8" t="s">
        <v>48</v>
      </c>
      <c r="H72" s="8" t="s">
        <v>48</v>
      </c>
      <c r="I72" s="8" t="s">
        <v>48</v>
      </c>
      <c r="J72" s="8" t="s">
        <v>48</v>
      </c>
      <c r="K72" s="8" t="s">
        <v>48</v>
      </c>
      <c r="L72" s="8" t="s">
        <v>48</v>
      </c>
      <c r="M72" s="8" t="s">
        <v>48</v>
      </c>
      <c r="N72" s="8" t="s">
        <v>48</v>
      </c>
      <c r="O72" s="8" t="s">
        <v>48</v>
      </c>
      <c r="P72" s="8" t="s">
        <v>48</v>
      </c>
      <c r="Q72" s="8">
        <v>149.15</v>
      </c>
      <c r="R72" s="8">
        <v>212.91</v>
      </c>
      <c r="S72" s="8">
        <v>211.14</v>
      </c>
      <c r="T72" s="8">
        <v>217.91</v>
      </c>
      <c r="U72" s="8">
        <v>262.3</v>
      </c>
      <c r="V72" s="8">
        <v>262.91000000000003</v>
      </c>
      <c r="W72" s="8">
        <v>267.73</v>
      </c>
      <c r="X72" s="8">
        <v>249.96</v>
      </c>
      <c r="Y72" s="8">
        <v>252.2</v>
      </c>
      <c r="Z72" s="8">
        <v>243.6</v>
      </c>
      <c r="AA72" s="8">
        <v>273.57</v>
      </c>
      <c r="AB72" s="8">
        <v>211.66</v>
      </c>
      <c r="AC72" s="8">
        <v>185.09</v>
      </c>
      <c r="AD72" s="8">
        <v>203.6</v>
      </c>
      <c r="AE72" s="8">
        <v>148.09</v>
      </c>
      <c r="AF72" s="8">
        <v>137.12</v>
      </c>
      <c r="AG72" s="8">
        <v>88.2</v>
      </c>
      <c r="AH72" s="8">
        <v>96.23</v>
      </c>
    </row>
    <row r="73" spans="1:34" x14ac:dyDescent="0.15">
      <c r="A73" s="7" t="s">
        <v>111</v>
      </c>
      <c r="B73" s="9">
        <v>1454.75</v>
      </c>
      <c r="C73" s="9">
        <v>1434.76</v>
      </c>
      <c r="D73" s="9">
        <v>1161.67</v>
      </c>
      <c r="E73" s="9">
        <v>1022.78</v>
      </c>
      <c r="F73" s="9">
        <v>791.02</v>
      </c>
      <c r="G73" s="9">
        <v>644.25</v>
      </c>
      <c r="H73" s="9">
        <v>751.16</v>
      </c>
      <c r="I73" s="9">
        <v>969.96</v>
      </c>
      <c r="J73" s="9">
        <v>889.58</v>
      </c>
      <c r="K73" s="9">
        <v>737.04</v>
      </c>
      <c r="L73" s="9">
        <v>586.83000000000004</v>
      </c>
      <c r="M73" s="9">
        <v>446.89</v>
      </c>
      <c r="N73" s="9">
        <v>420.32</v>
      </c>
      <c r="O73" s="9">
        <v>400.9</v>
      </c>
      <c r="P73" s="9">
        <v>466.3</v>
      </c>
      <c r="Q73" s="9">
        <v>484.02</v>
      </c>
      <c r="R73" s="9">
        <v>514.36</v>
      </c>
      <c r="S73" s="9">
        <v>480.35</v>
      </c>
      <c r="T73" s="9">
        <v>516.72</v>
      </c>
      <c r="U73" s="9">
        <v>680.51</v>
      </c>
      <c r="V73" s="9">
        <v>655.87</v>
      </c>
      <c r="W73" s="9">
        <v>498.56</v>
      </c>
      <c r="X73" s="9">
        <v>503.21</v>
      </c>
      <c r="Y73" s="9">
        <v>479.45</v>
      </c>
      <c r="Z73" s="9">
        <v>472.52</v>
      </c>
      <c r="AA73" s="9">
        <v>476.53</v>
      </c>
      <c r="AB73" s="9">
        <v>437.69</v>
      </c>
      <c r="AC73" s="9">
        <v>394.16</v>
      </c>
      <c r="AD73" s="9">
        <v>327.24</v>
      </c>
      <c r="AE73" s="9">
        <v>407.22</v>
      </c>
      <c r="AF73" s="9">
        <v>426.22</v>
      </c>
      <c r="AG73" s="9">
        <v>430.45</v>
      </c>
      <c r="AH73" s="9" t="s">
        <v>48</v>
      </c>
    </row>
    <row r="74" spans="1:34" x14ac:dyDescent="0.15">
      <c r="A74" s="10" t="s">
        <v>112</v>
      </c>
      <c r="B74" s="8" t="s">
        <v>48</v>
      </c>
      <c r="C74" s="8" t="s">
        <v>48</v>
      </c>
      <c r="D74" s="8" t="s">
        <v>48</v>
      </c>
      <c r="E74" s="8" t="s">
        <v>48</v>
      </c>
      <c r="F74" s="8" t="s">
        <v>48</v>
      </c>
      <c r="G74" s="8" t="s">
        <v>48</v>
      </c>
      <c r="H74" s="8" t="s">
        <v>48</v>
      </c>
      <c r="I74" s="8" t="s">
        <v>48</v>
      </c>
      <c r="J74" s="8" t="s">
        <v>48</v>
      </c>
      <c r="K74" s="8" t="s">
        <v>48</v>
      </c>
      <c r="L74" s="8" t="s">
        <v>48</v>
      </c>
      <c r="M74" s="8" t="s">
        <v>48</v>
      </c>
      <c r="N74" s="8" t="s">
        <v>48</v>
      </c>
      <c r="O74" s="8" t="s">
        <v>48</v>
      </c>
      <c r="P74" s="8" t="s">
        <v>48</v>
      </c>
      <c r="Q74" s="8" t="s">
        <v>48</v>
      </c>
      <c r="R74" s="8" t="s">
        <v>48</v>
      </c>
      <c r="S74" s="8" t="s">
        <v>48</v>
      </c>
      <c r="T74" s="8">
        <v>11.26</v>
      </c>
      <c r="U74" s="8">
        <v>13.88</v>
      </c>
      <c r="V74" s="8">
        <v>13.09</v>
      </c>
      <c r="W74" s="8">
        <v>12.6</v>
      </c>
      <c r="X74" s="8">
        <v>12.7</v>
      </c>
      <c r="Y74" s="8">
        <v>14.63</v>
      </c>
      <c r="Z74" s="8">
        <v>14.3</v>
      </c>
      <c r="AA74" s="8">
        <v>15.6</v>
      </c>
      <c r="AB74" s="8">
        <v>15.94</v>
      </c>
      <c r="AC74" s="8">
        <v>16.07</v>
      </c>
      <c r="AD74" s="8" t="s">
        <v>48</v>
      </c>
      <c r="AE74" s="8" t="s">
        <v>48</v>
      </c>
      <c r="AF74" s="8" t="s">
        <v>48</v>
      </c>
      <c r="AG74" s="8" t="s">
        <v>48</v>
      </c>
      <c r="AH74" s="8" t="s">
        <v>48</v>
      </c>
    </row>
    <row r="75" spans="1:34" x14ac:dyDescent="0.15">
      <c r="A75" s="10" t="s">
        <v>113</v>
      </c>
      <c r="B75" s="9" t="s">
        <v>48</v>
      </c>
      <c r="C75" s="9" t="s">
        <v>48</v>
      </c>
      <c r="D75" s="9" t="s">
        <v>48</v>
      </c>
      <c r="E75" s="9" t="s">
        <v>48</v>
      </c>
      <c r="F75" s="9" t="s">
        <v>48</v>
      </c>
      <c r="G75" s="9" t="s">
        <v>48</v>
      </c>
      <c r="H75" s="9" t="s">
        <v>48</v>
      </c>
      <c r="I75" s="9" t="s">
        <v>48</v>
      </c>
      <c r="J75" s="9" t="s">
        <v>48</v>
      </c>
      <c r="K75" s="9" t="s">
        <v>48</v>
      </c>
      <c r="L75" s="9" t="s">
        <v>48</v>
      </c>
      <c r="M75" s="9" t="s">
        <v>48</v>
      </c>
      <c r="N75" s="9" t="s">
        <v>48</v>
      </c>
      <c r="O75" s="9" t="s">
        <v>48</v>
      </c>
      <c r="P75" s="9" t="s">
        <v>48</v>
      </c>
      <c r="Q75" s="9" t="s">
        <v>48</v>
      </c>
      <c r="R75" s="9" t="s">
        <v>48</v>
      </c>
      <c r="S75" s="9" t="s">
        <v>48</v>
      </c>
      <c r="T75" s="9" t="s">
        <v>48</v>
      </c>
      <c r="U75" s="9" t="s">
        <v>48</v>
      </c>
      <c r="V75" s="9" t="s">
        <v>48</v>
      </c>
      <c r="W75" s="9" t="s">
        <v>48</v>
      </c>
      <c r="X75" s="9" t="s">
        <v>48</v>
      </c>
      <c r="Y75" s="9" t="s">
        <v>48</v>
      </c>
      <c r="Z75" s="9" t="s">
        <v>48</v>
      </c>
      <c r="AA75" s="9">
        <v>141.91</v>
      </c>
      <c r="AB75" s="9">
        <v>90.44</v>
      </c>
      <c r="AC75" s="9" t="s">
        <v>48</v>
      </c>
      <c r="AD75" s="9" t="s">
        <v>48</v>
      </c>
      <c r="AE75" s="9" t="s">
        <v>48</v>
      </c>
      <c r="AF75" s="9" t="s">
        <v>48</v>
      </c>
      <c r="AG75" s="9" t="s">
        <v>48</v>
      </c>
      <c r="AH75" s="9" t="s">
        <v>48</v>
      </c>
    </row>
    <row r="76" spans="1:34" x14ac:dyDescent="0.15">
      <c r="A76" s="10" t="s">
        <v>114</v>
      </c>
      <c r="B76" s="8">
        <v>285.10000000000002</v>
      </c>
      <c r="C76" s="8">
        <v>261.95999999999998</v>
      </c>
      <c r="D76" s="8">
        <v>185.07</v>
      </c>
      <c r="E76" s="8">
        <v>199.89</v>
      </c>
      <c r="F76" s="8">
        <v>286.77</v>
      </c>
      <c r="G76" s="8">
        <v>294.18</v>
      </c>
      <c r="H76" s="8">
        <v>290.83</v>
      </c>
      <c r="I76" s="8">
        <v>312.42</v>
      </c>
      <c r="J76" s="8">
        <v>314.31</v>
      </c>
      <c r="K76" s="8">
        <v>267.97000000000003</v>
      </c>
      <c r="L76" s="8">
        <v>200.24</v>
      </c>
      <c r="M76" s="8">
        <v>493.29</v>
      </c>
      <c r="N76" s="8">
        <v>474.63</v>
      </c>
      <c r="O76" s="8">
        <v>366.28</v>
      </c>
      <c r="P76" s="8">
        <v>245.11</v>
      </c>
      <c r="Q76" s="8">
        <v>247.72</v>
      </c>
      <c r="R76" s="8">
        <v>251.78</v>
      </c>
      <c r="S76" s="8">
        <v>237.94</v>
      </c>
      <c r="T76" s="8">
        <v>286.97000000000003</v>
      </c>
      <c r="U76" s="8">
        <v>376.11</v>
      </c>
      <c r="V76" s="8">
        <v>337.62</v>
      </c>
      <c r="W76" s="8">
        <v>318.01</v>
      </c>
      <c r="X76" s="8">
        <v>360.07</v>
      </c>
      <c r="Y76" s="8">
        <v>363.08</v>
      </c>
      <c r="Z76" s="8">
        <v>347.02</v>
      </c>
      <c r="AA76" s="8">
        <v>355.15</v>
      </c>
      <c r="AB76" s="8">
        <v>294.41000000000003</v>
      </c>
      <c r="AC76" s="8">
        <v>240.97</v>
      </c>
      <c r="AD76" s="8">
        <v>227.36</v>
      </c>
      <c r="AE76" s="8">
        <v>456.16</v>
      </c>
      <c r="AF76" s="8">
        <v>457.06</v>
      </c>
      <c r="AG76" s="8">
        <v>329.98</v>
      </c>
      <c r="AH76" s="8">
        <v>537.15</v>
      </c>
    </row>
    <row r="77" spans="1:34" x14ac:dyDescent="0.15">
      <c r="A77" s="10" t="s">
        <v>115</v>
      </c>
      <c r="B77" s="9">
        <v>743.13</v>
      </c>
      <c r="C77" s="9">
        <v>1207.2</v>
      </c>
      <c r="D77" s="9">
        <v>1503.35</v>
      </c>
      <c r="E77" s="9">
        <v>1879.44</v>
      </c>
      <c r="F77" s="9">
        <v>1491.46</v>
      </c>
      <c r="G77" s="9">
        <v>1125.43</v>
      </c>
      <c r="H77" s="9">
        <v>380.15</v>
      </c>
      <c r="I77" s="9">
        <v>377.86</v>
      </c>
      <c r="J77" s="9">
        <v>347.07</v>
      </c>
      <c r="K77" s="9">
        <v>366.64</v>
      </c>
      <c r="L77" s="9">
        <v>740.57</v>
      </c>
      <c r="M77" s="9">
        <v>863.14</v>
      </c>
      <c r="N77" s="9">
        <v>969.38</v>
      </c>
      <c r="O77" s="9">
        <v>722.93</v>
      </c>
      <c r="P77" s="9">
        <v>432.13</v>
      </c>
      <c r="Q77" s="9">
        <v>272.73</v>
      </c>
      <c r="R77" s="9">
        <v>216.9</v>
      </c>
      <c r="S77" s="9">
        <v>281.35000000000002</v>
      </c>
      <c r="T77" s="9">
        <v>289.61</v>
      </c>
      <c r="U77" s="9">
        <v>324.66000000000003</v>
      </c>
      <c r="V77" s="9">
        <v>419.96</v>
      </c>
      <c r="W77" s="9">
        <v>445.1</v>
      </c>
      <c r="X77" s="9">
        <v>437.71</v>
      </c>
      <c r="Y77" s="9">
        <v>427.2</v>
      </c>
      <c r="Z77" s="9">
        <v>489.99</v>
      </c>
      <c r="AA77" s="9">
        <v>522.30999999999995</v>
      </c>
      <c r="AB77" s="9">
        <v>574.13</v>
      </c>
      <c r="AC77" s="9">
        <v>584.29</v>
      </c>
      <c r="AD77" s="9">
        <v>515.39</v>
      </c>
      <c r="AE77" s="9">
        <v>732.47</v>
      </c>
      <c r="AF77" s="9">
        <v>669.47</v>
      </c>
      <c r="AG77" s="9">
        <v>597.02</v>
      </c>
      <c r="AH77" s="9" t="s">
        <v>48</v>
      </c>
    </row>
    <row r="78" spans="1:34" x14ac:dyDescent="0.15">
      <c r="A78" s="10" t="s">
        <v>116</v>
      </c>
      <c r="B78" s="8">
        <v>932.18</v>
      </c>
      <c r="C78" s="8">
        <v>903.23</v>
      </c>
      <c r="D78" s="8">
        <v>1080.25</v>
      </c>
      <c r="E78" s="8">
        <v>1192</v>
      </c>
      <c r="F78" s="8">
        <v>1136.3900000000001</v>
      </c>
      <c r="G78" s="8">
        <v>1018.62</v>
      </c>
      <c r="H78" s="8">
        <v>915.84</v>
      </c>
      <c r="I78" s="8">
        <v>743.43</v>
      </c>
      <c r="J78" s="8">
        <v>712</v>
      </c>
      <c r="K78" s="8">
        <v>818.34</v>
      </c>
      <c r="L78" s="8">
        <v>866.61</v>
      </c>
      <c r="M78" s="8">
        <v>951.36</v>
      </c>
      <c r="N78" s="8">
        <v>867.44</v>
      </c>
      <c r="O78" s="8">
        <v>851.5</v>
      </c>
      <c r="P78" s="8">
        <v>810.4</v>
      </c>
      <c r="Q78" s="8">
        <v>862.53</v>
      </c>
      <c r="R78" s="8">
        <v>870.65</v>
      </c>
      <c r="S78" s="8">
        <v>1074.03</v>
      </c>
      <c r="T78" s="8">
        <v>1029.67</v>
      </c>
      <c r="U78" s="8">
        <v>1190.99</v>
      </c>
      <c r="V78" s="8">
        <v>1123.42</v>
      </c>
      <c r="W78" s="8">
        <v>1113.75</v>
      </c>
      <c r="X78" s="8">
        <v>1189.78</v>
      </c>
      <c r="Y78" s="8">
        <v>1281.49</v>
      </c>
      <c r="Z78" s="8">
        <v>1370.1</v>
      </c>
      <c r="AA78" s="8">
        <v>1589.31</v>
      </c>
      <c r="AB78" s="8">
        <v>1648.73</v>
      </c>
      <c r="AC78" s="8">
        <v>1707.74</v>
      </c>
      <c r="AD78" s="8">
        <v>1611.16</v>
      </c>
      <c r="AE78" s="8">
        <v>1120.52</v>
      </c>
      <c r="AF78" s="8">
        <v>1035.1199999999999</v>
      </c>
      <c r="AG78" s="8">
        <v>906.71</v>
      </c>
      <c r="AH78" s="8" t="s">
        <v>48</v>
      </c>
    </row>
    <row r="79" spans="1:34" x14ac:dyDescent="0.15">
      <c r="A79" s="10" t="s">
        <v>117</v>
      </c>
      <c r="B79" s="9">
        <v>466.85</v>
      </c>
      <c r="C79" s="9">
        <v>473.07</v>
      </c>
      <c r="D79" s="9">
        <v>445.72</v>
      </c>
      <c r="E79" s="9">
        <v>447.01</v>
      </c>
      <c r="F79" s="9">
        <v>469.32</v>
      </c>
      <c r="G79" s="9">
        <v>445.59</v>
      </c>
      <c r="H79" s="9">
        <v>320.27</v>
      </c>
      <c r="I79" s="9">
        <v>381.37</v>
      </c>
      <c r="J79" s="9">
        <v>438.64</v>
      </c>
      <c r="K79" s="9">
        <v>414.63</v>
      </c>
      <c r="L79" s="9">
        <v>452.24</v>
      </c>
      <c r="M79" s="9">
        <v>569.47</v>
      </c>
      <c r="N79" s="9">
        <v>600.16</v>
      </c>
      <c r="O79" s="9">
        <v>581.89</v>
      </c>
      <c r="P79" s="9">
        <v>559.54</v>
      </c>
      <c r="Q79" s="9">
        <v>424.87</v>
      </c>
      <c r="R79" s="9">
        <v>438.12</v>
      </c>
      <c r="S79" s="9">
        <v>424.73</v>
      </c>
      <c r="T79" s="9">
        <v>493.49</v>
      </c>
      <c r="U79" s="9">
        <v>510.32</v>
      </c>
      <c r="V79" s="9">
        <v>583</v>
      </c>
      <c r="W79" s="9">
        <v>613.11</v>
      </c>
      <c r="X79" s="9">
        <v>689.26</v>
      </c>
      <c r="Y79" s="9">
        <v>551.25</v>
      </c>
      <c r="Z79" s="9">
        <v>694.13</v>
      </c>
      <c r="AA79" s="9">
        <v>874.49</v>
      </c>
      <c r="AB79" s="9">
        <v>817.67</v>
      </c>
      <c r="AC79" s="9">
        <v>1000.29</v>
      </c>
      <c r="AD79" s="9">
        <v>815.98</v>
      </c>
      <c r="AE79" s="9">
        <v>837.56</v>
      </c>
      <c r="AF79" s="9">
        <v>823.61</v>
      </c>
      <c r="AG79" s="9">
        <v>727.36</v>
      </c>
      <c r="AH79" s="9">
        <v>881.57</v>
      </c>
    </row>
    <row r="80" spans="1:34" x14ac:dyDescent="0.15">
      <c r="A80" s="7" t="s">
        <v>118</v>
      </c>
      <c r="B80" s="8">
        <v>367.73</v>
      </c>
      <c r="C80" s="8">
        <v>434.43</v>
      </c>
      <c r="D80" s="8">
        <v>343.34</v>
      </c>
      <c r="E80" s="8">
        <v>508.4</v>
      </c>
      <c r="F80" s="8">
        <v>378.68</v>
      </c>
      <c r="G80" s="8">
        <v>714.75</v>
      </c>
      <c r="H80" s="8">
        <v>328.12</v>
      </c>
      <c r="I80" s="8">
        <v>628.46</v>
      </c>
      <c r="J80" s="8">
        <v>415.2</v>
      </c>
      <c r="K80" s="8">
        <v>621.1</v>
      </c>
      <c r="L80" s="8">
        <v>683.31</v>
      </c>
      <c r="M80" s="8">
        <v>650.41</v>
      </c>
      <c r="N80" s="8">
        <v>713.33</v>
      </c>
      <c r="O80" s="8">
        <v>681.44</v>
      </c>
      <c r="P80" s="8">
        <v>540.88</v>
      </c>
      <c r="Q80" s="8">
        <v>703.72</v>
      </c>
      <c r="R80" s="8">
        <v>436.75</v>
      </c>
      <c r="S80" s="8">
        <v>504.8</v>
      </c>
      <c r="T80" s="8">
        <v>672.95</v>
      </c>
      <c r="U80" s="8" t="s">
        <v>48</v>
      </c>
      <c r="V80" s="8" t="s">
        <v>48</v>
      </c>
      <c r="W80" s="8" t="s">
        <v>48</v>
      </c>
      <c r="X80" s="8" t="s">
        <v>48</v>
      </c>
      <c r="Y80" s="8" t="s">
        <v>48</v>
      </c>
      <c r="Z80" s="8" t="s">
        <v>48</v>
      </c>
      <c r="AA80" s="8" t="s">
        <v>48</v>
      </c>
      <c r="AB80" s="8" t="s">
        <v>48</v>
      </c>
      <c r="AC80" s="8" t="s">
        <v>48</v>
      </c>
      <c r="AD80" s="8" t="s">
        <v>48</v>
      </c>
      <c r="AE80" s="8" t="s">
        <v>48</v>
      </c>
      <c r="AF80" s="8" t="s">
        <v>48</v>
      </c>
      <c r="AG80" s="8" t="s">
        <v>48</v>
      </c>
      <c r="AH80" s="8" t="s">
        <v>48</v>
      </c>
    </row>
    <row r="81" spans="1:34" x14ac:dyDescent="0.15">
      <c r="A81" s="7" t="s">
        <v>119</v>
      </c>
      <c r="B81" s="9">
        <v>1488.39</v>
      </c>
      <c r="C81" s="9">
        <v>2049.37</v>
      </c>
      <c r="D81" s="9">
        <v>2294.59</v>
      </c>
      <c r="E81" s="9">
        <v>2221.6799999999998</v>
      </c>
      <c r="F81" s="9">
        <v>1987.42</v>
      </c>
      <c r="G81" s="9">
        <v>1397.82</v>
      </c>
      <c r="H81" s="9">
        <v>501.85</v>
      </c>
      <c r="I81" s="9">
        <v>403.31</v>
      </c>
      <c r="J81" s="9">
        <v>396.75</v>
      </c>
      <c r="K81" s="9">
        <v>513.5</v>
      </c>
      <c r="L81" s="9">
        <v>536.04999999999995</v>
      </c>
      <c r="M81" s="9">
        <v>600.86</v>
      </c>
      <c r="N81" s="9">
        <v>536.51</v>
      </c>
      <c r="O81" s="9">
        <v>431.12</v>
      </c>
      <c r="P81" s="9">
        <v>314.97000000000003</v>
      </c>
      <c r="Q81" s="9">
        <v>672.93</v>
      </c>
      <c r="R81" s="9">
        <v>557.91999999999996</v>
      </c>
      <c r="S81" s="9">
        <v>254.5</v>
      </c>
      <c r="T81" s="9">
        <v>330.62</v>
      </c>
      <c r="U81" s="9">
        <v>315.8</v>
      </c>
      <c r="V81" s="9">
        <v>260.77999999999997</v>
      </c>
      <c r="W81" s="9">
        <v>347.79</v>
      </c>
      <c r="X81" s="9">
        <v>366.52</v>
      </c>
      <c r="Y81" s="9">
        <v>374.02</v>
      </c>
      <c r="Z81" s="9">
        <v>315.18</v>
      </c>
      <c r="AA81" s="9">
        <v>324.87</v>
      </c>
      <c r="AB81" s="9">
        <v>351.12</v>
      </c>
      <c r="AC81" s="9">
        <v>320.39999999999998</v>
      </c>
      <c r="AD81" s="9">
        <v>199.53</v>
      </c>
      <c r="AE81" s="9">
        <v>338.2</v>
      </c>
      <c r="AF81" s="9">
        <v>344.49</v>
      </c>
      <c r="AG81" s="9">
        <v>343.73</v>
      </c>
      <c r="AH81" s="9">
        <v>379.46</v>
      </c>
    </row>
    <row r="82" spans="1:34" ht="24" x14ac:dyDescent="0.15">
      <c r="A82" s="7" t="s">
        <v>120</v>
      </c>
      <c r="B82" s="8" t="s">
        <v>48</v>
      </c>
      <c r="C82" s="8" t="s">
        <v>48</v>
      </c>
      <c r="D82" s="8" t="s">
        <v>48</v>
      </c>
      <c r="E82" s="8" t="s">
        <v>48</v>
      </c>
      <c r="F82" s="8" t="s">
        <v>48</v>
      </c>
      <c r="G82" s="8" t="s">
        <v>48</v>
      </c>
      <c r="H82" s="8" t="s">
        <v>48</v>
      </c>
      <c r="I82" s="8" t="s">
        <v>48</v>
      </c>
      <c r="J82" s="8" t="s">
        <v>48</v>
      </c>
      <c r="K82" s="8" t="s">
        <v>48</v>
      </c>
      <c r="L82" s="8" t="s">
        <v>48</v>
      </c>
      <c r="M82" s="8" t="s">
        <v>48</v>
      </c>
      <c r="N82" s="8" t="s">
        <v>48</v>
      </c>
      <c r="O82" s="8" t="s">
        <v>48</v>
      </c>
      <c r="P82" s="8" t="s">
        <v>48</v>
      </c>
      <c r="Q82" s="8" t="s">
        <v>48</v>
      </c>
      <c r="R82" s="8" t="s">
        <v>48</v>
      </c>
      <c r="S82" s="8" t="s">
        <v>48</v>
      </c>
      <c r="T82" s="8" t="s">
        <v>48</v>
      </c>
      <c r="U82" s="8" t="s">
        <v>48</v>
      </c>
      <c r="V82" s="8" t="s">
        <v>48</v>
      </c>
      <c r="W82" s="8" t="s">
        <v>48</v>
      </c>
      <c r="X82" s="8" t="s">
        <v>48</v>
      </c>
      <c r="Y82" s="8" t="s">
        <v>48</v>
      </c>
      <c r="Z82" s="8" t="s">
        <v>48</v>
      </c>
      <c r="AA82" s="8" t="s">
        <v>48</v>
      </c>
      <c r="AB82" s="8" t="s">
        <v>48</v>
      </c>
      <c r="AC82" s="8" t="s">
        <v>48</v>
      </c>
      <c r="AD82" s="8" t="s">
        <v>48</v>
      </c>
      <c r="AE82" s="8" t="s">
        <v>48</v>
      </c>
      <c r="AF82" s="8" t="s">
        <v>48</v>
      </c>
      <c r="AG82" s="8">
        <v>159.96</v>
      </c>
      <c r="AH82" s="8" t="s">
        <v>48</v>
      </c>
    </row>
    <row r="83" spans="1:34" ht="24" x14ac:dyDescent="0.15">
      <c r="A83" s="10" t="s">
        <v>121</v>
      </c>
      <c r="B83" s="9" t="s">
        <v>48</v>
      </c>
      <c r="C83" s="9" t="s">
        <v>48</v>
      </c>
      <c r="D83" s="9" t="s">
        <v>48</v>
      </c>
      <c r="E83" s="9" t="s">
        <v>48</v>
      </c>
      <c r="F83" s="9" t="s">
        <v>48</v>
      </c>
      <c r="G83" s="9" t="s">
        <v>48</v>
      </c>
      <c r="H83" s="9" t="s">
        <v>48</v>
      </c>
      <c r="I83" s="9" t="s">
        <v>48</v>
      </c>
      <c r="J83" s="9" t="s">
        <v>48</v>
      </c>
      <c r="K83" s="9" t="s">
        <v>48</v>
      </c>
      <c r="L83" s="9" t="s">
        <v>48</v>
      </c>
      <c r="M83" s="9" t="s">
        <v>48</v>
      </c>
      <c r="N83" s="9" t="s">
        <v>48</v>
      </c>
      <c r="O83" s="9" t="s">
        <v>48</v>
      </c>
      <c r="P83" s="9" t="s">
        <v>48</v>
      </c>
      <c r="Q83" s="9" t="s">
        <v>48</v>
      </c>
      <c r="R83" s="9" t="s">
        <v>48</v>
      </c>
      <c r="S83" s="9" t="s">
        <v>48</v>
      </c>
      <c r="T83" s="9" t="s">
        <v>48</v>
      </c>
      <c r="U83" s="9">
        <v>471.42</v>
      </c>
      <c r="V83" s="9">
        <v>391.8</v>
      </c>
      <c r="W83" s="9">
        <v>456.11</v>
      </c>
      <c r="X83" s="9">
        <v>410.07</v>
      </c>
      <c r="Y83" s="9">
        <v>486.59</v>
      </c>
      <c r="Z83" s="9">
        <v>481.09</v>
      </c>
      <c r="AA83" s="9">
        <v>752.71</v>
      </c>
      <c r="AB83" s="9">
        <v>609.94000000000005</v>
      </c>
      <c r="AC83" s="9">
        <v>597.57000000000005</v>
      </c>
      <c r="AD83" s="9">
        <v>559.27</v>
      </c>
      <c r="AE83" s="9">
        <v>599.75</v>
      </c>
      <c r="AF83" s="9">
        <v>292.49</v>
      </c>
      <c r="AG83" s="9">
        <v>609.97</v>
      </c>
      <c r="AH83" s="9" t="s">
        <v>48</v>
      </c>
    </row>
    <row r="84" spans="1:34" ht="24" x14ac:dyDescent="0.15">
      <c r="A84" s="7" t="s">
        <v>122</v>
      </c>
      <c r="B84" s="8" t="s">
        <v>48</v>
      </c>
      <c r="C84" s="8" t="s">
        <v>48</v>
      </c>
      <c r="D84" s="8" t="s">
        <v>48</v>
      </c>
      <c r="E84" s="8" t="s">
        <v>48</v>
      </c>
      <c r="F84" s="8" t="s">
        <v>48</v>
      </c>
      <c r="G84" s="8" t="s">
        <v>48</v>
      </c>
      <c r="H84" s="8" t="s">
        <v>48</v>
      </c>
      <c r="I84" s="8" t="s">
        <v>48</v>
      </c>
      <c r="J84" s="8" t="s">
        <v>48</v>
      </c>
      <c r="K84" s="8" t="s">
        <v>48</v>
      </c>
      <c r="L84" s="8" t="s">
        <v>48</v>
      </c>
      <c r="M84" s="8" t="s">
        <v>48</v>
      </c>
      <c r="N84" s="8" t="s">
        <v>48</v>
      </c>
      <c r="O84" s="8" t="s">
        <v>48</v>
      </c>
      <c r="P84" s="8" t="s">
        <v>48</v>
      </c>
      <c r="Q84" s="8" t="s">
        <v>48</v>
      </c>
      <c r="R84" s="8" t="s">
        <v>48</v>
      </c>
      <c r="S84" s="8" t="s">
        <v>48</v>
      </c>
      <c r="T84" s="8" t="s">
        <v>48</v>
      </c>
      <c r="U84" s="8" t="s">
        <v>48</v>
      </c>
      <c r="V84" s="8" t="s">
        <v>48</v>
      </c>
      <c r="W84" s="8" t="s">
        <v>48</v>
      </c>
      <c r="X84" s="8" t="s">
        <v>48</v>
      </c>
      <c r="Y84" s="8" t="s">
        <v>48</v>
      </c>
      <c r="Z84" s="8" t="s">
        <v>48</v>
      </c>
      <c r="AA84" s="8" t="s">
        <v>48</v>
      </c>
      <c r="AB84" s="8">
        <v>14.84</v>
      </c>
      <c r="AC84" s="8">
        <v>14.23</v>
      </c>
      <c r="AD84" s="8">
        <v>10.48</v>
      </c>
      <c r="AE84" s="8">
        <v>9.1</v>
      </c>
      <c r="AF84" s="8">
        <v>8.5399999999999991</v>
      </c>
      <c r="AG84" s="8">
        <v>13.36</v>
      </c>
      <c r="AH84" s="8" t="s">
        <v>48</v>
      </c>
    </row>
    <row r="85" spans="1:34" x14ac:dyDescent="0.15">
      <c r="A85" s="7" t="s">
        <v>123</v>
      </c>
      <c r="B85" s="9">
        <v>6637.09</v>
      </c>
      <c r="C85" s="9">
        <v>7102.54</v>
      </c>
      <c r="D85" s="9">
        <v>7526.17</v>
      </c>
      <c r="E85" s="9">
        <v>7272.45</v>
      </c>
      <c r="F85" s="9">
        <v>8649.5300000000007</v>
      </c>
      <c r="G85" s="9">
        <v>7000.05</v>
      </c>
      <c r="H85" s="9">
        <v>8537.9599999999991</v>
      </c>
      <c r="I85" s="9">
        <v>8541.7800000000007</v>
      </c>
      <c r="J85" s="9">
        <v>8452.66</v>
      </c>
      <c r="K85" s="9">
        <v>8893.5300000000007</v>
      </c>
      <c r="L85" s="9">
        <v>7897.17</v>
      </c>
      <c r="M85" s="9">
        <v>9701.32</v>
      </c>
      <c r="N85" s="9">
        <v>11824.36</v>
      </c>
      <c r="O85" s="9">
        <v>9686.02</v>
      </c>
      <c r="P85" s="9">
        <v>11726.18</v>
      </c>
      <c r="Q85" s="9">
        <v>10799.77</v>
      </c>
      <c r="R85" s="9">
        <v>47498.95</v>
      </c>
      <c r="S85" s="9" t="s">
        <v>48</v>
      </c>
      <c r="T85" s="9" t="s">
        <v>48</v>
      </c>
      <c r="U85" s="9" t="s">
        <v>48</v>
      </c>
      <c r="V85" s="9">
        <v>10827.86</v>
      </c>
      <c r="W85" s="9">
        <v>11007.6</v>
      </c>
      <c r="X85" s="9">
        <v>10307.42</v>
      </c>
      <c r="Y85" s="9">
        <v>12595.5</v>
      </c>
      <c r="Z85" s="9">
        <v>14043.19</v>
      </c>
      <c r="AA85" s="9">
        <v>15162.41</v>
      </c>
      <c r="AB85" s="9">
        <v>13983.75</v>
      </c>
      <c r="AC85" s="9">
        <v>15656.87</v>
      </c>
      <c r="AD85" s="9">
        <v>17074.46</v>
      </c>
      <c r="AE85" s="9">
        <v>20132.919999999998</v>
      </c>
      <c r="AF85" s="9">
        <v>22869.68</v>
      </c>
      <c r="AG85" s="9">
        <v>20795.28</v>
      </c>
      <c r="AH85" s="9" t="s">
        <v>48</v>
      </c>
    </row>
    <row r="86" spans="1:34" x14ac:dyDescent="0.15">
      <c r="A86" s="7" t="s">
        <v>124</v>
      </c>
      <c r="B86" s="8">
        <v>6637.09</v>
      </c>
      <c r="C86" s="8">
        <v>7102.54</v>
      </c>
      <c r="D86" s="8">
        <v>7526.17</v>
      </c>
      <c r="E86" s="8">
        <v>7272.45</v>
      </c>
      <c r="F86" s="8">
        <v>8649.5300000000007</v>
      </c>
      <c r="G86" s="8">
        <v>7000.05</v>
      </c>
      <c r="H86" s="8">
        <v>8537.9599999999991</v>
      </c>
      <c r="I86" s="8">
        <v>8541.7800000000007</v>
      </c>
      <c r="J86" s="8">
        <v>8452.66</v>
      </c>
      <c r="K86" s="8">
        <v>8893.5300000000007</v>
      </c>
      <c r="L86" s="8">
        <v>7897.17</v>
      </c>
      <c r="M86" s="8">
        <v>9701.32</v>
      </c>
      <c r="N86" s="8">
        <v>11824.36</v>
      </c>
      <c r="O86" s="8">
        <v>9686.02</v>
      </c>
      <c r="P86" s="8">
        <v>11726.18</v>
      </c>
      <c r="Q86" s="8">
        <v>10799.77</v>
      </c>
      <c r="R86" s="8">
        <v>47498.95</v>
      </c>
      <c r="S86" s="8" t="s">
        <v>48</v>
      </c>
      <c r="T86" s="8" t="s">
        <v>48</v>
      </c>
      <c r="U86" s="8" t="s">
        <v>48</v>
      </c>
      <c r="V86" s="8">
        <v>10827.86</v>
      </c>
      <c r="W86" s="8">
        <v>11007.6</v>
      </c>
      <c r="X86" s="8">
        <v>10307.42</v>
      </c>
      <c r="Y86" s="8">
        <v>12595.5</v>
      </c>
      <c r="Z86" s="8">
        <v>14043.19</v>
      </c>
      <c r="AA86" s="8">
        <v>15162.41</v>
      </c>
      <c r="AB86" s="8">
        <v>13983.75</v>
      </c>
      <c r="AC86" s="8">
        <v>15656.87</v>
      </c>
      <c r="AD86" s="8">
        <v>17074.46</v>
      </c>
      <c r="AE86" s="8">
        <v>20132.919999999998</v>
      </c>
      <c r="AF86" s="8">
        <v>22869.68</v>
      </c>
      <c r="AG86" s="8">
        <v>20795.28</v>
      </c>
      <c r="AH86" s="8" t="s">
        <v>48</v>
      </c>
    </row>
    <row r="87" spans="1:34" ht="24" x14ac:dyDescent="0.15">
      <c r="A87" s="10" t="s">
        <v>125</v>
      </c>
      <c r="B87" s="9">
        <v>6637.09</v>
      </c>
      <c r="C87" s="9">
        <v>7102.54</v>
      </c>
      <c r="D87" s="9">
        <v>7526.17</v>
      </c>
      <c r="E87" s="9">
        <v>7272.45</v>
      </c>
      <c r="F87" s="9">
        <v>8649.5300000000007</v>
      </c>
      <c r="G87" s="9">
        <v>7000.05</v>
      </c>
      <c r="H87" s="9">
        <v>8537.9599999999991</v>
      </c>
      <c r="I87" s="9">
        <v>8541.7800000000007</v>
      </c>
      <c r="J87" s="9">
        <v>8452.66</v>
      </c>
      <c r="K87" s="9">
        <v>8893.5300000000007</v>
      </c>
      <c r="L87" s="9">
        <v>7897.17</v>
      </c>
      <c r="M87" s="9">
        <v>9701.32</v>
      </c>
      <c r="N87" s="9">
        <v>11824.36</v>
      </c>
      <c r="O87" s="9">
        <v>9686.02</v>
      </c>
      <c r="P87" s="9">
        <v>11726.18</v>
      </c>
      <c r="Q87" s="9">
        <v>10799.77</v>
      </c>
      <c r="R87" s="9">
        <v>47498.95</v>
      </c>
      <c r="S87" s="9" t="s">
        <v>48</v>
      </c>
      <c r="T87" s="9" t="s">
        <v>48</v>
      </c>
      <c r="U87" s="9" t="s">
        <v>48</v>
      </c>
      <c r="V87" s="9">
        <v>10827.86</v>
      </c>
      <c r="W87" s="9">
        <v>11007.6</v>
      </c>
      <c r="X87" s="9">
        <v>10307.42</v>
      </c>
      <c r="Y87" s="9">
        <v>12595.5</v>
      </c>
      <c r="Z87" s="9">
        <v>14043.19</v>
      </c>
      <c r="AA87" s="9">
        <v>15162.41</v>
      </c>
      <c r="AB87" s="9">
        <v>13983.75</v>
      </c>
      <c r="AC87" s="9">
        <v>15656.87</v>
      </c>
      <c r="AD87" s="9">
        <v>17074.46</v>
      </c>
      <c r="AE87" s="9">
        <v>20132.919999999998</v>
      </c>
      <c r="AF87" s="9">
        <v>22869.68</v>
      </c>
      <c r="AG87" s="9">
        <v>20795.28</v>
      </c>
      <c r="AH87" s="9" t="s">
        <v>48</v>
      </c>
    </row>
    <row r="88" spans="1:34" x14ac:dyDescent="0.15">
      <c r="A88" s="7" t="s">
        <v>126</v>
      </c>
      <c r="B88" s="8">
        <v>349.7</v>
      </c>
      <c r="C88" s="8">
        <v>565.13</v>
      </c>
      <c r="D88" s="8">
        <v>787.56</v>
      </c>
      <c r="E88" s="8">
        <v>813.25</v>
      </c>
      <c r="F88" s="8">
        <v>985.93</v>
      </c>
      <c r="G88" s="8">
        <v>368.94</v>
      </c>
      <c r="H88" s="8">
        <v>439.89</v>
      </c>
      <c r="I88" s="8">
        <v>461.8</v>
      </c>
      <c r="J88" s="8">
        <v>725.6</v>
      </c>
      <c r="K88" s="8">
        <v>762.59</v>
      </c>
      <c r="L88" s="8">
        <v>900.94</v>
      </c>
      <c r="M88" s="8">
        <v>1138.4000000000001</v>
      </c>
      <c r="N88" s="8">
        <v>1055.28</v>
      </c>
      <c r="O88" s="8">
        <v>1235.3800000000001</v>
      </c>
      <c r="P88" s="8">
        <v>1819.09</v>
      </c>
      <c r="Q88" s="8">
        <v>2303.3000000000002</v>
      </c>
      <c r="R88" s="8">
        <v>2683.77</v>
      </c>
      <c r="S88" s="8">
        <v>4072.62</v>
      </c>
      <c r="T88" s="8">
        <v>5449.54</v>
      </c>
      <c r="U88" s="8">
        <v>5332.76</v>
      </c>
      <c r="V88" s="8">
        <v>6699.71</v>
      </c>
      <c r="W88" s="8">
        <v>5678.35</v>
      </c>
      <c r="X88" s="8">
        <v>6823.85</v>
      </c>
      <c r="Y88" s="8">
        <v>8323.92</v>
      </c>
      <c r="Z88" s="8">
        <v>7395</v>
      </c>
      <c r="AA88" s="8">
        <v>8595.4699999999993</v>
      </c>
      <c r="AB88" s="8">
        <v>8090.53</v>
      </c>
      <c r="AC88" s="8">
        <v>9260.0300000000007</v>
      </c>
      <c r="AD88" s="8">
        <v>7686.47</v>
      </c>
      <c r="AE88" s="8">
        <v>8289</v>
      </c>
      <c r="AF88" s="8">
        <v>9824.26</v>
      </c>
      <c r="AG88" s="8">
        <v>9514.3799999999992</v>
      </c>
      <c r="AH88" s="8" t="s">
        <v>48</v>
      </c>
    </row>
    <row r="89" spans="1:34" x14ac:dyDescent="0.15">
      <c r="A89" s="7" t="s">
        <v>127</v>
      </c>
      <c r="B89" s="9" t="s">
        <v>48</v>
      </c>
      <c r="C89" s="9" t="s">
        <v>48</v>
      </c>
      <c r="D89" s="9" t="s">
        <v>48</v>
      </c>
      <c r="E89" s="9" t="s">
        <v>48</v>
      </c>
      <c r="F89" s="9" t="s">
        <v>48</v>
      </c>
      <c r="G89" s="9" t="s">
        <v>48</v>
      </c>
      <c r="H89" s="9" t="s">
        <v>48</v>
      </c>
      <c r="I89" s="9" t="s">
        <v>48</v>
      </c>
      <c r="J89" s="9" t="s">
        <v>48</v>
      </c>
      <c r="K89" s="9" t="s">
        <v>48</v>
      </c>
      <c r="L89" s="9" t="s">
        <v>48</v>
      </c>
      <c r="M89" s="9" t="s">
        <v>48</v>
      </c>
      <c r="N89" s="9" t="s">
        <v>48</v>
      </c>
      <c r="O89" s="9" t="s">
        <v>48</v>
      </c>
      <c r="P89" s="9" t="s">
        <v>48</v>
      </c>
      <c r="Q89" s="9" t="s">
        <v>48</v>
      </c>
      <c r="R89" s="9" t="s">
        <v>48</v>
      </c>
      <c r="S89" s="9" t="s">
        <v>48</v>
      </c>
      <c r="T89" s="9" t="s">
        <v>48</v>
      </c>
      <c r="U89" s="9" t="s">
        <v>48</v>
      </c>
      <c r="V89" s="9">
        <v>23.04</v>
      </c>
      <c r="W89" s="9">
        <v>47.5</v>
      </c>
      <c r="X89" s="9">
        <v>24.63</v>
      </c>
      <c r="Y89" s="9">
        <v>6.97</v>
      </c>
      <c r="Z89" s="9">
        <v>41.26</v>
      </c>
      <c r="AA89" s="9">
        <v>49.3</v>
      </c>
      <c r="AB89" s="9">
        <v>45.08</v>
      </c>
      <c r="AC89" s="9">
        <v>34.56</v>
      </c>
      <c r="AD89" s="9">
        <v>52.97</v>
      </c>
      <c r="AE89" s="9">
        <v>69.91</v>
      </c>
      <c r="AF89" s="9">
        <v>81.53</v>
      </c>
      <c r="AG89" s="9">
        <v>63.5</v>
      </c>
      <c r="AH89" s="9" t="s">
        <v>48</v>
      </c>
    </row>
    <row r="90" spans="1:34" ht="24" x14ac:dyDescent="0.15">
      <c r="A90" s="10" t="s">
        <v>128</v>
      </c>
      <c r="B90" s="8">
        <v>13.6</v>
      </c>
      <c r="C90" s="8">
        <v>58.79</v>
      </c>
      <c r="D90" s="8">
        <v>47.34</v>
      </c>
      <c r="E90" s="8">
        <v>31.99</v>
      </c>
      <c r="F90" s="8">
        <v>48.64</v>
      </c>
      <c r="G90" s="8" t="s">
        <v>48</v>
      </c>
      <c r="H90" s="8" t="s">
        <v>48</v>
      </c>
      <c r="I90" s="8" t="s">
        <v>48</v>
      </c>
      <c r="J90" s="8" t="s">
        <v>48</v>
      </c>
      <c r="K90" s="8">
        <v>102.9</v>
      </c>
      <c r="L90" s="8">
        <v>85.25</v>
      </c>
      <c r="M90" s="8">
        <v>107.8</v>
      </c>
      <c r="N90" s="8" t="s">
        <v>48</v>
      </c>
      <c r="O90" s="8" t="s">
        <v>48</v>
      </c>
      <c r="P90" s="8">
        <v>112.76</v>
      </c>
      <c r="Q90" s="8">
        <v>110.04</v>
      </c>
      <c r="R90" s="8">
        <v>128.96</v>
      </c>
      <c r="S90" s="8">
        <v>161.63</v>
      </c>
      <c r="T90" s="8">
        <v>146.94</v>
      </c>
      <c r="U90" s="8">
        <v>143.46</v>
      </c>
      <c r="V90" s="8">
        <v>133.4</v>
      </c>
      <c r="W90" s="8">
        <v>96.85</v>
      </c>
      <c r="X90" s="8">
        <v>126.02</v>
      </c>
      <c r="Y90" s="8">
        <v>135.62</v>
      </c>
      <c r="Z90" s="8">
        <v>128.59</v>
      </c>
      <c r="AA90" s="8">
        <v>142.35</v>
      </c>
      <c r="AB90" s="8" t="s">
        <v>48</v>
      </c>
      <c r="AC90" s="8" t="s">
        <v>48</v>
      </c>
      <c r="AD90" s="8" t="s">
        <v>48</v>
      </c>
      <c r="AE90" s="8" t="s">
        <v>48</v>
      </c>
      <c r="AF90" s="8" t="s">
        <v>48</v>
      </c>
      <c r="AG90" s="8" t="s">
        <v>48</v>
      </c>
      <c r="AH90" s="8" t="s">
        <v>48</v>
      </c>
    </row>
    <row r="91" spans="1:34" x14ac:dyDescent="0.15">
      <c r="A91" s="10" t="s">
        <v>129</v>
      </c>
      <c r="B91" s="9">
        <v>191.26</v>
      </c>
      <c r="C91" s="9">
        <v>377.83</v>
      </c>
      <c r="D91" s="9">
        <v>499.44</v>
      </c>
      <c r="E91" s="9">
        <v>504.75</v>
      </c>
      <c r="F91" s="9">
        <v>572.66</v>
      </c>
      <c r="G91" s="9" t="s">
        <v>48</v>
      </c>
      <c r="H91" s="9" t="s">
        <v>48</v>
      </c>
      <c r="I91" s="9" t="s">
        <v>48</v>
      </c>
      <c r="J91" s="9" t="s">
        <v>48</v>
      </c>
      <c r="K91" s="9" t="s">
        <v>48</v>
      </c>
      <c r="L91" s="9" t="s">
        <v>48</v>
      </c>
      <c r="M91" s="9" t="s">
        <v>48</v>
      </c>
      <c r="N91" s="9" t="s">
        <v>48</v>
      </c>
      <c r="O91" s="9" t="s">
        <v>48</v>
      </c>
      <c r="P91" s="9" t="s">
        <v>48</v>
      </c>
      <c r="Q91" s="9" t="s">
        <v>48</v>
      </c>
      <c r="R91" s="9" t="s">
        <v>48</v>
      </c>
      <c r="S91" s="9" t="s">
        <v>48</v>
      </c>
      <c r="T91" s="9">
        <v>1106.1400000000001</v>
      </c>
      <c r="U91" s="9">
        <v>954.43</v>
      </c>
      <c r="V91" s="9">
        <v>1100.22</v>
      </c>
      <c r="W91" s="9">
        <v>838.56</v>
      </c>
      <c r="X91" s="9">
        <v>882.83</v>
      </c>
      <c r="Y91" s="9">
        <v>918.22</v>
      </c>
      <c r="Z91" s="9">
        <v>903.15</v>
      </c>
      <c r="AA91" s="9">
        <v>701.03</v>
      </c>
      <c r="AB91" s="9">
        <v>637.96</v>
      </c>
      <c r="AC91" s="9">
        <v>861.4</v>
      </c>
      <c r="AD91" s="9">
        <v>606.80999999999995</v>
      </c>
      <c r="AE91" s="9">
        <v>790.78</v>
      </c>
      <c r="AF91" s="9">
        <v>657.49</v>
      </c>
      <c r="AG91" s="9">
        <v>172.43</v>
      </c>
      <c r="AH91" s="9" t="s">
        <v>48</v>
      </c>
    </row>
    <row r="92" spans="1:34" ht="24" x14ac:dyDescent="0.15">
      <c r="A92" s="7" t="s">
        <v>130</v>
      </c>
      <c r="B92" s="8" t="s">
        <v>48</v>
      </c>
      <c r="C92" s="8" t="s">
        <v>48</v>
      </c>
      <c r="D92" s="8" t="s">
        <v>48</v>
      </c>
      <c r="E92" s="8" t="s">
        <v>48</v>
      </c>
      <c r="F92" s="8" t="s">
        <v>48</v>
      </c>
      <c r="G92" s="8" t="s">
        <v>48</v>
      </c>
      <c r="H92" s="8" t="s">
        <v>48</v>
      </c>
      <c r="I92" s="8" t="s">
        <v>48</v>
      </c>
      <c r="J92" s="8" t="s">
        <v>48</v>
      </c>
      <c r="K92" s="8" t="s">
        <v>48</v>
      </c>
      <c r="L92" s="8" t="s">
        <v>48</v>
      </c>
      <c r="M92" s="8" t="s">
        <v>48</v>
      </c>
      <c r="N92" s="8" t="s">
        <v>48</v>
      </c>
      <c r="O92" s="8" t="s">
        <v>48</v>
      </c>
      <c r="P92" s="8" t="s">
        <v>48</v>
      </c>
      <c r="Q92" s="8" t="s">
        <v>48</v>
      </c>
      <c r="R92" s="8" t="s">
        <v>48</v>
      </c>
      <c r="S92" s="8" t="s">
        <v>48</v>
      </c>
      <c r="T92" s="8" t="s">
        <v>48</v>
      </c>
      <c r="U92" s="8" t="s">
        <v>48</v>
      </c>
      <c r="V92" s="8" t="s">
        <v>48</v>
      </c>
      <c r="W92" s="8" t="s">
        <v>48</v>
      </c>
      <c r="X92" s="8" t="s">
        <v>48</v>
      </c>
      <c r="Y92" s="8" t="s">
        <v>48</v>
      </c>
      <c r="Z92" s="8" t="s">
        <v>48</v>
      </c>
      <c r="AA92" s="8" t="s">
        <v>48</v>
      </c>
      <c r="AB92" s="8">
        <v>1.01</v>
      </c>
      <c r="AC92" s="8">
        <v>1.01</v>
      </c>
      <c r="AD92" s="8">
        <v>1.27</v>
      </c>
      <c r="AE92" s="8">
        <v>1.23</v>
      </c>
      <c r="AF92" s="8">
        <v>1.21</v>
      </c>
      <c r="AG92" s="8">
        <v>1.18</v>
      </c>
      <c r="AH92" s="8">
        <v>1.0900000000000001</v>
      </c>
    </row>
    <row r="93" spans="1:34" ht="24" x14ac:dyDescent="0.15">
      <c r="A93" s="7" t="s">
        <v>131</v>
      </c>
      <c r="B93" s="9" t="s">
        <v>48</v>
      </c>
      <c r="C93" s="9" t="s">
        <v>48</v>
      </c>
      <c r="D93" s="9" t="s">
        <v>48</v>
      </c>
      <c r="E93" s="9" t="s">
        <v>48</v>
      </c>
      <c r="F93" s="9" t="s">
        <v>48</v>
      </c>
      <c r="G93" s="9" t="s">
        <v>48</v>
      </c>
      <c r="H93" s="9" t="s">
        <v>48</v>
      </c>
      <c r="I93" s="9" t="s">
        <v>48</v>
      </c>
      <c r="J93" s="9" t="s">
        <v>48</v>
      </c>
      <c r="K93" s="9" t="s">
        <v>48</v>
      </c>
      <c r="L93" s="9" t="s">
        <v>48</v>
      </c>
      <c r="M93" s="9" t="s">
        <v>48</v>
      </c>
      <c r="N93" s="9" t="s">
        <v>48</v>
      </c>
      <c r="O93" s="9" t="s">
        <v>48</v>
      </c>
      <c r="P93" s="9" t="s">
        <v>48</v>
      </c>
      <c r="Q93" s="9" t="s">
        <v>48</v>
      </c>
      <c r="R93" s="9" t="s">
        <v>48</v>
      </c>
      <c r="S93" s="9" t="s">
        <v>48</v>
      </c>
      <c r="T93" s="9" t="s">
        <v>48</v>
      </c>
      <c r="U93" s="9" t="s">
        <v>48</v>
      </c>
      <c r="V93" s="9" t="s">
        <v>48</v>
      </c>
      <c r="W93" s="9" t="s">
        <v>48</v>
      </c>
      <c r="X93" s="9" t="s">
        <v>48</v>
      </c>
      <c r="Y93" s="9" t="s">
        <v>48</v>
      </c>
      <c r="Z93" s="9" t="s">
        <v>48</v>
      </c>
      <c r="AA93" s="9" t="s">
        <v>48</v>
      </c>
      <c r="AB93" s="9" t="s">
        <v>48</v>
      </c>
      <c r="AC93" s="9">
        <v>468.5</v>
      </c>
      <c r="AD93" s="9">
        <v>537.89</v>
      </c>
      <c r="AE93" s="9">
        <v>588.65</v>
      </c>
      <c r="AF93" s="9">
        <v>901.83</v>
      </c>
      <c r="AG93" s="9">
        <v>548.04999999999995</v>
      </c>
      <c r="AH93" s="9" t="s">
        <v>48</v>
      </c>
    </row>
    <row r="94" spans="1:34" ht="24" x14ac:dyDescent="0.15">
      <c r="A94" s="10" t="s">
        <v>132</v>
      </c>
      <c r="B94" s="8" t="s">
        <v>48</v>
      </c>
      <c r="C94" s="8" t="s">
        <v>48</v>
      </c>
      <c r="D94" s="8" t="s">
        <v>48</v>
      </c>
      <c r="E94" s="8" t="s">
        <v>48</v>
      </c>
      <c r="F94" s="8" t="s">
        <v>48</v>
      </c>
      <c r="G94" s="8" t="s">
        <v>48</v>
      </c>
      <c r="H94" s="8" t="s">
        <v>48</v>
      </c>
      <c r="I94" s="8" t="s">
        <v>48</v>
      </c>
      <c r="J94" s="8" t="s">
        <v>48</v>
      </c>
      <c r="K94" s="8" t="s">
        <v>48</v>
      </c>
      <c r="L94" s="8" t="s">
        <v>48</v>
      </c>
      <c r="M94" s="8" t="s">
        <v>48</v>
      </c>
      <c r="N94" s="8" t="s">
        <v>48</v>
      </c>
      <c r="O94" s="8" t="s">
        <v>48</v>
      </c>
      <c r="P94" s="8" t="s">
        <v>48</v>
      </c>
      <c r="Q94" s="8" t="s">
        <v>48</v>
      </c>
      <c r="R94" s="8" t="s">
        <v>48</v>
      </c>
      <c r="S94" s="8" t="s">
        <v>48</v>
      </c>
      <c r="T94" s="8" t="s">
        <v>48</v>
      </c>
      <c r="U94" s="8" t="s">
        <v>48</v>
      </c>
      <c r="V94" s="8" t="s">
        <v>48</v>
      </c>
      <c r="W94" s="8" t="s">
        <v>48</v>
      </c>
      <c r="X94" s="8" t="s">
        <v>48</v>
      </c>
      <c r="Y94" s="8">
        <v>155.04</v>
      </c>
      <c r="Z94" s="8">
        <v>357.45</v>
      </c>
      <c r="AA94" s="8">
        <v>467.89</v>
      </c>
      <c r="AB94" s="8">
        <v>58.56</v>
      </c>
      <c r="AC94" s="8">
        <v>386.57</v>
      </c>
      <c r="AD94" s="8">
        <v>438.13</v>
      </c>
      <c r="AE94" s="8">
        <v>73.11</v>
      </c>
      <c r="AF94" s="8">
        <v>638.07000000000005</v>
      </c>
      <c r="AG94" s="8">
        <v>218.17</v>
      </c>
      <c r="AH94" s="8" t="s">
        <v>48</v>
      </c>
    </row>
    <row r="95" spans="1:34" ht="24" x14ac:dyDescent="0.15">
      <c r="A95" s="10" t="s">
        <v>133</v>
      </c>
      <c r="B95" s="9" t="s">
        <v>48</v>
      </c>
      <c r="C95" s="9" t="s">
        <v>48</v>
      </c>
      <c r="D95" s="9" t="s">
        <v>48</v>
      </c>
      <c r="E95" s="9" t="s">
        <v>48</v>
      </c>
      <c r="F95" s="9" t="s">
        <v>48</v>
      </c>
      <c r="G95" s="9" t="s">
        <v>48</v>
      </c>
      <c r="H95" s="9" t="s">
        <v>48</v>
      </c>
      <c r="I95" s="9" t="s">
        <v>48</v>
      </c>
      <c r="J95" s="9" t="s">
        <v>48</v>
      </c>
      <c r="K95" s="9" t="s">
        <v>48</v>
      </c>
      <c r="L95" s="9" t="s">
        <v>48</v>
      </c>
      <c r="M95" s="9" t="s">
        <v>48</v>
      </c>
      <c r="N95" s="9" t="s">
        <v>48</v>
      </c>
      <c r="O95" s="9" t="s">
        <v>48</v>
      </c>
      <c r="P95" s="9" t="s">
        <v>48</v>
      </c>
      <c r="Q95" s="9" t="s">
        <v>48</v>
      </c>
      <c r="R95" s="9" t="s">
        <v>48</v>
      </c>
      <c r="S95" s="9">
        <v>1023.33</v>
      </c>
      <c r="T95" s="9">
        <v>749.69</v>
      </c>
      <c r="U95" s="9">
        <v>506.7</v>
      </c>
      <c r="V95" s="9">
        <v>825.38</v>
      </c>
      <c r="W95" s="9">
        <v>826.4</v>
      </c>
      <c r="X95" s="9">
        <v>1103.3399999999999</v>
      </c>
      <c r="Y95" s="9">
        <v>1580.27</v>
      </c>
      <c r="Z95" s="9">
        <v>1443.92</v>
      </c>
      <c r="AA95" s="9">
        <v>1955.78</v>
      </c>
      <c r="AB95" s="9">
        <v>1527.82</v>
      </c>
      <c r="AC95" s="9">
        <v>1881.09</v>
      </c>
      <c r="AD95" s="9">
        <v>1681.41</v>
      </c>
      <c r="AE95" s="9">
        <v>2278.4899999999998</v>
      </c>
      <c r="AF95" s="9">
        <v>2119.4899999999998</v>
      </c>
      <c r="AG95" s="9">
        <v>1629.05</v>
      </c>
      <c r="AH95" s="9" t="s">
        <v>48</v>
      </c>
    </row>
    <row r="96" spans="1:34" ht="24" x14ac:dyDescent="0.15">
      <c r="A96" s="10" t="s">
        <v>134</v>
      </c>
      <c r="B96" s="8" t="s">
        <v>48</v>
      </c>
      <c r="C96" s="8" t="s">
        <v>48</v>
      </c>
      <c r="D96" s="8">
        <v>121.93</v>
      </c>
      <c r="E96" s="8">
        <v>190.58</v>
      </c>
      <c r="F96" s="8">
        <v>184.88</v>
      </c>
      <c r="G96" s="8">
        <v>166.22</v>
      </c>
      <c r="H96" s="8">
        <v>215.64</v>
      </c>
      <c r="I96" s="8">
        <v>190.94</v>
      </c>
      <c r="J96" s="8">
        <v>240.06</v>
      </c>
      <c r="K96" s="8">
        <v>330.11</v>
      </c>
      <c r="L96" s="8">
        <v>445.31</v>
      </c>
      <c r="M96" s="8">
        <v>581.01</v>
      </c>
      <c r="N96" s="8">
        <v>616.61</v>
      </c>
      <c r="O96" s="8">
        <v>540.09</v>
      </c>
      <c r="P96" s="8">
        <v>539.01</v>
      </c>
      <c r="Q96" s="8">
        <v>576.54999999999995</v>
      </c>
      <c r="R96" s="8">
        <v>584.72</v>
      </c>
      <c r="S96" s="8">
        <v>561.80999999999995</v>
      </c>
      <c r="T96" s="8">
        <v>645.63</v>
      </c>
      <c r="U96" s="8">
        <v>740.74</v>
      </c>
      <c r="V96" s="8">
        <v>773.78</v>
      </c>
      <c r="W96" s="8">
        <v>672.17</v>
      </c>
      <c r="X96" s="8">
        <v>692.76</v>
      </c>
      <c r="Y96" s="8">
        <v>769.35</v>
      </c>
      <c r="Z96" s="8">
        <v>858.77</v>
      </c>
      <c r="AA96" s="8">
        <v>921.75</v>
      </c>
      <c r="AB96" s="8">
        <v>970.87</v>
      </c>
      <c r="AC96" s="8">
        <v>498.73</v>
      </c>
      <c r="AD96" s="8">
        <v>488.4</v>
      </c>
      <c r="AE96" s="8">
        <v>307.38</v>
      </c>
      <c r="AF96" s="8">
        <v>426.94</v>
      </c>
      <c r="AG96" s="8">
        <v>477.3</v>
      </c>
      <c r="AH96" s="8" t="s">
        <v>48</v>
      </c>
    </row>
    <row r="97" spans="1:34" x14ac:dyDescent="0.15">
      <c r="A97" s="7" t="s">
        <v>135</v>
      </c>
      <c r="B97" s="9" t="s">
        <v>48</v>
      </c>
      <c r="C97" s="9" t="s">
        <v>48</v>
      </c>
      <c r="D97" s="9" t="s">
        <v>48</v>
      </c>
      <c r="E97" s="9" t="s">
        <v>48</v>
      </c>
      <c r="F97" s="9" t="s">
        <v>48</v>
      </c>
      <c r="G97" s="9" t="s">
        <v>48</v>
      </c>
      <c r="H97" s="9" t="s">
        <v>48</v>
      </c>
      <c r="I97" s="9" t="s">
        <v>48</v>
      </c>
      <c r="J97" s="9" t="s">
        <v>48</v>
      </c>
      <c r="K97" s="9" t="s">
        <v>48</v>
      </c>
      <c r="L97" s="9" t="s">
        <v>48</v>
      </c>
      <c r="M97" s="9" t="s">
        <v>48</v>
      </c>
      <c r="N97" s="9" t="s">
        <v>48</v>
      </c>
      <c r="O97" s="9">
        <v>292.81</v>
      </c>
      <c r="P97" s="9">
        <v>728.24</v>
      </c>
      <c r="Q97" s="9">
        <v>1221.0999999999999</v>
      </c>
      <c r="R97" s="9">
        <v>1477.93</v>
      </c>
      <c r="S97" s="9">
        <v>1779.42</v>
      </c>
      <c r="T97" s="9">
        <v>2264.87</v>
      </c>
      <c r="U97" s="9">
        <v>2522.13</v>
      </c>
      <c r="V97" s="9">
        <v>3242.27</v>
      </c>
      <c r="W97" s="9">
        <v>2669.16</v>
      </c>
      <c r="X97" s="9">
        <v>3469.16</v>
      </c>
      <c r="Y97" s="9">
        <v>4102.84</v>
      </c>
      <c r="Z97" s="9">
        <v>2946.72</v>
      </c>
      <c r="AA97" s="9">
        <v>3672.17</v>
      </c>
      <c r="AB97" s="9">
        <v>4106.28</v>
      </c>
      <c r="AC97" s="9">
        <v>4762.8999999999996</v>
      </c>
      <c r="AD97" s="9">
        <v>3528.1</v>
      </c>
      <c r="AE97" s="9">
        <v>3923.06</v>
      </c>
      <c r="AF97" s="9">
        <v>4524.25</v>
      </c>
      <c r="AG97" s="9">
        <v>5192.3900000000003</v>
      </c>
      <c r="AH97" s="9" t="s">
        <v>48</v>
      </c>
    </row>
    <row r="98" spans="1:34" ht="24" x14ac:dyDescent="0.15">
      <c r="A98" s="7" t="s">
        <v>136</v>
      </c>
      <c r="B98" s="8" t="s">
        <v>48</v>
      </c>
      <c r="C98" s="8" t="s">
        <v>48</v>
      </c>
      <c r="D98" s="8" t="s">
        <v>48</v>
      </c>
      <c r="E98" s="8" t="s">
        <v>48</v>
      </c>
      <c r="F98" s="8" t="s">
        <v>48</v>
      </c>
      <c r="G98" s="8" t="s">
        <v>48</v>
      </c>
      <c r="H98" s="8" t="s">
        <v>48</v>
      </c>
      <c r="I98" s="8" t="s">
        <v>48</v>
      </c>
      <c r="J98" s="8" t="s">
        <v>48</v>
      </c>
      <c r="K98" s="8" t="s">
        <v>48</v>
      </c>
      <c r="L98" s="8" t="s">
        <v>48</v>
      </c>
      <c r="M98" s="8" t="s">
        <v>48</v>
      </c>
      <c r="N98" s="8" t="s">
        <v>48</v>
      </c>
      <c r="O98" s="8" t="s">
        <v>48</v>
      </c>
      <c r="P98" s="8" t="s">
        <v>48</v>
      </c>
      <c r="Q98" s="8" t="s">
        <v>48</v>
      </c>
      <c r="R98" s="8" t="s">
        <v>48</v>
      </c>
      <c r="S98" s="8" t="s">
        <v>48</v>
      </c>
      <c r="T98" s="8" t="s">
        <v>48</v>
      </c>
      <c r="U98" s="8" t="s">
        <v>48</v>
      </c>
      <c r="V98" s="8" t="s">
        <v>48</v>
      </c>
      <c r="W98" s="8" t="s">
        <v>48</v>
      </c>
      <c r="X98" s="8" t="s">
        <v>48</v>
      </c>
      <c r="Y98" s="8">
        <v>16.09</v>
      </c>
      <c r="Z98" s="8">
        <v>15.85</v>
      </c>
      <c r="AA98" s="8">
        <v>10.28</v>
      </c>
      <c r="AB98" s="8">
        <v>27.33</v>
      </c>
      <c r="AC98" s="8">
        <v>23.11</v>
      </c>
      <c r="AD98" s="8">
        <v>19.96</v>
      </c>
      <c r="AE98" s="8">
        <v>9.09</v>
      </c>
      <c r="AF98" s="8">
        <v>5.33</v>
      </c>
      <c r="AG98" s="8">
        <v>3.41</v>
      </c>
      <c r="AH98" s="8">
        <v>2.66</v>
      </c>
    </row>
    <row r="99" spans="1:34" x14ac:dyDescent="0.15">
      <c r="A99" s="7" t="s">
        <v>137</v>
      </c>
      <c r="B99" s="9" t="s">
        <v>48</v>
      </c>
      <c r="C99" s="9" t="s">
        <v>48</v>
      </c>
      <c r="D99" s="9" t="s">
        <v>48</v>
      </c>
      <c r="E99" s="9" t="s">
        <v>48</v>
      </c>
      <c r="F99" s="9" t="s">
        <v>48</v>
      </c>
      <c r="G99" s="9" t="s">
        <v>48</v>
      </c>
      <c r="H99" s="9" t="s">
        <v>48</v>
      </c>
      <c r="I99" s="9" t="s">
        <v>48</v>
      </c>
      <c r="J99" s="9" t="s">
        <v>48</v>
      </c>
      <c r="K99" s="9" t="s">
        <v>48</v>
      </c>
      <c r="L99" s="9" t="s">
        <v>48</v>
      </c>
      <c r="M99" s="9" t="s">
        <v>48</v>
      </c>
      <c r="N99" s="9" t="s">
        <v>48</v>
      </c>
      <c r="O99" s="9" t="s">
        <v>48</v>
      </c>
      <c r="P99" s="9" t="s">
        <v>48</v>
      </c>
      <c r="Q99" s="9" t="s">
        <v>48</v>
      </c>
      <c r="R99" s="9" t="s">
        <v>48</v>
      </c>
      <c r="S99" s="9" t="s">
        <v>48</v>
      </c>
      <c r="T99" s="9" t="s">
        <v>48</v>
      </c>
      <c r="U99" s="9" t="s">
        <v>48</v>
      </c>
      <c r="V99" s="9" t="s">
        <v>48</v>
      </c>
      <c r="W99" s="9" t="s">
        <v>48</v>
      </c>
      <c r="X99" s="9" t="s">
        <v>48</v>
      </c>
      <c r="Y99" s="9" t="s">
        <v>48</v>
      </c>
      <c r="Z99" s="9" t="s">
        <v>48</v>
      </c>
      <c r="AA99" s="9">
        <v>0.47</v>
      </c>
      <c r="AB99" s="9">
        <v>3.45</v>
      </c>
      <c r="AC99" s="9">
        <v>71.08</v>
      </c>
      <c r="AD99" s="9">
        <v>144.69</v>
      </c>
      <c r="AE99" s="9">
        <v>281.58</v>
      </c>
      <c r="AF99" s="9">
        <v>468.06</v>
      </c>
      <c r="AG99" s="9">
        <v>658.42</v>
      </c>
      <c r="AH99" s="9" t="s">
        <v>48</v>
      </c>
    </row>
    <row r="100" spans="1:34" ht="24" x14ac:dyDescent="0.15">
      <c r="A100" s="7" t="s">
        <v>138</v>
      </c>
      <c r="B100" s="8" t="s">
        <v>48</v>
      </c>
      <c r="C100" s="8" t="s">
        <v>48</v>
      </c>
      <c r="D100" s="8" t="s">
        <v>48</v>
      </c>
      <c r="E100" s="8" t="s">
        <v>48</v>
      </c>
      <c r="F100" s="8" t="s">
        <v>48</v>
      </c>
      <c r="G100" s="8" t="s">
        <v>48</v>
      </c>
      <c r="H100" s="8" t="s">
        <v>48</v>
      </c>
      <c r="I100" s="8" t="s">
        <v>48</v>
      </c>
      <c r="J100" s="8" t="s">
        <v>48</v>
      </c>
      <c r="K100" s="8" t="s">
        <v>48</v>
      </c>
      <c r="L100" s="8" t="s">
        <v>48</v>
      </c>
      <c r="M100" s="8" t="s">
        <v>48</v>
      </c>
      <c r="N100" s="8" t="s">
        <v>48</v>
      </c>
      <c r="O100" s="8" t="s">
        <v>48</v>
      </c>
      <c r="P100" s="8" t="s">
        <v>48</v>
      </c>
      <c r="Q100" s="8" t="s">
        <v>48</v>
      </c>
      <c r="R100" s="8" t="s">
        <v>48</v>
      </c>
      <c r="S100" s="8" t="s">
        <v>48</v>
      </c>
      <c r="T100" s="8" t="s">
        <v>48</v>
      </c>
      <c r="U100" s="8" t="s">
        <v>48</v>
      </c>
      <c r="V100" s="8" t="s">
        <v>48</v>
      </c>
      <c r="W100" s="8" t="s">
        <v>48</v>
      </c>
      <c r="X100" s="8" t="s">
        <v>48</v>
      </c>
      <c r="Y100" s="8" t="s">
        <v>48</v>
      </c>
      <c r="Z100" s="8" t="s">
        <v>48</v>
      </c>
      <c r="AA100" s="8" t="s">
        <v>48</v>
      </c>
      <c r="AB100" s="8" t="s">
        <v>48</v>
      </c>
      <c r="AC100" s="8" t="s">
        <v>48</v>
      </c>
      <c r="AD100" s="8" t="s">
        <v>48</v>
      </c>
      <c r="AE100" s="8" t="s">
        <v>48</v>
      </c>
      <c r="AF100" s="8" t="s">
        <v>48</v>
      </c>
      <c r="AG100" s="8">
        <v>0.87</v>
      </c>
      <c r="AH100" s="8">
        <v>0.54</v>
      </c>
    </row>
    <row r="101" spans="1:34" x14ac:dyDescent="0.15">
      <c r="A101" s="10" t="s">
        <v>139</v>
      </c>
      <c r="B101" s="9" t="s">
        <v>48</v>
      </c>
      <c r="C101" s="9" t="s">
        <v>48</v>
      </c>
      <c r="D101" s="9" t="s">
        <v>48</v>
      </c>
      <c r="E101" s="9" t="s">
        <v>48</v>
      </c>
      <c r="F101" s="9" t="s">
        <v>48</v>
      </c>
      <c r="G101" s="9" t="s">
        <v>48</v>
      </c>
      <c r="H101" s="9" t="s">
        <v>48</v>
      </c>
      <c r="I101" s="9">
        <v>60.23</v>
      </c>
      <c r="J101" s="9">
        <v>223.5</v>
      </c>
      <c r="K101" s="9">
        <v>63.34</v>
      </c>
      <c r="L101" s="9">
        <v>84.14</v>
      </c>
      <c r="M101" s="9">
        <v>113.33</v>
      </c>
      <c r="N101" s="9">
        <v>91.77</v>
      </c>
      <c r="O101" s="9">
        <v>89.85</v>
      </c>
      <c r="P101" s="9">
        <v>73.92</v>
      </c>
      <c r="Q101" s="9">
        <v>100.55</v>
      </c>
      <c r="R101" s="9">
        <v>95.57</v>
      </c>
      <c r="S101" s="9">
        <v>103.21</v>
      </c>
      <c r="T101" s="9">
        <v>78.739999999999995</v>
      </c>
      <c r="U101" s="9">
        <v>31.68</v>
      </c>
      <c r="V101" s="9">
        <v>21.97</v>
      </c>
      <c r="W101" s="9">
        <v>9.68</v>
      </c>
      <c r="X101" s="9">
        <v>5.0199999999999996</v>
      </c>
      <c r="Y101" s="9">
        <v>38.1</v>
      </c>
      <c r="Z101" s="9">
        <v>45.71</v>
      </c>
      <c r="AA101" s="9">
        <v>51.35</v>
      </c>
      <c r="AB101" s="9" t="s">
        <v>48</v>
      </c>
      <c r="AC101" s="9" t="s">
        <v>48</v>
      </c>
      <c r="AD101" s="9" t="s">
        <v>48</v>
      </c>
      <c r="AE101" s="9" t="s">
        <v>48</v>
      </c>
      <c r="AF101" s="9" t="s">
        <v>48</v>
      </c>
      <c r="AG101" s="9" t="s">
        <v>48</v>
      </c>
      <c r="AH101" s="9" t="s">
        <v>48</v>
      </c>
    </row>
    <row r="102" spans="1:34" ht="24" x14ac:dyDescent="0.15">
      <c r="A102" s="7" t="s">
        <v>140</v>
      </c>
      <c r="B102" s="8" t="s">
        <v>48</v>
      </c>
      <c r="C102" s="8" t="s">
        <v>48</v>
      </c>
      <c r="D102" s="8" t="s">
        <v>48</v>
      </c>
      <c r="E102" s="8" t="s">
        <v>48</v>
      </c>
      <c r="F102" s="8">
        <v>34.61</v>
      </c>
      <c r="G102" s="8">
        <v>62.7</v>
      </c>
      <c r="H102" s="8">
        <v>95.56</v>
      </c>
      <c r="I102" s="8">
        <v>68.47</v>
      </c>
      <c r="J102" s="8">
        <v>66.92</v>
      </c>
      <c r="K102" s="8">
        <v>55.6</v>
      </c>
      <c r="L102" s="8">
        <v>58.35</v>
      </c>
      <c r="M102" s="8">
        <v>51.91</v>
      </c>
      <c r="N102" s="8">
        <v>53.13</v>
      </c>
      <c r="O102" s="8">
        <v>74.86</v>
      </c>
      <c r="P102" s="8">
        <v>92.59</v>
      </c>
      <c r="Q102" s="8">
        <v>83.07</v>
      </c>
      <c r="R102" s="8">
        <v>86.21</v>
      </c>
      <c r="S102" s="8">
        <v>80.37</v>
      </c>
      <c r="T102" s="8">
        <v>108.49</v>
      </c>
      <c r="U102" s="8">
        <v>82.24</v>
      </c>
      <c r="V102" s="8">
        <v>69.55</v>
      </c>
      <c r="W102" s="8">
        <v>70.33</v>
      </c>
      <c r="X102" s="8">
        <v>57.92</v>
      </c>
      <c r="Y102" s="8">
        <v>49.8</v>
      </c>
      <c r="Z102" s="8">
        <v>50.62</v>
      </c>
      <c r="AA102" s="8">
        <v>44.42</v>
      </c>
      <c r="AB102" s="8">
        <v>44.78</v>
      </c>
      <c r="AC102" s="8">
        <v>47.88</v>
      </c>
      <c r="AD102" s="8">
        <v>36.1</v>
      </c>
      <c r="AE102" s="8">
        <v>33.950000000000003</v>
      </c>
      <c r="AF102" s="8">
        <v>63.42</v>
      </c>
      <c r="AG102" s="8">
        <v>35.74</v>
      </c>
      <c r="AH102" s="8">
        <v>33.409999999999997</v>
      </c>
    </row>
    <row r="103" spans="1:34" ht="24" x14ac:dyDescent="0.15">
      <c r="A103" s="7" t="s">
        <v>141</v>
      </c>
      <c r="B103" s="9">
        <v>144.84</v>
      </c>
      <c r="C103" s="9">
        <v>128.51</v>
      </c>
      <c r="D103" s="9">
        <v>118.85</v>
      </c>
      <c r="E103" s="9">
        <v>85.94</v>
      </c>
      <c r="F103" s="9">
        <v>145.13</v>
      </c>
      <c r="G103" s="9">
        <v>140.02000000000001</v>
      </c>
      <c r="H103" s="9">
        <v>128.69</v>
      </c>
      <c r="I103" s="9">
        <v>142.16</v>
      </c>
      <c r="J103" s="9">
        <v>195.12</v>
      </c>
      <c r="K103" s="9">
        <v>210.63</v>
      </c>
      <c r="L103" s="9">
        <v>227.88</v>
      </c>
      <c r="M103" s="9">
        <v>284.33999999999997</v>
      </c>
      <c r="N103" s="9">
        <v>293.77</v>
      </c>
      <c r="O103" s="9">
        <v>237.77</v>
      </c>
      <c r="P103" s="9">
        <v>272.57</v>
      </c>
      <c r="Q103" s="9">
        <v>211.99</v>
      </c>
      <c r="R103" s="9">
        <v>310.37</v>
      </c>
      <c r="S103" s="9">
        <v>362.85</v>
      </c>
      <c r="T103" s="9">
        <v>349.03</v>
      </c>
      <c r="U103" s="9">
        <v>351.39</v>
      </c>
      <c r="V103" s="9">
        <v>349.93</v>
      </c>
      <c r="W103" s="9">
        <v>295.62</v>
      </c>
      <c r="X103" s="9">
        <v>322.94</v>
      </c>
      <c r="Y103" s="9">
        <v>414.23</v>
      </c>
      <c r="Z103" s="9">
        <v>469.76</v>
      </c>
      <c r="AA103" s="9">
        <v>448.33</v>
      </c>
      <c r="AB103" s="9">
        <v>539.09</v>
      </c>
      <c r="AC103" s="9">
        <v>569.69000000000005</v>
      </c>
      <c r="AD103" s="9">
        <v>564.32000000000005</v>
      </c>
      <c r="AE103" s="9">
        <v>398.5</v>
      </c>
      <c r="AF103" s="9">
        <v>763.14</v>
      </c>
      <c r="AG103" s="9">
        <v>946.95</v>
      </c>
      <c r="AH103" s="9" t="s">
        <v>48</v>
      </c>
    </row>
    <row r="104" spans="1:34" x14ac:dyDescent="0.15">
      <c r="A104" s="10" t="s">
        <v>142</v>
      </c>
      <c r="B104" s="8" t="s">
        <v>48</v>
      </c>
      <c r="C104" s="8" t="s">
        <v>48</v>
      </c>
      <c r="D104" s="8" t="s">
        <v>48</v>
      </c>
      <c r="E104" s="8" t="s">
        <v>48</v>
      </c>
      <c r="F104" s="8" t="s">
        <v>48</v>
      </c>
      <c r="G104" s="8" t="s">
        <v>48</v>
      </c>
      <c r="H104" s="8" t="s">
        <v>48</v>
      </c>
      <c r="I104" s="8" t="s">
        <v>48</v>
      </c>
      <c r="J104" s="8" t="s">
        <v>48</v>
      </c>
      <c r="K104" s="8" t="s">
        <v>48</v>
      </c>
      <c r="L104" s="8" t="s">
        <v>48</v>
      </c>
      <c r="M104" s="8" t="s">
        <v>48</v>
      </c>
      <c r="N104" s="8" t="s">
        <v>48</v>
      </c>
      <c r="O104" s="8" t="s">
        <v>48</v>
      </c>
      <c r="P104" s="8" t="s">
        <v>48</v>
      </c>
      <c r="Q104" s="8" t="s">
        <v>48</v>
      </c>
      <c r="R104" s="8" t="s">
        <v>48</v>
      </c>
      <c r="S104" s="8" t="s">
        <v>48</v>
      </c>
      <c r="T104" s="8" t="s">
        <v>48</v>
      </c>
      <c r="U104" s="8" t="s">
        <v>48</v>
      </c>
      <c r="V104" s="8">
        <v>160.18</v>
      </c>
      <c r="W104" s="8">
        <v>152.06</v>
      </c>
      <c r="X104" s="8">
        <v>139.24</v>
      </c>
      <c r="Y104" s="8">
        <v>137.38</v>
      </c>
      <c r="Z104" s="8">
        <v>133.19999999999999</v>
      </c>
      <c r="AA104" s="8">
        <v>130.35</v>
      </c>
      <c r="AB104" s="8">
        <v>128.32</v>
      </c>
      <c r="AC104" s="8">
        <v>122.02</v>
      </c>
      <c r="AD104" s="8">
        <v>124.32</v>
      </c>
      <c r="AE104" s="8">
        <v>121.91</v>
      </c>
      <c r="AF104" s="8">
        <v>75.33</v>
      </c>
      <c r="AG104" s="8">
        <v>115.84</v>
      </c>
      <c r="AH104" s="8" t="s">
        <v>48</v>
      </c>
    </row>
    <row r="105" spans="1:34" ht="36" x14ac:dyDescent="0.15">
      <c r="A105" s="10" t="s">
        <v>143</v>
      </c>
      <c r="B105" s="9" t="s">
        <v>48</v>
      </c>
      <c r="C105" s="9" t="s">
        <v>48</v>
      </c>
      <c r="D105" s="9" t="s">
        <v>48</v>
      </c>
      <c r="E105" s="9" t="s">
        <v>48</v>
      </c>
      <c r="F105" s="9" t="s">
        <v>48</v>
      </c>
      <c r="G105" s="9" t="s">
        <v>48</v>
      </c>
      <c r="H105" s="9" t="s">
        <v>48</v>
      </c>
      <c r="I105" s="9" t="s">
        <v>48</v>
      </c>
      <c r="J105" s="9" t="s">
        <v>48</v>
      </c>
      <c r="K105" s="9" t="s">
        <v>48</v>
      </c>
      <c r="L105" s="9" t="s">
        <v>48</v>
      </c>
      <c r="M105" s="9" t="s">
        <v>48</v>
      </c>
      <c r="N105" s="9" t="s">
        <v>48</v>
      </c>
      <c r="O105" s="9" t="s">
        <v>48</v>
      </c>
      <c r="P105" s="9" t="s">
        <v>48</v>
      </c>
      <c r="Q105" s="9" t="s">
        <v>48</v>
      </c>
      <c r="R105" s="9" t="s">
        <v>48</v>
      </c>
      <c r="S105" s="9" t="s">
        <v>48</v>
      </c>
      <c r="T105" s="9" t="s">
        <v>48</v>
      </c>
      <c r="U105" s="9" t="s">
        <v>48</v>
      </c>
      <c r="V105" s="9" t="s">
        <v>48</v>
      </c>
      <c r="W105" s="9" t="s">
        <v>48</v>
      </c>
      <c r="X105" s="9" t="s">
        <v>48</v>
      </c>
      <c r="Y105" s="9" t="s">
        <v>48</v>
      </c>
      <c r="Z105" s="9" t="s">
        <v>48</v>
      </c>
      <c r="AA105" s="9" t="s">
        <v>48</v>
      </c>
      <c r="AB105" s="9" t="s">
        <v>48</v>
      </c>
      <c r="AC105" s="9" t="s">
        <v>48</v>
      </c>
      <c r="AD105" s="9" t="s">
        <v>48</v>
      </c>
      <c r="AE105" s="9" t="s">
        <v>48</v>
      </c>
      <c r="AF105" s="9">
        <v>2.5099999999999998</v>
      </c>
      <c r="AG105" s="9">
        <v>1.8</v>
      </c>
      <c r="AH105" s="9" t="s">
        <v>48</v>
      </c>
    </row>
    <row r="106" spans="1:34" ht="36" x14ac:dyDescent="0.15">
      <c r="A106" s="7" t="s">
        <v>144</v>
      </c>
      <c r="B106" s="8" t="s">
        <v>48</v>
      </c>
      <c r="C106" s="8" t="s">
        <v>48</v>
      </c>
      <c r="D106" s="8" t="s">
        <v>48</v>
      </c>
      <c r="E106" s="8" t="s">
        <v>48</v>
      </c>
      <c r="F106" s="8" t="s">
        <v>48</v>
      </c>
      <c r="G106" s="8" t="s">
        <v>48</v>
      </c>
      <c r="H106" s="8" t="s">
        <v>48</v>
      </c>
      <c r="I106" s="8" t="s">
        <v>48</v>
      </c>
      <c r="J106" s="8" t="s">
        <v>48</v>
      </c>
      <c r="K106" s="8" t="s">
        <v>48</v>
      </c>
      <c r="L106" s="8" t="s">
        <v>48</v>
      </c>
      <c r="M106" s="8" t="s">
        <v>48</v>
      </c>
      <c r="N106" s="8" t="s">
        <v>48</v>
      </c>
      <c r="O106" s="8" t="s">
        <v>48</v>
      </c>
      <c r="P106" s="8" t="s">
        <v>48</v>
      </c>
      <c r="Q106" s="8" t="s">
        <v>48</v>
      </c>
      <c r="R106" s="8" t="s">
        <v>48</v>
      </c>
      <c r="S106" s="8" t="s">
        <v>48</v>
      </c>
      <c r="T106" s="8" t="s">
        <v>48</v>
      </c>
      <c r="U106" s="8" t="s">
        <v>48</v>
      </c>
      <c r="V106" s="8" t="s">
        <v>48</v>
      </c>
      <c r="W106" s="8" t="s">
        <v>48</v>
      </c>
      <c r="X106" s="8" t="s">
        <v>48</v>
      </c>
      <c r="Y106" s="8" t="s">
        <v>48</v>
      </c>
      <c r="Z106" s="8" t="s">
        <v>48</v>
      </c>
      <c r="AA106" s="8" t="s">
        <v>48</v>
      </c>
      <c r="AB106" s="8" t="s">
        <v>48</v>
      </c>
      <c r="AC106" s="8" t="s">
        <v>48</v>
      </c>
      <c r="AD106" s="8" t="s">
        <v>48</v>
      </c>
      <c r="AE106" s="8" t="s">
        <v>48</v>
      </c>
      <c r="AF106" s="8">
        <v>3.89</v>
      </c>
      <c r="AG106" s="8">
        <v>4.38</v>
      </c>
      <c r="AH106" s="8" t="s">
        <v>48</v>
      </c>
    </row>
    <row r="107" spans="1:34" ht="24" x14ac:dyDescent="0.15">
      <c r="A107" s="7" t="s">
        <v>145</v>
      </c>
      <c r="B107" s="9" t="s">
        <v>48</v>
      </c>
      <c r="C107" s="9" t="s">
        <v>48</v>
      </c>
      <c r="D107" s="9" t="s">
        <v>48</v>
      </c>
      <c r="E107" s="9" t="s">
        <v>48</v>
      </c>
      <c r="F107" s="9" t="s">
        <v>48</v>
      </c>
      <c r="G107" s="9" t="s">
        <v>48</v>
      </c>
      <c r="H107" s="9" t="s">
        <v>48</v>
      </c>
      <c r="I107" s="9" t="s">
        <v>48</v>
      </c>
      <c r="J107" s="9" t="s">
        <v>48</v>
      </c>
      <c r="K107" s="9" t="s">
        <v>48</v>
      </c>
      <c r="L107" s="9" t="s">
        <v>48</v>
      </c>
      <c r="M107" s="9" t="s">
        <v>48</v>
      </c>
      <c r="N107" s="9" t="s">
        <v>48</v>
      </c>
      <c r="O107" s="9" t="s">
        <v>48</v>
      </c>
      <c r="P107" s="9" t="s">
        <v>48</v>
      </c>
      <c r="Q107" s="9" t="s">
        <v>48</v>
      </c>
      <c r="R107" s="9" t="s">
        <v>48</v>
      </c>
      <c r="S107" s="9" t="s">
        <v>48</v>
      </c>
      <c r="T107" s="9" t="s">
        <v>48</v>
      </c>
      <c r="U107" s="9" t="s">
        <v>48</v>
      </c>
      <c r="V107" s="9" t="s">
        <v>48</v>
      </c>
      <c r="W107" s="9" t="s">
        <v>48</v>
      </c>
      <c r="X107" s="9" t="s">
        <v>48</v>
      </c>
      <c r="Y107" s="9" t="s">
        <v>48</v>
      </c>
      <c r="Z107" s="9" t="s">
        <v>48</v>
      </c>
      <c r="AA107" s="9" t="s">
        <v>48</v>
      </c>
      <c r="AB107" s="9" t="s">
        <v>48</v>
      </c>
      <c r="AC107" s="9" t="s">
        <v>48</v>
      </c>
      <c r="AD107" s="9" t="s">
        <v>48</v>
      </c>
      <c r="AE107" s="9" t="s">
        <v>48</v>
      </c>
      <c r="AF107" s="9">
        <v>54.94</v>
      </c>
      <c r="AG107" s="9">
        <v>52.47</v>
      </c>
      <c r="AH107" s="9" t="s">
        <v>48</v>
      </c>
    </row>
    <row r="108" spans="1:34" x14ac:dyDescent="0.15">
      <c r="A108" s="7" t="s">
        <v>146</v>
      </c>
      <c r="B108" s="8">
        <v>4.71</v>
      </c>
      <c r="C108" s="8">
        <v>2.33</v>
      </c>
      <c r="D108" s="8" t="s">
        <v>48</v>
      </c>
      <c r="E108" s="8">
        <v>1.84</v>
      </c>
      <c r="F108" s="8" t="s">
        <v>48</v>
      </c>
      <c r="G108" s="8" t="s">
        <v>48</v>
      </c>
      <c r="H108" s="8" t="s">
        <v>48</v>
      </c>
      <c r="I108" s="8" t="s">
        <v>48</v>
      </c>
      <c r="J108" s="8" t="s">
        <v>48</v>
      </c>
      <c r="K108" s="8" t="s">
        <v>48</v>
      </c>
      <c r="L108" s="8" t="s">
        <v>48</v>
      </c>
      <c r="M108" s="8" t="s">
        <v>48</v>
      </c>
      <c r="N108" s="8" t="s">
        <v>48</v>
      </c>
      <c r="O108" s="8" t="s">
        <v>48</v>
      </c>
      <c r="P108" s="8" t="s">
        <v>48</v>
      </c>
      <c r="Q108" s="8" t="s">
        <v>48</v>
      </c>
      <c r="R108" s="8" t="s">
        <v>48</v>
      </c>
      <c r="S108" s="8" t="s">
        <v>48</v>
      </c>
      <c r="T108" s="8" t="s">
        <v>48</v>
      </c>
      <c r="U108" s="8" t="s">
        <v>48</v>
      </c>
      <c r="V108" s="8" t="s">
        <v>48</v>
      </c>
      <c r="W108" s="8" t="s">
        <v>48</v>
      </c>
      <c r="X108" s="8" t="s">
        <v>48</v>
      </c>
      <c r="Y108" s="8" t="s">
        <v>48</v>
      </c>
      <c r="Z108" s="8" t="s">
        <v>48</v>
      </c>
      <c r="AA108" s="8" t="s">
        <v>48</v>
      </c>
      <c r="AB108" s="8" t="s">
        <v>48</v>
      </c>
      <c r="AC108" s="8" t="s">
        <v>48</v>
      </c>
      <c r="AD108" s="8" t="s">
        <v>48</v>
      </c>
      <c r="AE108" s="8" t="s">
        <v>48</v>
      </c>
      <c r="AF108" s="8" t="s">
        <v>48</v>
      </c>
      <c r="AG108" s="8" t="s">
        <v>48</v>
      </c>
      <c r="AH108" s="8" t="s">
        <v>48</v>
      </c>
    </row>
    <row r="109" spans="1:34" x14ac:dyDescent="0.15">
      <c r="A109" s="7" t="s">
        <v>147</v>
      </c>
      <c r="B109" s="9">
        <v>12641.5</v>
      </c>
      <c r="C109" s="9">
        <v>6349.64</v>
      </c>
      <c r="D109" s="9">
        <v>2725.05</v>
      </c>
      <c r="E109" s="9">
        <v>2740.03</v>
      </c>
      <c r="F109" s="9">
        <v>2359.9</v>
      </c>
      <c r="G109" s="9">
        <v>1757.61</v>
      </c>
      <c r="H109" s="9">
        <v>1998</v>
      </c>
      <c r="I109" s="9">
        <v>2381.7600000000002</v>
      </c>
      <c r="J109" s="9">
        <v>2718.52</v>
      </c>
      <c r="K109" s="9">
        <v>1870.18</v>
      </c>
      <c r="L109" s="9">
        <v>2017.32</v>
      </c>
      <c r="M109" s="9">
        <v>2236.4699999999998</v>
      </c>
      <c r="N109" s="9">
        <v>5574.29</v>
      </c>
      <c r="O109" s="9">
        <v>5490.22</v>
      </c>
      <c r="P109" s="9">
        <v>4348.33</v>
      </c>
      <c r="Q109" s="9">
        <v>3655.96</v>
      </c>
      <c r="R109" s="9">
        <v>5264.81</v>
      </c>
      <c r="S109" s="9">
        <v>6250.58</v>
      </c>
      <c r="T109" s="9">
        <v>8636.98</v>
      </c>
      <c r="U109" s="9">
        <v>4990.38</v>
      </c>
      <c r="V109" s="9">
        <v>5725.01</v>
      </c>
      <c r="W109" s="9">
        <v>7831.54</v>
      </c>
      <c r="X109" s="9">
        <v>4584.1099999999997</v>
      </c>
      <c r="Y109" s="9">
        <v>14497.74</v>
      </c>
      <c r="Z109" s="9">
        <v>22873.09</v>
      </c>
      <c r="AA109" s="9">
        <v>11504</v>
      </c>
      <c r="AB109" s="9">
        <v>14888.68</v>
      </c>
      <c r="AC109" s="9">
        <v>16282.26</v>
      </c>
      <c r="AD109" s="9">
        <v>21373.27</v>
      </c>
      <c r="AE109" s="9">
        <v>16268.49</v>
      </c>
      <c r="AF109" s="9">
        <v>15152.94</v>
      </c>
      <c r="AG109" s="9">
        <v>18351.740000000002</v>
      </c>
      <c r="AH109" s="9" t="s">
        <v>48</v>
      </c>
    </row>
    <row r="110" spans="1:34" x14ac:dyDescent="0.15">
      <c r="A110" s="7" t="s">
        <v>148</v>
      </c>
      <c r="B110" s="8" t="s">
        <v>48</v>
      </c>
      <c r="C110" s="8" t="s">
        <v>48</v>
      </c>
      <c r="D110" s="8" t="s">
        <v>48</v>
      </c>
      <c r="E110" s="8" t="s">
        <v>48</v>
      </c>
      <c r="F110" s="8" t="s">
        <v>48</v>
      </c>
      <c r="G110" s="8" t="s">
        <v>48</v>
      </c>
      <c r="H110" s="8" t="s">
        <v>48</v>
      </c>
      <c r="I110" s="8" t="s">
        <v>48</v>
      </c>
      <c r="J110" s="8" t="s">
        <v>48</v>
      </c>
      <c r="K110" s="8" t="s">
        <v>48</v>
      </c>
      <c r="L110" s="8" t="s">
        <v>48</v>
      </c>
      <c r="M110" s="8" t="s">
        <v>48</v>
      </c>
      <c r="N110" s="8" t="s">
        <v>48</v>
      </c>
      <c r="O110" s="8" t="s">
        <v>48</v>
      </c>
      <c r="P110" s="8" t="s">
        <v>48</v>
      </c>
      <c r="Q110" s="8" t="s">
        <v>48</v>
      </c>
      <c r="R110" s="8" t="s">
        <v>48</v>
      </c>
      <c r="S110" s="8" t="s">
        <v>48</v>
      </c>
      <c r="T110" s="8" t="s">
        <v>48</v>
      </c>
      <c r="U110" s="8" t="s">
        <v>48</v>
      </c>
      <c r="V110" s="8" t="s">
        <v>48</v>
      </c>
      <c r="W110" s="8" t="s">
        <v>48</v>
      </c>
      <c r="X110" s="8" t="s">
        <v>48</v>
      </c>
      <c r="Y110" s="8" t="s">
        <v>48</v>
      </c>
      <c r="Z110" s="8">
        <v>10.32</v>
      </c>
      <c r="AA110" s="8">
        <v>8.07</v>
      </c>
      <c r="AB110" s="8">
        <v>4.72</v>
      </c>
      <c r="AC110" s="8">
        <v>6</v>
      </c>
      <c r="AD110" s="8">
        <v>5.74</v>
      </c>
      <c r="AE110" s="8">
        <v>7.03</v>
      </c>
      <c r="AF110" s="8">
        <v>35.39</v>
      </c>
      <c r="AG110" s="8" t="s">
        <v>48</v>
      </c>
      <c r="AH110" s="8">
        <v>36.47</v>
      </c>
    </row>
    <row r="111" spans="1:34" x14ac:dyDescent="0.15">
      <c r="A111" s="10" t="s">
        <v>149</v>
      </c>
      <c r="B111" s="9" t="s">
        <v>48</v>
      </c>
      <c r="C111" s="9" t="s">
        <v>48</v>
      </c>
      <c r="D111" s="9" t="s">
        <v>48</v>
      </c>
      <c r="E111" s="9" t="s">
        <v>48</v>
      </c>
      <c r="F111" s="9" t="s">
        <v>48</v>
      </c>
      <c r="G111" s="9" t="s">
        <v>48</v>
      </c>
      <c r="H111" s="9" t="s">
        <v>48</v>
      </c>
      <c r="I111" s="9" t="s">
        <v>48</v>
      </c>
      <c r="J111" s="9" t="s">
        <v>48</v>
      </c>
      <c r="K111" s="9" t="s">
        <v>48</v>
      </c>
      <c r="L111" s="9" t="s">
        <v>48</v>
      </c>
      <c r="M111" s="9" t="s">
        <v>48</v>
      </c>
      <c r="N111" s="9" t="s">
        <v>48</v>
      </c>
      <c r="O111" s="9" t="s">
        <v>48</v>
      </c>
      <c r="P111" s="9" t="s">
        <v>48</v>
      </c>
      <c r="Q111" s="9" t="s">
        <v>48</v>
      </c>
      <c r="R111" s="9" t="s">
        <v>48</v>
      </c>
      <c r="S111" s="9" t="s">
        <v>48</v>
      </c>
      <c r="T111" s="9" t="s">
        <v>48</v>
      </c>
      <c r="U111" s="9" t="s">
        <v>48</v>
      </c>
      <c r="V111" s="9">
        <v>0.25</v>
      </c>
      <c r="W111" s="9">
        <v>6.89</v>
      </c>
      <c r="X111" s="9">
        <v>0.17</v>
      </c>
      <c r="Y111" s="9">
        <v>0.36</v>
      </c>
      <c r="Z111" s="9">
        <v>1.01</v>
      </c>
      <c r="AA111" s="9">
        <v>1.59</v>
      </c>
      <c r="AB111" s="9">
        <v>13.93</v>
      </c>
      <c r="AC111" s="9">
        <v>11.07</v>
      </c>
      <c r="AD111" s="9">
        <v>10.48</v>
      </c>
      <c r="AE111" s="9">
        <v>9.66</v>
      </c>
      <c r="AF111" s="9">
        <v>9.7899999999999991</v>
      </c>
      <c r="AG111" s="9">
        <v>13.95</v>
      </c>
      <c r="AH111" s="9">
        <v>143.72</v>
      </c>
    </row>
    <row r="112" spans="1:34" x14ac:dyDescent="0.15">
      <c r="A112" s="7" t="s">
        <v>150</v>
      </c>
      <c r="B112" s="8" t="s">
        <v>48</v>
      </c>
      <c r="C112" s="8" t="s">
        <v>48</v>
      </c>
      <c r="D112" s="8" t="s">
        <v>48</v>
      </c>
      <c r="E112" s="8" t="s">
        <v>48</v>
      </c>
      <c r="F112" s="8" t="s">
        <v>48</v>
      </c>
      <c r="G112" s="8" t="s">
        <v>48</v>
      </c>
      <c r="H112" s="8" t="s">
        <v>48</v>
      </c>
      <c r="I112" s="8" t="s">
        <v>48</v>
      </c>
      <c r="J112" s="8" t="s">
        <v>48</v>
      </c>
      <c r="K112" s="8" t="s">
        <v>48</v>
      </c>
      <c r="L112" s="8" t="s">
        <v>48</v>
      </c>
      <c r="M112" s="8" t="s">
        <v>48</v>
      </c>
      <c r="N112" s="8" t="s">
        <v>48</v>
      </c>
      <c r="O112" s="8" t="s">
        <v>48</v>
      </c>
      <c r="P112" s="8" t="s">
        <v>48</v>
      </c>
      <c r="Q112" s="8" t="s">
        <v>48</v>
      </c>
      <c r="R112" s="8" t="s">
        <v>48</v>
      </c>
      <c r="S112" s="8" t="s">
        <v>48</v>
      </c>
      <c r="T112" s="8" t="s">
        <v>48</v>
      </c>
      <c r="U112" s="8" t="s">
        <v>48</v>
      </c>
      <c r="V112" s="8" t="s">
        <v>48</v>
      </c>
      <c r="W112" s="8" t="s">
        <v>48</v>
      </c>
      <c r="X112" s="8">
        <v>15</v>
      </c>
      <c r="Y112" s="8">
        <v>24.83</v>
      </c>
      <c r="Z112" s="8">
        <v>30.73</v>
      </c>
      <c r="AA112" s="8">
        <v>18.37</v>
      </c>
      <c r="AB112" s="8">
        <v>3.96</v>
      </c>
      <c r="AC112" s="8">
        <v>15.79</v>
      </c>
      <c r="AD112" s="8">
        <v>17.91</v>
      </c>
      <c r="AE112" s="8">
        <v>22.29</v>
      </c>
      <c r="AF112" s="8">
        <v>20.56</v>
      </c>
      <c r="AG112" s="8">
        <v>23.87</v>
      </c>
      <c r="AH112" s="8" t="s">
        <v>48</v>
      </c>
    </row>
    <row r="113" spans="1:34" x14ac:dyDescent="0.15">
      <c r="A113" s="10" t="s">
        <v>151</v>
      </c>
      <c r="B113" s="9" t="s">
        <v>48</v>
      </c>
      <c r="C113" s="9" t="s">
        <v>48</v>
      </c>
      <c r="D113" s="9" t="s">
        <v>48</v>
      </c>
      <c r="E113" s="9" t="s">
        <v>48</v>
      </c>
      <c r="F113" s="9" t="s">
        <v>48</v>
      </c>
      <c r="G113" s="9" t="s">
        <v>48</v>
      </c>
      <c r="H113" s="9" t="s">
        <v>48</v>
      </c>
      <c r="I113" s="9" t="s">
        <v>48</v>
      </c>
      <c r="J113" s="9" t="s">
        <v>48</v>
      </c>
      <c r="K113" s="9" t="s">
        <v>48</v>
      </c>
      <c r="L113" s="9" t="s">
        <v>48</v>
      </c>
      <c r="M113" s="9" t="s">
        <v>48</v>
      </c>
      <c r="N113" s="9" t="s">
        <v>48</v>
      </c>
      <c r="O113" s="9" t="s">
        <v>48</v>
      </c>
      <c r="P113" s="9" t="s">
        <v>48</v>
      </c>
      <c r="Q113" s="9">
        <v>5.29</v>
      </c>
      <c r="R113" s="9">
        <v>16.72</v>
      </c>
      <c r="S113" s="9">
        <v>22.96</v>
      </c>
      <c r="T113" s="9">
        <v>22.68</v>
      </c>
      <c r="U113" s="9">
        <v>25.08</v>
      </c>
      <c r="V113" s="9">
        <v>32.53</v>
      </c>
      <c r="W113" s="9">
        <v>18.2</v>
      </c>
      <c r="X113" s="9">
        <v>9.58</v>
      </c>
      <c r="Y113" s="9">
        <v>3.36</v>
      </c>
      <c r="Z113" s="9">
        <v>0.19</v>
      </c>
      <c r="AA113" s="9">
        <v>0.64</v>
      </c>
      <c r="AB113" s="9" t="s">
        <v>48</v>
      </c>
      <c r="AC113" s="9" t="s">
        <v>48</v>
      </c>
      <c r="AD113" s="9">
        <v>3.57</v>
      </c>
      <c r="AE113" s="9">
        <v>7</v>
      </c>
      <c r="AF113" s="9">
        <v>2.82</v>
      </c>
      <c r="AG113" s="9">
        <v>6.17</v>
      </c>
      <c r="AH113" s="9" t="s">
        <v>48</v>
      </c>
    </row>
    <row r="114" spans="1:34" x14ac:dyDescent="0.15">
      <c r="A114" s="7" t="s">
        <v>152</v>
      </c>
      <c r="B114" s="8" t="s">
        <v>48</v>
      </c>
      <c r="C114" s="8" t="s">
        <v>48</v>
      </c>
      <c r="D114" s="8" t="s">
        <v>48</v>
      </c>
      <c r="E114" s="8" t="s">
        <v>48</v>
      </c>
      <c r="F114" s="8" t="s">
        <v>48</v>
      </c>
      <c r="G114" s="8" t="s">
        <v>48</v>
      </c>
      <c r="H114" s="8" t="s">
        <v>48</v>
      </c>
      <c r="I114" s="8" t="s">
        <v>48</v>
      </c>
      <c r="J114" s="8">
        <v>0.35</v>
      </c>
      <c r="K114" s="8">
        <v>0.93</v>
      </c>
      <c r="L114" s="8">
        <v>0.69</v>
      </c>
      <c r="M114" s="8">
        <v>0.7</v>
      </c>
      <c r="N114" s="8">
        <v>0.55000000000000004</v>
      </c>
      <c r="O114" s="8">
        <v>0.99</v>
      </c>
      <c r="P114" s="8">
        <v>1.1299999999999999</v>
      </c>
      <c r="Q114" s="8">
        <v>3.43</v>
      </c>
      <c r="R114" s="8">
        <v>3.19</v>
      </c>
      <c r="S114" s="8">
        <v>3.49</v>
      </c>
      <c r="T114" s="8">
        <v>6.89</v>
      </c>
      <c r="U114" s="8">
        <v>4.5</v>
      </c>
      <c r="V114" s="8">
        <v>6.29</v>
      </c>
      <c r="W114" s="8">
        <v>8.39</v>
      </c>
      <c r="X114" s="8">
        <v>10.32</v>
      </c>
      <c r="Y114" s="8">
        <v>12.76</v>
      </c>
      <c r="Z114" s="8">
        <v>16.25</v>
      </c>
      <c r="AA114" s="8">
        <v>19.37</v>
      </c>
      <c r="AB114" s="8">
        <v>23.49</v>
      </c>
      <c r="AC114" s="8">
        <v>24.28</v>
      </c>
      <c r="AD114" s="8">
        <v>23.6</v>
      </c>
      <c r="AE114" s="8">
        <v>18.739999999999998</v>
      </c>
      <c r="AF114" s="8">
        <v>18.309999999999999</v>
      </c>
      <c r="AG114" s="8">
        <v>24.77</v>
      </c>
      <c r="AH114" s="8" t="s">
        <v>48</v>
      </c>
    </row>
    <row r="115" spans="1:34" x14ac:dyDescent="0.15">
      <c r="A115" s="10" t="s">
        <v>153</v>
      </c>
      <c r="B115" s="9" t="s">
        <v>48</v>
      </c>
      <c r="C115" s="9" t="s">
        <v>48</v>
      </c>
      <c r="D115" s="9" t="s">
        <v>48</v>
      </c>
      <c r="E115" s="9" t="s">
        <v>48</v>
      </c>
      <c r="F115" s="9" t="s">
        <v>48</v>
      </c>
      <c r="G115" s="9" t="s">
        <v>48</v>
      </c>
      <c r="H115" s="9" t="s">
        <v>48</v>
      </c>
      <c r="I115" s="9">
        <v>127.64</v>
      </c>
      <c r="J115" s="9">
        <v>131.72999999999999</v>
      </c>
      <c r="K115" s="9">
        <v>179.17</v>
      </c>
      <c r="L115" s="9">
        <v>273.8</v>
      </c>
      <c r="M115" s="9">
        <v>150.02000000000001</v>
      </c>
      <c r="N115" s="9">
        <v>234.66</v>
      </c>
      <c r="O115" s="9">
        <v>188.08</v>
      </c>
      <c r="P115" s="9">
        <v>133.93</v>
      </c>
      <c r="Q115" s="9">
        <v>141.49</v>
      </c>
      <c r="R115" s="9">
        <v>130.71</v>
      </c>
      <c r="S115" s="9">
        <v>152.51</v>
      </c>
      <c r="T115" s="9">
        <v>161.88999999999999</v>
      </c>
      <c r="U115" s="9">
        <v>153.84</v>
      </c>
      <c r="V115" s="9">
        <v>171.46</v>
      </c>
      <c r="W115" s="9">
        <v>239.02</v>
      </c>
      <c r="X115" s="9">
        <v>207.07</v>
      </c>
      <c r="Y115" s="9">
        <v>227.2</v>
      </c>
      <c r="Z115" s="9">
        <v>211.66</v>
      </c>
      <c r="AA115" s="9">
        <v>271.79000000000002</v>
      </c>
      <c r="AB115" s="9">
        <v>321.2</v>
      </c>
      <c r="AC115" s="9">
        <v>457.62</v>
      </c>
      <c r="AD115" s="9">
        <v>368.88</v>
      </c>
      <c r="AE115" s="9">
        <v>272.43</v>
      </c>
      <c r="AF115" s="9">
        <v>263.01</v>
      </c>
      <c r="AG115" s="9">
        <v>318.95999999999998</v>
      </c>
      <c r="AH115" s="9" t="s">
        <v>48</v>
      </c>
    </row>
    <row r="116" spans="1:34" x14ac:dyDescent="0.15">
      <c r="A116" s="7" t="s">
        <v>154</v>
      </c>
      <c r="B116" s="8" t="s">
        <v>48</v>
      </c>
      <c r="C116" s="8" t="s">
        <v>48</v>
      </c>
      <c r="D116" s="8" t="s">
        <v>48</v>
      </c>
      <c r="E116" s="8" t="s">
        <v>48</v>
      </c>
      <c r="F116" s="8" t="s">
        <v>48</v>
      </c>
      <c r="G116" s="8" t="s">
        <v>48</v>
      </c>
      <c r="H116" s="8" t="s">
        <v>48</v>
      </c>
      <c r="I116" s="8" t="s">
        <v>48</v>
      </c>
      <c r="J116" s="8" t="s">
        <v>48</v>
      </c>
      <c r="K116" s="8" t="s">
        <v>48</v>
      </c>
      <c r="L116" s="8" t="s">
        <v>48</v>
      </c>
      <c r="M116" s="8" t="s">
        <v>48</v>
      </c>
      <c r="N116" s="8" t="s">
        <v>48</v>
      </c>
      <c r="O116" s="8" t="s">
        <v>48</v>
      </c>
      <c r="P116" s="8" t="s">
        <v>48</v>
      </c>
      <c r="Q116" s="8" t="s">
        <v>48</v>
      </c>
      <c r="R116" s="8" t="s">
        <v>48</v>
      </c>
      <c r="S116" s="8" t="s">
        <v>48</v>
      </c>
      <c r="T116" s="8" t="s">
        <v>48</v>
      </c>
      <c r="U116" s="8" t="s">
        <v>48</v>
      </c>
      <c r="V116" s="8" t="s">
        <v>48</v>
      </c>
      <c r="W116" s="8" t="s">
        <v>48</v>
      </c>
      <c r="X116" s="8" t="s">
        <v>48</v>
      </c>
      <c r="Y116" s="8">
        <v>5.47</v>
      </c>
      <c r="Z116" s="8">
        <v>27.64</v>
      </c>
      <c r="AA116" s="8">
        <v>38.57</v>
      </c>
      <c r="AB116" s="8">
        <v>22.64</v>
      </c>
      <c r="AC116" s="8">
        <v>26.35</v>
      </c>
      <c r="AD116" s="8">
        <v>35.909999999999997</v>
      </c>
      <c r="AE116" s="8">
        <v>29.27</v>
      </c>
      <c r="AF116" s="8">
        <v>32.1</v>
      </c>
      <c r="AG116" s="8">
        <v>36.9</v>
      </c>
      <c r="AH116" s="8" t="s">
        <v>48</v>
      </c>
    </row>
    <row r="117" spans="1:34" x14ac:dyDescent="0.15">
      <c r="A117" s="10" t="s">
        <v>155</v>
      </c>
      <c r="B117" s="9">
        <v>2255.64</v>
      </c>
      <c r="C117" s="9">
        <v>823.81</v>
      </c>
      <c r="D117" s="9">
        <v>439.34</v>
      </c>
      <c r="E117" s="9">
        <v>768.19</v>
      </c>
      <c r="F117" s="9">
        <v>1049.3</v>
      </c>
      <c r="G117" s="9">
        <v>671.56</v>
      </c>
      <c r="H117" s="9">
        <v>757.04</v>
      </c>
      <c r="I117" s="9">
        <v>800.91</v>
      </c>
      <c r="J117" s="9">
        <v>693.84</v>
      </c>
      <c r="K117" s="9">
        <v>538.96</v>
      </c>
      <c r="L117" s="9">
        <v>648.26</v>
      </c>
      <c r="M117" s="9">
        <v>610.94000000000005</v>
      </c>
      <c r="N117" s="9">
        <v>492.7</v>
      </c>
      <c r="O117" s="9">
        <v>613.97</v>
      </c>
      <c r="P117" s="9">
        <v>513.75</v>
      </c>
      <c r="Q117" s="9">
        <v>674.56</v>
      </c>
      <c r="R117" s="9">
        <v>549.35</v>
      </c>
      <c r="S117" s="9">
        <v>532.79999999999995</v>
      </c>
      <c r="T117" s="9">
        <v>690.83</v>
      </c>
      <c r="U117" s="9">
        <v>569.54</v>
      </c>
      <c r="V117" s="9">
        <v>659.88</v>
      </c>
      <c r="W117" s="9">
        <v>499.52</v>
      </c>
      <c r="X117" s="9">
        <v>466.25</v>
      </c>
      <c r="Y117" s="9">
        <v>507.07</v>
      </c>
      <c r="Z117" s="9">
        <v>561.27</v>
      </c>
      <c r="AA117" s="9">
        <v>716.15</v>
      </c>
      <c r="AB117" s="9">
        <v>1545.25</v>
      </c>
      <c r="AC117" s="9">
        <v>950.58</v>
      </c>
      <c r="AD117" s="9">
        <v>2182.52</v>
      </c>
      <c r="AE117" s="9">
        <v>798.98</v>
      </c>
      <c r="AF117" s="9">
        <v>804.65</v>
      </c>
      <c r="AG117" s="9">
        <v>774.76</v>
      </c>
      <c r="AH117" s="9" t="s">
        <v>48</v>
      </c>
    </row>
    <row r="118" spans="1:34" x14ac:dyDescent="0.15">
      <c r="A118" s="7" t="s">
        <v>156</v>
      </c>
      <c r="B118" s="8" t="s">
        <v>48</v>
      </c>
      <c r="C118" s="8" t="s">
        <v>48</v>
      </c>
      <c r="D118" s="8" t="s">
        <v>48</v>
      </c>
      <c r="E118" s="8" t="s">
        <v>48</v>
      </c>
      <c r="F118" s="8" t="s">
        <v>48</v>
      </c>
      <c r="G118" s="8" t="s">
        <v>48</v>
      </c>
      <c r="H118" s="8" t="s">
        <v>48</v>
      </c>
      <c r="I118" s="8" t="s">
        <v>48</v>
      </c>
      <c r="J118" s="8" t="s">
        <v>48</v>
      </c>
      <c r="K118" s="8" t="s">
        <v>48</v>
      </c>
      <c r="L118" s="8" t="s">
        <v>48</v>
      </c>
      <c r="M118" s="8" t="s">
        <v>48</v>
      </c>
      <c r="N118" s="8">
        <v>0.15</v>
      </c>
      <c r="O118" s="8">
        <v>0.17</v>
      </c>
      <c r="P118" s="8">
        <v>0.39</v>
      </c>
      <c r="Q118" s="8">
        <v>1.63</v>
      </c>
      <c r="R118" s="8">
        <v>1.42</v>
      </c>
      <c r="S118" s="8">
        <v>1.72</v>
      </c>
      <c r="T118" s="8">
        <v>4.2300000000000004</v>
      </c>
      <c r="U118" s="8">
        <v>2.29</v>
      </c>
      <c r="V118" s="8">
        <v>1.95</v>
      </c>
      <c r="W118" s="8">
        <v>1.39</v>
      </c>
      <c r="X118" s="8">
        <v>1.33</v>
      </c>
      <c r="Y118" s="8">
        <v>1.58</v>
      </c>
      <c r="Z118" s="8">
        <v>2.21</v>
      </c>
      <c r="AA118" s="8">
        <v>2.81</v>
      </c>
      <c r="AB118" s="8">
        <v>4.29</v>
      </c>
      <c r="AC118" s="8">
        <v>5.46</v>
      </c>
      <c r="AD118" s="8">
        <v>5.45</v>
      </c>
      <c r="AE118" s="8">
        <v>5.09</v>
      </c>
      <c r="AF118" s="8">
        <v>5.52</v>
      </c>
      <c r="AG118" s="8">
        <v>7.28</v>
      </c>
      <c r="AH118" s="8" t="s">
        <v>48</v>
      </c>
    </row>
    <row r="119" spans="1:34" x14ac:dyDescent="0.15">
      <c r="A119" s="7" t="s">
        <v>157</v>
      </c>
      <c r="B119" s="9" t="s">
        <v>48</v>
      </c>
      <c r="C119" s="9" t="s">
        <v>48</v>
      </c>
      <c r="D119" s="9" t="s">
        <v>48</v>
      </c>
      <c r="E119" s="9" t="s">
        <v>48</v>
      </c>
      <c r="F119" s="9" t="s">
        <v>48</v>
      </c>
      <c r="G119" s="9" t="s">
        <v>48</v>
      </c>
      <c r="H119" s="9" t="s">
        <v>48</v>
      </c>
      <c r="I119" s="9" t="s">
        <v>48</v>
      </c>
      <c r="J119" s="9" t="s">
        <v>48</v>
      </c>
      <c r="K119" s="9" t="s">
        <v>48</v>
      </c>
      <c r="L119" s="9" t="s">
        <v>48</v>
      </c>
      <c r="M119" s="9" t="s">
        <v>48</v>
      </c>
      <c r="N119" s="9" t="s">
        <v>48</v>
      </c>
      <c r="O119" s="9" t="s">
        <v>48</v>
      </c>
      <c r="P119" s="9" t="s">
        <v>48</v>
      </c>
      <c r="Q119" s="9" t="s">
        <v>48</v>
      </c>
      <c r="R119" s="9" t="s">
        <v>48</v>
      </c>
      <c r="S119" s="9">
        <v>18.23</v>
      </c>
      <c r="T119" s="9">
        <v>21.75</v>
      </c>
      <c r="U119" s="9">
        <v>22.77</v>
      </c>
      <c r="V119" s="9">
        <v>23.32</v>
      </c>
      <c r="W119" s="9">
        <v>26.03</v>
      </c>
      <c r="X119" s="9">
        <v>24.68</v>
      </c>
      <c r="Y119" s="9">
        <v>24.26</v>
      </c>
      <c r="Z119" s="9">
        <v>23.65</v>
      </c>
      <c r="AA119" s="9">
        <v>21.6</v>
      </c>
      <c r="AB119" s="9">
        <v>21.52</v>
      </c>
      <c r="AC119" s="9">
        <v>18.48</v>
      </c>
      <c r="AD119" s="9">
        <v>20.11</v>
      </c>
      <c r="AE119" s="9">
        <v>21.05</v>
      </c>
      <c r="AF119" s="9">
        <v>20.11</v>
      </c>
      <c r="AG119" s="9">
        <v>25.15</v>
      </c>
      <c r="AH119" s="9" t="s">
        <v>48</v>
      </c>
    </row>
    <row r="120" spans="1:34" x14ac:dyDescent="0.15">
      <c r="A120" s="7" t="s">
        <v>158</v>
      </c>
      <c r="B120" s="8" t="s">
        <v>48</v>
      </c>
      <c r="C120" s="8" t="s">
        <v>48</v>
      </c>
      <c r="D120" s="8" t="s">
        <v>48</v>
      </c>
      <c r="E120" s="8" t="s">
        <v>48</v>
      </c>
      <c r="F120" s="8" t="s">
        <v>48</v>
      </c>
      <c r="G120" s="8" t="s">
        <v>48</v>
      </c>
      <c r="H120" s="8" t="s">
        <v>48</v>
      </c>
      <c r="I120" s="8" t="s">
        <v>48</v>
      </c>
      <c r="J120" s="8" t="s">
        <v>48</v>
      </c>
      <c r="K120" s="8" t="s">
        <v>48</v>
      </c>
      <c r="L120" s="8" t="s">
        <v>48</v>
      </c>
      <c r="M120" s="8" t="s">
        <v>48</v>
      </c>
      <c r="N120" s="8" t="s">
        <v>48</v>
      </c>
      <c r="O120" s="8" t="s">
        <v>48</v>
      </c>
      <c r="P120" s="8" t="s">
        <v>48</v>
      </c>
      <c r="Q120" s="8" t="s">
        <v>48</v>
      </c>
      <c r="R120" s="8" t="s">
        <v>48</v>
      </c>
      <c r="S120" s="8" t="s">
        <v>48</v>
      </c>
      <c r="T120" s="8" t="s">
        <v>48</v>
      </c>
      <c r="U120" s="8">
        <v>8.16</v>
      </c>
      <c r="V120" s="8">
        <v>8.99</v>
      </c>
      <c r="W120" s="8">
        <v>13.41</v>
      </c>
      <c r="X120" s="8">
        <v>12.14</v>
      </c>
      <c r="Y120" s="8">
        <v>12.25</v>
      </c>
      <c r="Z120" s="8">
        <v>13.09</v>
      </c>
      <c r="AA120" s="8">
        <v>9.09</v>
      </c>
      <c r="AB120" s="8">
        <v>12.12</v>
      </c>
      <c r="AC120" s="8">
        <v>16.920000000000002</v>
      </c>
      <c r="AD120" s="8">
        <v>22.05</v>
      </c>
      <c r="AE120" s="8">
        <v>35.24</v>
      </c>
      <c r="AF120" s="8">
        <v>50.15</v>
      </c>
      <c r="AG120" s="8">
        <v>48.66</v>
      </c>
      <c r="AH120" s="8">
        <v>41.89</v>
      </c>
    </row>
    <row r="121" spans="1:34" x14ac:dyDescent="0.15">
      <c r="A121" s="7" t="s">
        <v>159</v>
      </c>
      <c r="B121" s="9" t="s">
        <v>48</v>
      </c>
      <c r="C121" s="9" t="s">
        <v>48</v>
      </c>
      <c r="D121" s="9" t="s">
        <v>48</v>
      </c>
      <c r="E121" s="9" t="s">
        <v>48</v>
      </c>
      <c r="F121" s="9" t="s">
        <v>48</v>
      </c>
      <c r="G121" s="9" t="s">
        <v>48</v>
      </c>
      <c r="H121" s="9" t="s">
        <v>48</v>
      </c>
      <c r="I121" s="9" t="s">
        <v>48</v>
      </c>
      <c r="J121" s="9" t="s">
        <v>48</v>
      </c>
      <c r="K121" s="9" t="s">
        <v>48</v>
      </c>
      <c r="L121" s="9" t="s">
        <v>48</v>
      </c>
      <c r="M121" s="9" t="s">
        <v>48</v>
      </c>
      <c r="N121" s="9" t="s">
        <v>48</v>
      </c>
      <c r="O121" s="9" t="s">
        <v>48</v>
      </c>
      <c r="P121" s="9" t="s">
        <v>48</v>
      </c>
      <c r="Q121" s="9" t="s">
        <v>48</v>
      </c>
      <c r="R121" s="9" t="s">
        <v>48</v>
      </c>
      <c r="S121" s="9" t="s">
        <v>48</v>
      </c>
      <c r="T121" s="9" t="s">
        <v>48</v>
      </c>
      <c r="U121" s="9" t="s">
        <v>48</v>
      </c>
      <c r="V121" s="9" t="s">
        <v>48</v>
      </c>
      <c r="W121" s="9" t="s">
        <v>48</v>
      </c>
      <c r="X121" s="9" t="s">
        <v>48</v>
      </c>
      <c r="Y121" s="9" t="s">
        <v>48</v>
      </c>
      <c r="Z121" s="9" t="s">
        <v>48</v>
      </c>
      <c r="AA121" s="9" t="s">
        <v>48</v>
      </c>
      <c r="AB121" s="9" t="s">
        <v>48</v>
      </c>
      <c r="AC121" s="9" t="s">
        <v>48</v>
      </c>
      <c r="AD121" s="9" t="s">
        <v>48</v>
      </c>
      <c r="AE121" s="9" t="s">
        <v>48</v>
      </c>
      <c r="AF121" s="9" t="s">
        <v>48</v>
      </c>
      <c r="AG121" s="9">
        <v>21.78</v>
      </c>
      <c r="AH121" s="9" t="s">
        <v>48</v>
      </c>
    </row>
    <row r="122" spans="1:34" x14ac:dyDescent="0.15">
      <c r="A122" s="10" t="s">
        <v>160</v>
      </c>
      <c r="B122" s="8" t="s">
        <v>48</v>
      </c>
      <c r="C122" s="8" t="s">
        <v>48</v>
      </c>
      <c r="D122" s="8" t="s">
        <v>48</v>
      </c>
      <c r="E122" s="8">
        <v>5.1100000000000003</v>
      </c>
      <c r="F122" s="8">
        <v>3.19</v>
      </c>
      <c r="G122" s="8" t="s">
        <v>48</v>
      </c>
      <c r="H122" s="8" t="s">
        <v>48</v>
      </c>
      <c r="I122" s="8" t="s">
        <v>48</v>
      </c>
      <c r="J122" s="8" t="s">
        <v>48</v>
      </c>
      <c r="K122" s="8" t="s">
        <v>48</v>
      </c>
      <c r="L122" s="8" t="s">
        <v>48</v>
      </c>
      <c r="M122" s="8" t="s">
        <v>48</v>
      </c>
      <c r="N122" s="8" t="s">
        <v>48</v>
      </c>
      <c r="O122" s="8" t="s">
        <v>48</v>
      </c>
      <c r="P122" s="8" t="s">
        <v>48</v>
      </c>
      <c r="Q122" s="8" t="s">
        <v>48</v>
      </c>
      <c r="R122" s="8" t="s">
        <v>48</v>
      </c>
      <c r="S122" s="8" t="s">
        <v>48</v>
      </c>
      <c r="T122" s="8" t="s">
        <v>48</v>
      </c>
      <c r="U122" s="8" t="s">
        <v>48</v>
      </c>
      <c r="V122" s="8" t="s">
        <v>48</v>
      </c>
      <c r="W122" s="8" t="s">
        <v>48</v>
      </c>
      <c r="X122" s="8" t="s">
        <v>48</v>
      </c>
      <c r="Y122" s="8" t="s">
        <v>48</v>
      </c>
      <c r="Z122" s="8" t="s">
        <v>48</v>
      </c>
      <c r="AA122" s="8" t="s">
        <v>48</v>
      </c>
      <c r="AB122" s="8" t="s">
        <v>48</v>
      </c>
      <c r="AC122" s="8" t="s">
        <v>48</v>
      </c>
      <c r="AD122" s="8" t="s">
        <v>48</v>
      </c>
      <c r="AE122" s="8">
        <v>575.99</v>
      </c>
      <c r="AF122" s="8">
        <v>576.05999999999995</v>
      </c>
      <c r="AG122" s="8">
        <v>612.13</v>
      </c>
      <c r="AH122" s="8" t="s">
        <v>48</v>
      </c>
    </row>
    <row r="123" spans="1:34" x14ac:dyDescent="0.15">
      <c r="A123" s="7" t="s">
        <v>161</v>
      </c>
      <c r="B123" s="9" t="s">
        <v>48</v>
      </c>
      <c r="C123" s="9" t="s">
        <v>48</v>
      </c>
      <c r="D123" s="9" t="s">
        <v>48</v>
      </c>
      <c r="E123" s="9" t="s">
        <v>48</v>
      </c>
      <c r="F123" s="9" t="s">
        <v>48</v>
      </c>
      <c r="G123" s="9" t="s">
        <v>48</v>
      </c>
      <c r="H123" s="9" t="s">
        <v>48</v>
      </c>
      <c r="I123" s="9" t="s">
        <v>48</v>
      </c>
      <c r="J123" s="9" t="s">
        <v>48</v>
      </c>
      <c r="K123" s="9" t="s">
        <v>48</v>
      </c>
      <c r="L123" s="9" t="s">
        <v>48</v>
      </c>
      <c r="M123" s="9" t="s">
        <v>48</v>
      </c>
      <c r="N123" s="9" t="s">
        <v>48</v>
      </c>
      <c r="O123" s="9" t="s">
        <v>48</v>
      </c>
      <c r="P123" s="9" t="s">
        <v>48</v>
      </c>
      <c r="Q123" s="9" t="s">
        <v>48</v>
      </c>
      <c r="R123" s="9" t="s">
        <v>48</v>
      </c>
      <c r="S123" s="9" t="s">
        <v>48</v>
      </c>
      <c r="T123" s="9">
        <v>27.82</v>
      </c>
      <c r="U123" s="9">
        <v>36.450000000000003</v>
      </c>
      <c r="V123" s="9">
        <v>28.53</v>
      </c>
      <c r="W123" s="9">
        <v>28.76</v>
      </c>
      <c r="X123" s="9">
        <v>34.07</v>
      </c>
      <c r="Y123" s="9">
        <v>20.62</v>
      </c>
      <c r="Z123" s="9">
        <v>71.44</v>
      </c>
      <c r="AA123" s="9">
        <v>37.619999999999997</v>
      </c>
      <c r="AB123" s="9">
        <v>49.18</v>
      </c>
      <c r="AC123" s="9">
        <v>43.62</v>
      </c>
      <c r="AD123" s="9">
        <v>63.66</v>
      </c>
      <c r="AE123" s="9">
        <v>70.66</v>
      </c>
      <c r="AF123" s="9">
        <v>80.06</v>
      </c>
      <c r="AG123" s="9">
        <v>86.04</v>
      </c>
      <c r="AH123" s="9" t="s">
        <v>48</v>
      </c>
    </row>
    <row r="124" spans="1:34" x14ac:dyDescent="0.15">
      <c r="A124" s="10" t="s">
        <v>162</v>
      </c>
      <c r="B124" s="8">
        <v>6022.12</v>
      </c>
      <c r="C124" s="8">
        <v>2759.18</v>
      </c>
      <c r="D124" s="8">
        <v>1102.72</v>
      </c>
      <c r="E124" s="8">
        <v>891.49</v>
      </c>
      <c r="F124" s="8">
        <v>627.45000000000005</v>
      </c>
      <c r="G124" s="8">
        <v>551.38</v>
      </c>
      <c r="H124" s="8">
        <v>608.67999999999995</v>
      </c>
      <c r="I124" s="8">
        <v>374.56</v>
      </c>
      <c r="J124" s="8">
        <v>386.29</v>
      </c>
      <c r="K124" s="8">
        <v>221.83</v>
      </c>
      <c r="L124" s="8">
        <v>421.93</v>
      </c>
      <c r="M124" s="8">
        <v>625.64</v>
      </c>
      <c r="N124" s="8">
        <v>3903.06</v>
      </c>
      <c r="O124" s="8">
        <v>3344.44</v>
      </c>
      <c r="P124" s="8">
        <v>2249.9</v>
      </c>
      <c r="Q124" s="8">
        <v>1188.92</v>
      </c>
      <c r="R124" s="8">
        <v>2440.38</v>
      </c>
      <c r="S124" s="8">
        <v>1779.78</v>
      </c>
      <c r="T124" s="8">
        <v>5274.06</v>
      </c>
      <c r="U124" s="8">
        <v>3277.45</v>
      </c>
      <c r="V124" s="8">
        <v>3085.68</v>
      </c>
      <c r="W124" s="8">
        <v>4959.62</v>
      </c>
      <c r="X124" s="8">
        <v>1130.3800000000001</v>
      </c>
      <c r="Y124" s="8">
        <v>5659.22</v>
      </c>
      <c r="Z124" s="8">
        <v>13699.95</v>
      </c>
      <c r="AA124" s="8">
        <v>1008.22</v>
      </c>
      <c r="AB124" s="8">
        <v>1565.05</v>
      </c>
      <c r="AC124" s="8">
        <v>2001.66</v>
      </c>
      <c r="AD124" s="8">
        <v>5407.69</v>
      </c>
      <c r="AE124" s="8">
        <v>2459.75</v>
      </c>
      <c r="AF124" s="8">
        <v>2019.12</v>
      </c>
      <c r="AG124" s="8">
        <v>7030.35</v>
      </c>
      <c r="AH124" s="8" t="s">
        <v>48</v>
      </c>
    </row>
    <row r="125" spans="1:34" x14ac:dyDescent="0.15">
      <c r="A125" s="7" t="s">
        <v>163</v>
      </c>
      <c r="B125" s="9">
        <v>39.11</v>
      </c>
      <c r="C125" s="9">
        <v>162.79</v>
      </c>
      <c r="D125" s="9">
        <v>122.45</v>
      </c>
      <c r="E125" s="9">
        <v>85</v>
      </c>
      <c r="F125" s="9">
        <v>101.93</v>
      </c>
      <c r="G125" s="9">
        <v>101.82</v>
      </c>
      <c r="H125" s="9">
        <v>123.67</v>
      </c>
      <c r="I125" s="9">
        <v>106.86</v>
      </c>
      <c r="J125" s="9">
        <v>39.24</v>
      </c>
      <c r="K125" s="9" t="s">
        <v>48</v>
      </c>
      <c r="L125" s="9" t="s">
        <v>48</v>
      </c>
      <c r="M125" s="9" t="s">
        <v>48</v>
      </c>
      <c r="N125" s="9" t="s">
        <v>48</v>
      </c>
      <c r="O125" s="9" t="s">
        <v>48</v>
      </c>
      <c r="P125" s="9">
        <v>538.74</v>
      </c>
      <c r="Q125" s="9">
        <v>564.29</v>
      </c>
      <c r="R125" s="9">
        <v>582.1</v>
      </c>
      <c r="S125" s="9">
        <v>541.24</v>
      </c>
      <c r="T125" s="9">
        <v>424.88</v>
      </c>
      <c r="U125" s="9">
        <v>434.03</v>
      </c>
      <c r="V125" s="9">
        <v>348.78</v>
      </c>
      <c r="W125" s="9">
        <v>334.66</v>
      </c>
      <c r="X125" s="9">
        <v>249.25</v>
      </c>
      <c r="Y125" s="9">
        <v>237.33</v>
      </c>
      <c r="Z125" s="9">
        <v>229.38</v>
      </c>
      <c r="AA125" s="9">
        <v>255.12</v>
      </c>
      <c r="AB125" s="9">
        <v>349.2</v>
      </c>
      <c r="AC125" s="9">
        <v>336.78</v>
      </c>
      <c r="AD125" s="9">
        <v>285.14999999999998</v>
      </c>
      <c r="AE125" s="9">
        <v>282.73</v>
      </c>
      <c r="AF125" s="9">
        <v>227.14</v>
      </c>
      <c r="AG125" s="9">
        <v>193.24</v>
      </c>
      <c r="AH125" s="9" t="s">
        <v>48</v>
      </c>
    </row>
    <row r="126" spans="1:34" x14ac:dyDescent="0.15">
      <c r="A126" s="7" t="s">
        <v>164</v>
      </c>
      <c r="B126" s="8" t="s">
        <v>48</v>
      </c>
      <c r="C126" s="8" t="s">
        <v>48</v>
      </c>
      <c r="D126" s="8" t="s">
        <v>48</v>
      </c>
      <c r="E126" s="8" t="s">
        <v>48</v>
      </c>
      <c r="F126" s="8" t="s">
        <v>48</v>
      </c>
      <c r="G126" s="8" t="s">
        <v>48</v>
      </c>
      <c r="H126" s="8" t="s">
        <v>48</v>
      </c>
      <c r="I126" s="8" t="s">
        <v>48</v>
      </c>
      <c r="J126" s="8" t="s">
        <v>48</v>
      </c>
      <c r="K126" s="8" t="s">
        <v>48</v>
      </c>
      <c r="L126" s="8" t="s">
        <v>48</v>
      </c>
      <c r="M126" s="8" t="s">
        <v>48</v>
      </c>
      <c r="N126" s="8" t="s">
        <v>48</v>
      </c>
      <c r="O126" s="8" t="s">
        <v>48</v>
      </c>
      <c r="P126" s="8" t="s">
        <v>48</v>
      </c>
      <c r="Q126" s="8" t="s">
        <v>48</v>
      </c>
      <c r="R126" s="8">
        <v>76.209999999999994</v>
      </c>
      <c r="S126" s="8">
        <v>66.290000000000006</v>
      </c>
      <c r="T126" s="8">
        <v>173.52</v>
      </c>
      <c r="U126" s="8">
        <v>37.590000000000003</v>
      </c>
      <c r="V126" s="8">
        <v>33.51</v>
      </c>
      <c r="W126" s="8">
        <v>32.9</v>
      </c>
      <c r="X126" s="8">
        <v>23.99</v>
      </c>
      <c r="Y126" s="8">
        <v>47.16</v>
      </c>
      <c r="Z126" s="8">
        <v>79.47</v>
      </c>
      <c r="AA126" s="8">
        <v>80.25</v>
      </c>
      <c r="AB126" s="8">
        <v>79.569999999999993</v>
      </c>
      <c r="AC126" s="8">
        <v>67.599999999999994</v>
      </c>
      <c r="AD126" s="8">
        <v>66.45</v>
      </c>
      <c r="AE126" s="8">
        <v>80.33</v>
      </c>
      <c r="AF126" s="8">
        <v>58.19</v>
      </c>
      <c r="AG126" s="8">
        <v>72.040000000000006</v>
      </c>
      <c r="AH126" s="8" t="s">
        <v>48</v>
      </c>
    </row>
    <row r="127" spans="1:34" x14ac:dyDescent="0.15">
      <c r="A127" s="7" t="s">
        <v>165</v>
      </c>
      <c r="B127" s="9" t="s">
        <v>48</v>
      </c>
      <c r="C127" s="9" t="s">
        <v>48</v>
      </c>
      <c r="D127" s="9" t="s">
        <v>48</v>
      </c>
      <c r="E127" s="9" t="s">
        <v>48</v>
      </c>
      <c r="F127" s="9" t="s">
        <v>48</v>
      </c>
      <c r="G127" s="9" t="s">
        <v>48</v>
      </c>
      <c r="H127" s="9" t="s">
        <v>48</v>
      </c>
      <c r="I127" s="9" t="s">
        <v>48</v>
      </c>
      <c r="J127" s="9" t="s">
        <v>48</v>
      </c>
      <c r="K127" s="9" t="s">
        <v>48</v>
      </c>
      <c r="L127" s="9" t="s">
        <v>48</v>
      </c>
      <c r="M127" s="9" t="s">
        <v>48</v>
      </c>
      <c r="N127" s="9" t="s">
        <v>48</v>
      </c>
      <c r="O127" s="9" t="s">
        <v>48</v>
      </c>
      <c r="P127" s="9" t="s">
        <v>48</v>
      </c>
      <c r="Q127" s="9" t="s">
        <v>48</v>
      </c>
      <c r="R127" s="9" t="s">
        <v>48</v>
      </c>
      <c r="S127" s="9" t="s">
        <v>48</v>
      </c>
      <c r="T127" s="9" t="s">
        <v>48</v>
      </c>
      <c r="U127" s="9" t="s">
        <v>48</v>
      </c>
      <c r="V127" s="9" t="s">
        <v>48</v>
      </c>
      <c r="W127" s="9" t="s">
        <v>48</v>
      </c>
      <c r="X127" s="9" t="s">
        <v>48</v>
      </c>
      <c r="Y127" s="9" t="s">
        <v>48</v>
      </c>
      <c r="Z127" s="9">
        <v>3.37</v>
      </c>
      <c r="AA127" s="9">
        <v>4.53</v>
      </c>
      <c r="AB127" s="9" t="s">
        <v>48</v>
      </c>
      <c r="AC127" s="9" t="s">
        <v>48</v>
      </c>
      <c r="AD127" s="9" t="s">
        <v>48</v>
      </c>
      <c r="AE127" s="9" t="s">
        <v>48</v>
      </c>
      <c r="AF127" s="9" t="s">
        <v>48</v>
      </c>
      <c r="AG127" s="9" t="s">
        <v>48</v>
      </c>
      <c r="AH127" s="9" t="s">
        <v>48</v>
      </c>
    </row>
    <row r="128" spans="1:34" x14ac:dyDescent="0.15">
      <c r="A128" s="10" t="s">
        <v>166</v>
      </c>
      <c r="B128" s="8">
        <v>2</v>
      </c>
      <c r="C128" s="8">
        <v>84.51</v>
      </c>
      <c r="D128" s="8">
        <v>66.58</v>
      </c>
      <c r="E128" s="8">
        <v>46.7</v>
      </c>
      <c r="F128" s="8">
        <v>26.01</v>
      </c>
      <c r="G128" s="8">
        <v>87.67</v>
      </c>
      <c r="H128" s="8">
        <v>58.5</v>
      </c>
      <c r="I128" s="8">
        <v>57.08</v>
      </c>
      <c r="J128" s="8">
        <v>46.98</v>
      </c>
      <c r="K128" s="8">
        <v>40.17</v>
      </c>
      <c r="L128" s="8">
        <v>28.08</v>
      </c>
      <c r="M128" s="8">
        <v>26.51</v>
      </c>
      <c r="N128" s="8">
        <v>33.46</v>
      </c>
      <c r="O128" s="8">
        <v>26.69</v>
      </c>
      <c r="P128" s="8">
        <v>249.67</v>
      </c>
      <c r="Q128" s="8">
        <v>398.64</v>
      </c>
      <c r="R128" s="8">
        <v>469.44</v>
      </c>
      <c r="S128" s="8">
        <v>340.75</v>
      </c>
      <c r="T128" s="8">
        <v>413.27</v>
      </c>
      <c r="U128" s="8">
        <v>418.68</v>
      </c>
      <c r="V128" s="8">
        <v>524.69000000000005</v>
      </c>
      <c r="W128" s="8">
        <v>720.68</v>
      </c>
      <c r="X128" s="8">
        <v>1420.46</v>
      </c>
      <c r="Y128" s="8">
        <v>1851.72</v>
      </c>
      <c r="Z128" s="8">
        <v>2198.4499999999998</v>
      </c>
      <c r="AA128" s="8">
        <v>2965.57</v>
      </c>
      <c r="AB128" s="8">
        <v>4970.45</v>
      </c>
      <c r="AC128" s="8">
        <v>6791.06</v>
      </c>
      <c r="AD128" s="8">
        <v>7763.82</v>
      </c>
      <c r="AE128" s="8">
        <v>8043.2</v>
      </c>
      <c r="AF128" s="8">
        <v>8201.59</v>
      </c>
      <c r="AG128" s="8">
        <v>7627.99</v>
      </c>
      <c r="AH128" s="8" t="s">
        <v>48</v>
      </c>
    </row>
    <row r="129" spans="1:34" x14ac:dyDescent="0.15">
      <c r="A129" s="10" t="s">
        <v>167</v>
      </c>
      <c r="B129" s="9">
        <v>4021.43</v>
      </c>
      <c r="C129" s="9">
        <v>2431.35</v>
      </c>
      <c r="D129" s="9">
        <v>942.65</v>
      </c>
      <c r="E129" s="9">
        <v>943.54</v>
      </c>
      <c r="F129" s="9">
        <v>552.02</v>
      </c>
      <c r="G129" s="9">
        <v>345.19</v>
      </c>
      <c r="H129" s="9">
        <v>450.11</v>
      </c>
      <c r="I129" s="9">
        <v>914.7</v>
      </c>
      <c r="J129" s="9">
        <v>1420.1</v>
      </c>
      <c r="K129" s="9">
        <v>889.12</v>
      </c>
      <c r="L129" s="9">
        <v>644.55999999999995</v>
      </c>
      <c r="M129" s="9">
        <v>822.67</v>
      </c>
      <c r="N129" s="9">
        <v>909.71</v>
      </c>
      <c r="O129" s="9">
        <v>1315.88</v>
      </c>
      <c r="P129" s="9">
        <v>660.81</v>
      </c>
      <c r="Q129" s="9">
        <v>677.71</v>
      </c>
      <c r="R129" s="9">
        <v>995.29</v>
      </c>
      <c r="S129" s="9">
        <v>2790.8</v>
      </c>
      <c r="T129" s="9">
        <v>1415.15</v>
      </c>
      <c r="U129" s="9" t="s">
        <v>48</v>
      </c>
      <c r="V129" s="9">
        <v>551.02</v>
      </c>
      <c r="W129" s="9">
        <v>748.96</v>
      </c>
      <c r="X129" s="9">
        <v>821.16</v>
      </c>
      <c r="Y129" s="9">
        <v>5606.17</v>
      </c>
      <c r="Z129" s="9">
        <v>5167.4399999999996</v>
      </c>
      <c r="AA129" s="9">
        <v>5057.79</v>
      </c>
      <c r="AB129" s="9">
        <v>5044.3500000000004</v>
      </c>
      <c r="AC129" s="9">
        <v>4820.62</v>
      </c>
      <c r="AD129" s="9">
        <v>4473.49</v>
      </c>
      <c r="AE129" s="9">
        <v>2858.03</v>
      </c>
      <c r="AF129" s="9">
        <v>1998.65</v>
      </c>
      <c r="AG129" s="9">
        <v>1427.69</v>
      </c>
      <c r="AH129" s="9" t="s">
        <v>48</v>
      </c>
    </row>
    <row r="130" spans="1:34" x14ac:dyDescent="0.15">
      <c r="A130" s="7" t="s">
        <v>168</v>
      </c>
      <c r="B130" s="8">
        <v>301.2</v>
      </c>
      <c r="C130" s="8">
        <v>87.99</v>
      </c>
      <c r="D130" s="8">
        <v>51.32</v>
      </c>
      <c r="E130" s="8" t="s">
        <v>48</v>
      </c>
      <c r="F130" s="8" t="s">
        <v>48</v>
      </c>
      <c r="G130" s="8" t="s">
        <v>48</v>
      </c>
      <c r="H130" s="8" t="s">
        <v>48</v>
      </c>
      <c r="I130" s="8" t="s">
        <v>48</v>
      </c>
      <c r="J130" s="8" t="s">
        <v>48</v>
      </c>
      <c r="K130" s="8" t="s">
        <v>48</v>
      </c>
      <c r="L130" s="8" t="s">
        <v>48</v>
      </c>
      <c r="M130" s="8" t="s">
        <v>48</v>
      </c>
      <c r="N130" s="8" t="s">
        <v>48</v>
      </c>
      <c r="O130" s="8" t="s">
        <v>48</v>
      </c>
      <c r="P130" s="8" t="s">
        <v>48</v>
      </c>
      <c r="Q130" s="8" t="s">
        <v>48</v>
      </c>
      <c r="R130" s="8" t="s">
        <v>48</v>
      </c>
      <c r="S130" s="8" t="s">
        <v>48</v>
      </c>
      <c r="T130" s="8" t="s">
        <v>48</v>
      </c>
      <c r="U130" s="8" t="s">
        <v>48</v>
      </c>
      <c r="V130" s="8" t="s">
        <v>48</v>
      </c>
      <c r="W130" s="8" t="s">
        <v>48</v>
      </c>
      <c r="X130" s="8" t="s">
        <v>48</v>
      </c>
      <c r="Y130" s="8" t="s">
        <v>48</v>
      </c>
      <c r="Z130" s="8" t="s">
        <v>48</v>
      </c>
      <c r="AA130" s="8" t="s">
        <v>48</v>
      </c>
      <c r="AB130" s="8" t="s">
        <v>48</v>
      </c>
      <c r="AC130" s="8" t="s">
        <v>48</v>
      </c>
      <c r="AD130" s="8" t="s">
        <v>48</v>
      </c>
      <c r="AE130" s="8" t="s">
        <v>48</v>
      </c>
      <c r="AF130" s="8" t="s">
        <v>48</v>
      </c>
      <c r="AG130" s="8" t="s">
        <v>48</v>
      </c>
      <c r="AH130" s="8" t="s">
        <v>48</v>
      </c>
    </row>
    <row r="131" spans="1:34" x14ac:dyDescent="0.15">
      <c r="A131" s="10" t="s">
        <v>169</v>
      </c>
      <c r="B131" s="9" t="s">
        <v>48</v>
      </c>
      <c r="C131" s="9" t="s">
        <v>48</v>
      </c>
      <c r="D131" s="9" t="s">
        <v>48</v>
      </c>
      <c r="E131" s="9" t="s">
        <v>48</v>
      </c>
      <c r="F131" s="9" t="s">
        <v>48</v>
      </c>
      <c r="G131" s="9" t="s">
        <v>48</v>
      </c>
      <c r="H131" s="9" t="s">
        <v>48</v>
      </c>
      <c r="I131" s="9" t="s">
        <v>48</v>
      </c>
      <c r="J131" s="9" t="s">
        <v>48</v>
      </c>
      <c r="K131" s="9" t="s">
        <v>48</v>
      </c>
      <c r="L131" s="9" t="s">
        <v>48</v>
      </c>
      <c r="M131" s="9" t="s">
        <v>48</v>
      </c>
      <c r="N131" s="9" t="s">
        <v>48</v>
      </c>
      <c r="O131" s="9" t="s">
        <v>48</v>
      </c>
      <c r="P131" s="9" t="s">
        <v>48</v>
      </c>
      <c r="Q131" s="9" t="s">
        <v>48</v>
      </c>
      <c r="R131" s="9" t="s">
        <v>48</v>
      </c>
      <c r="S131" s="9" t="s">
        <v>48</v>
      </c>
      <c r="T131" s="9" t="s">
        <v>48</v>
      </c>
      <c r="U131" s="9">
        <v>2770.49</v>
      </c>
      <c r="V131" s="9">
        <v>2362.66</v>
      </c>
      <c r="W131" s="9">
        <v>2935.29</v>
      </c>
      <c r="X131" s="9">
        <v>2811.78</v>
      </c>
      <c r="Y131" s="9">
        <v>3127.45</v>
      </c>
      <c r="Z131" s="9">
        <v>3246.32</v>
      </c>
      <c r="AA131" s="9">
        <v>3669.96</v>
      </c>
      <c r="AB131" s="9">
        <v>4585.8100000000004</v>
      </c>
      <c r="AC131" s="9">
        <v>8853.14</v>
      </c>
      <c r="AD131" s="9">
        <v>9183.34</v>
      </c>
      <c r="AE131" s="9">
        <v>9619.6200000000008</v>
      </c>
      <c r="AF131" s="9">
        <v>10787.5</v>
      </c>
      <c r="AG131" s="9">
        <v>11774.18</v>
      </c>
      <c r="AH131" s="9">
        <v>5692.4</v>
      </c>
    </row>
    <row r="132" spans="1:34" x14ac:dyDescent="0.15">
      <c r="A132" s="7" t="s">
        <v>170</v>
      </c>
      <c r="B132" s="8" t="s">
        <v>48</v>
      </c>
      <c r="C132" s="8" t="s">
        <v>48</v>
      </c>
      <c r="D132" s="8" t="s">
        <v>48</v>
      </c>
      <c r="E132" s="8" t="s">
        <v>48</v>
      </c>
      <c r="F132" s="8" t="s">
        <v>48</v>
      </c>
      <c r="G132" s="8" t="s">
        <v>48</v>
      </c>
      <c r="H132" s="8" t="s">
        <v>48</v>
      </c>
      <c r="I132" s="8" t="s">
        <v>48</v>
      </c>
      <c r="J132" s="8" t="s">
        <v>48</v>
      </c>
      <c r="K132" s="8" t="s">
        <v>48</v>
      </c>
      <c r="L132" s="8" t="s">
        <v>48</v>
      </c>
      <c r="M132" s="8" t="s">
        <v>48</v>
      </c>
      <c r="N132" s="8" t="s">
        <v>48</v>
      </c>
      <c r="O132" s="8" t="s">
        <v>48</v>
      </c>
      <c r="P132" s="8" t="s">
        <v>48</v>
      </c>
      <c r="Q132" s="8" t="s">
        <v>48</v>
      </c>
      <c r="R132" s="8" t="s">
        <v>48</v>
      </c>
      <c r="S132" s="8" t="s">
        <v>48</v>
      </c>
      <c r="T132" s="8" t="s">
        <v>48</v>
      </c>
      <c r="U132" s="8" t="s">
        <v>48</v>
      </c>
      <c r="V132" s="8" t="s">
        <v>48</v>
      </c>
      <c r="W132" s="8" t="s">
        <v>48</v>
      </c>
      <c r="X132" s="8" t="s">
        <v>48</v>
      </c>
      <c r="Y132" s="8" t="s">
        <v>48</v>
      </c>
      <c r="Z132" s="8" t="s">
        <v>48</v>
      </c>
      <c r="AA132" s="8">
        <v>5.68</v>
      </c>
      <c r="AB132" s="8">
        <v>21.2</v>
      </c>
      <c r="AC132" s="8">
        <v>53.86</v>
      </c>
      <c r="AD132" s="8">
        <v>59.36</v>
      </c>
      <c r="AE132" s="8">
        <v>63.09</v>
      </c>
      <c r="AF132" s="8">
        <v>19.48</v>
      </c>
      <c r="AG132" s="8">
        <v>54.38</v>
      </c>
      <c r="AH132" s="8">
        <v>40.590000000000003</v>
      </c>
    </row>
    <row r="133" spans="1:34" x14ac:dyDescent="0.15">
      <c r="A133" s="7" t="s">
        <v>171</v>
      </c>
      <c r="B133" s="9" t="s">
        <v>48</v>
      </c>
      <c r="C133" s="9" t="s">
        <v>48</v>
      </c>
      <c r="D133" s="9" t="s">
        <v>48</v>
      </c>
      <c r="E133" s="9" t="s">
        <v>48</v>
      </c>
      <c r="F133" s="9" t="s">
        <v>48</v>
      </c>
      <c r="G133" s="9" t="s">
        <v>48</v>
      </c>
      <c r="H133" s="9" t="s">
        <v>48</v>
      </c>
      <c r="I133" s="9" t="s">
        <v>48</v>
      </c>
      <c r="J133" s="9" t="s">
        <v>48</v>
      </c>
      <c r="K133" s="9" t="s">
        <v>48</v>
      </c>
      <c r="L133" s="9" t="s">
        <v>48</v>
      </c>
      <c r="M133" s="9" t="s">
        <v>48</v>
      </c>
      <c r="N133" s="9" t="s">
        <v>48</v>
      </c>
      <c r="O133" s="9" t="s">
        <v>48</v>
      </c>
      <c r="P133" s="9" t="s">
        <v>48</v>
      </c>
      <c r="Q133" s="9" t="s">
        <v>48</v>
      </c>
      <c r="R133" s="9" t="s">
        <v>48</v>
      </c>
      <c r="S133" s="9" t="s">
        <v>48</v>
      </c>
      <c r="T133" s="9" t="s">
        <v>48</v>
      </c>
      <c r="U133" s="9" t="s">
        <v>48</v>
      </c>
      <c r="V133" s="9" t="s">
        <v>48</v>
      </c>
      <c r="W133" s="9" t="s">
        <v>48</v>
      </c>
      <c r="X133" s="9" t="s">
        <v>48</v>
      </c>
      <c r="Y133" s="9" t="s">
        <v>48</v>
      </c>
      <c r="Z133" s="9" t="s">
        <v>48</v>
      </c>
      <c r="AA133" s="9">
        <v>16.21</v>
      </c>
      <c r="AB133" s="9">
        <v>17.829999999999998</v>
      </c>
      <c r="AC133" s="9">
        <v>17.04</v>
      </c>
      <c r="AD133" s="9">
        <v>17.149999999999999</v>
      </c>
      <c r="AE133" s="9">
        <v>15.99</v>
      </c>
      <c r="AF133" s="9">
        <v>20.07</v>
      </c>
      <c r="AG133" s="9">
        <v>19.07</v>
      </c>
      <c r="AH133" s="9" t="s">
        <v>48</v>
      </c>
    </row>
    <row r="134" spans="1:34" x14ac:dyDescent="0.15">
      <c r="A134" s="7" t="s">
        <v>172</v>
      </c>
      <c r="B134" s="8" t="s">
        <v>48</v>
      </c>
      <c r="C134" s="8" t="s">
        <v>48</v>
      </c>
      <c r="D134" s="8" t="s">
        <v>48</v>
      </c>
      <c r="E134" s="8" t="s">
        <v>48</v>
      </c>
      <c r="F134" s="8" t="s">
        <v>48</v>
      </c>
      <c r="G134" s="8" t="s">
        <v>48</v>
      </c>
      <c r="H134" s="8" t="s">
        <v>48</v>
      </c>
      <c r="I134" s="8" t="s">
        <v>48</v>
      </c>
      <c r="J134" s="8" t="s">
        <v>48</v>
      </c>
      <c r="K134" s="8" t="s">
        <v>48</v>
      </c>
      <c r="L134" s="8" t="s">
        <v>48</v>
      </c>
      <c r="M134" s="8" t="s">
        <v>48</v>
      </c>
      <c r="N134" s="8" t="s">
        <v>48</v>
      </c>
      <c r="O134" s="8" t="s">
        <v>48</v>
      </c>
      <c r="P134" s="8" t="s">
        <v>48</v>
      </c>
      <c r="Q134" s="8" t="s">
        <v>48</v>
      </c>
      <c r="R134" s="8" t="s">
        <v>48</v>
      </c>
      <c r="S134" s="8" t="s">
        <v>48</v>
      </c>
      <c r="T134" s="8" t="s">
        <v>48</v>
      </c>
      <c r="U134" s="8" t="s">
        <v>48</v>
      </c>
      <c r="V134" s="8" t="s">
        <v>48</v>
      </c>
      <c r="W134" s="8" t="s">
        <v>48</v>
      </c>
      <c r="X134" s="8" t="s">
        <v>48</v>
      </c>
      <c r="Y134" s="8" t="s">
        <v>48</v>
      </c>
      <c r="Z134" s="8" t="s">
        <v>48</v>
      </c>
      <c r="AA134" s="8" t="s">
        <v>48</v>
      </c>
      <c r="AB134" s="8" t="s">
        <v>48</v>
      </c>
      <c r="AC134" s="8">
        <v>1278.0999999999999</v>
      </c>
      <c r="AD134" s="8">
        <v>1247.27</v>
      </c>
      <c r="AE134" s="8">
        <v>1438.27</v>
      </c>
      <c r="AF134" s="8">
        <v>981.95</v>
      </c>
      <c r="AG134" s="8">
        <v>1092.9100000000001</v>
      </c>
      <c r="AH134" s="8" t="s">
        <v>48</v>
      </c>
    </row>
    <row r="135" spans="1:34" x14ac:dyDescent="0.15">
      <c r="A135" s="7" t="s">
        <v>173</v>
      </c>
      <c r="B135" s="9" t="s">
        <v>48</v>
      </c>
      <c r="C135" s="9" t="s">
        <v>48</v>
      </c>
      <c r="D135" s="9" t="s">
        <v>48</v>
      </c>
      <c r="E135" s="9" t="s">
        <v>48</v>
      </c>
      <c r="F135" s="9" t="s">
        <v>48</v>
      </c>
      <c r="G135" s="9" t="s">
        <v>48</v>
      </c>
      <c r="H135" s="9" t="s">
        <v>48</v>
      </c>
      <c r="I135" s="9" t="s">
        <v>48</v>
      </c>
      <c r="J135" s="9" t="s">
        <v>48</v>
      </c>
      <c r="K135" s="9" t="s">
        <v>48</v>
      </c>
      <c r="L135" s="9" t="s">
        <v>48</v>
      </c>
      <c r="M135" s="9" t="s">
        <v>48</v>
      </c>
      <c r="N135" s="9" t="s">
        <v>48</v>
      </c>
      <c r="O135" s="9" t="s">
        <v>48</v>
      </c>
      <c r="P135" s="9" t="s">
        <v>48</v>
      </c>
      <c r="Q135" s="9" t="s">
        <v>48</v>
      </c>
      <c r="R135" s="9" t="s">
        <v>48</v>
      </c>
      <c r="S135" s="9" t="s">
        <v>48</v>
      </c>
      <c r="T135" s="9" t="s">
        <v>48</v>
      </c>
      <c r="U135" s="9" t="s">
        <v>48</v>
      </c>
      <c r="V135" s="9" t="s">
        <v>48</v>
      </c>
      <c r="W135" s="9" t="s">
        <v>48</v>
      </c>
      <c r="X135" s="9" t="s">
        <v>48</v>
      </c>
      <c r="Y135" s="9" t="s">
        <v>48</v>
      </c>
      <c r="Z135" s="9" t="s">
        <v>48</v>
      </c>
      <c r="AA135" s="9" t="s">
        <v>48</v>
      </c>
      <c r="AB135" s="9" t="s">
        <v>48</v>
      </c>
      <c r="AC135" s="9">
        <v>16.43</v>
      </c>
      <c r="AD135" s="9">
        <v>15.45</v>
      </c>
      <c r="AE135" s="9">
        <v>15.74</v>
      </c>
      <c r="AF135" s="9">
        <v>15.18</v>
      </c>
      <c r="AG135" s="9">
        <v>14.06</v>
      </c>
      <c r="AH135" s="9">
        <v>12.18</v>
      </c>
    </row>
    <row r="136" spans="1:34" x14ac:dyDescent="0.15">
      <c r="A136" s="7" t="s">
        <v>174</v>
      </c>
      <c r="B136" s="8" t="s">
        <v>48</v>
      </c>
      <c r="C136" s="8" t="s">
        <v>48</v>
      </c>
      <c r="D136" s="8" t="s">
        <v>48</v>
      </c>
      <c r="E136" s="8" t="s">
        <v>48</v>
      </c>
      <c r="F136" s="8" t="s">
        <v>48</v>
      </c>
      <c r="G136" s="8" t="s">
        <v>48</v>
      </c>
      <c r="H136" s="8" t="s">
        <v>48</v>
      </c>
      <c r="I136" s="8" t="s">
        <v>48</v>
      </c>
      <c r="J136" s="8" t="s">
        <v>48</v>
      </c>
      <c r="K136" s="8" t="s">
        <v>48</v>
      </c>
      <c r="L136" s="8" t="s">
        <v>48</v>
      </c>
      <c r="M136" s="8" t="s">
        <v>48</v>
      </c>
      <c r="N136" s="8" t="s">
        <v>48</v>
      </c>
      <c r="O136" s="8" t="s">
        <v>48</v>
      </c>
      <c r="P136" s="8" t="s">
        <v>48</v>
      </c>
      <c r="Q136" s="8" t="s">
        <v>48</v>
      </c>
      <c r="R136" s="8" t="s">
        <v>48</v>
      </c>
      <c r="S136" s="8" t="s">
        <v>48</v>
      </c>
      <c r="T136" s="8" t="s">
        <v>48</v>
      </c>
      <c r="U136" s="8" t="s">
        <v>48</v>
      </c>
      <c r="V136" s="8" t="s">
        <v>48</v>
      </c>
      <c r="W136" s="8" t="s">
        <v>48</v>
      </c>
      <c r="X136" s="8" t="s">
        <v>48</v>
      </c>
      <c r="Y136" s="8" t="s">
        <v>48</v>
      </c>
      <c r="Z136" s="8" t="s">
        <v>48</v>
      </c>
      <c r="AA136" s="8" t="s">
        <v>48</v>
      </c>
      <c r="AB136" s="8" t="s">
        <v>48</v>
      </c>
      <c r="AC136" s="8" t="s">
        <v>48</v>
      </c>
      <c r="AD136" s="8" t="s">
        <v>48</v>
      </c>
      <c r="AE136" s="8" t="s">
        <v>48</v>
      </c>
      <c r="AF136" s="8">
        <v>301.2</v>
      </c>
      <c r="AG136" s="8">
        <v>329.37</v>
      </c>
      <c r="AH136" s="8" t="s">
        <v>48</v>
      </c>
    </row>
    <row r="137" spans="1:34" ht="24" x14ac:dyDescent="0.15">
      <c r="A137" s="10" t="s">
        <v>175</v>
      </c>
      <c r="B137" s="9" t="s">
        <v>48</v>
      </c>
      <c r="C137" s="9" t="s">
        <v>48</v>
      </c>
      <c r="D137" s="9" t="s">
        <v>48</v>
      </c>
      <c r="E137" s="9" t="s">
        <v>48</v>
      </c>
      <c r="F137" s="9" t="s">
        <v>48</v>
      </c>
      <c r="G137" s="9" t="s">
        <v>48</v>
      </c>
      <c r="H137" s="9" t="s">
        <v>48</v>
      </c>
      <c r="I137" s="9" t="s">
        <v>48</v>
      </c>
      <c r="J137" s="9" t="s">
        <v>48</v>
      </c>
      <c r="K137" s="9" t="s">
        <v>48</v>
      </c>
      <c r="L137" s="9" t="s">
        <v>48</v>
      </c>
      <c r="M137" s="9" t="s">
        <v>48</v>
      </c>
      <c r="N137" s="9" t="s">
        <v>48</v>
      </c>
      <c r="O137" s="9" t="s">
        <v>48</v>
      </c>
      <c r="P137" s="9" t="s">
        <v>48</v>
      </c>
      <c r="Q137" s="9" t="s">
        <v>48</v>
      </c>
      <c r="R137" s="9" t="s">
        <v>48</v>
      </c>
      <c r="S137" s="9" t="s">
        <v>48</v>
      </c>
      <c r="T137" s="9" t="s">
        <v>48</v>
      </c>
      <c r="U137" s="9">
        <v>2770.49</v>
      </c>
      <c r="V137" s="9">
        <v>2362.66</v>
      </c>
      <c r="W137" s="9">
        <v>2935.29</v>
      </c>
      <c r="X137" s="9">
        <v>2811.78</v>
      </c>
      <c r="Y137" s="9">
        <v>2967.7</v>
      </c>
      <c r="Z137" s="9">
        <v>3058.46</v>
      </c>
      <c r="AA137" s="9">
        <v>3428.12</v>
      </c>
      <c r="AB137" s="9">
        <v>3602.88</v>
      </c>
      <c r="AC137" s="9">
        <v>3736.3</v>
      </c>
      <c r="AD137" s="9">
        <v>3713.27</v>
      </c>
      <c r="AE137" s="9">
        <v>3810.61</v>
      </c>
      <c r="AF137" s="9">
        <v>4251.3500000000004</v>
      </c>
      <c r="AG137" s="9">
        <v>4310.82</v>
      </c>
      <c r="AH137" s="9">
        <v>4106.2299999999996</v>
      </c>
    </row>
    <row r="138" spans="1:34" x14ac:dyDescent="0.15">
      <c r="A138" s="7" t="s">
        <v>176</v>
      </c>
      <c r="B138" s="8" t="s">
        <v>48</v>
      </c>
      <c r="C138" s="8" t="s">
        <v>48</v>
      </c>
      <c r="D138" s="8" t="s">
        <v>48</v>
      </c>
      <c r="E138" s="8" t="s">
        <v>48</v>
      </c>
      <c r="F138" s="8" t="s">
        <v>48</v>
      </c>
      <c r="G138" s="8" t="s">
        <v>48</v>
      </c>
      <c r="H138" s="8" t="s">
        <v>48</v>
      </c>
      <c r="I138" s="8" t="s">
        <v>48</v>
      </c>
      <c r="J138" s="8" t="s">
        <v>48</v>
      </c>
      <c r="K138" s="8" t="s">
        <v>48</v>
      </c>
      <c r="L138" s="8" t="s">
        <v>48</v>
      </c>
      <c r="M138" s="8" t="s">
        <v>48</v>
      </c>
      <c r="N138" s="8" t="s">
        <v>48</v>
      </c>
      <c r="O138" s="8" t="s">
        <v>48</v>
      </c>
      <c r="P138" s="8" t="s">
        <v>48</v>
      </c>
      <c r="Q138" s="8" t="s">
        <v>48</v>
      </c>
      <c r="R138" s="8" t="s">
        <v>48</v>
      </c>
      <c r="S138" s="8" t="s">
        <v>48</v>
      </c>
      <c r="T138" s="8" t="s">
        <v>48</v>
      </c>
      <c r="U138" s="8" t="s">
        <v>48</v>
      </c>
      <c r="V138" s="8" t="s">
        <v>48</v>
      </c>
      <c r="W138" s="8" t="s">
        <v>48</v>
      </c>
      <c r="X138" s="8" t="s">
        <v>48</v>
      </c>
      <c r="Y138" s="8" t="s">
        <v>48</v>
      </c>
      <c r="Z138" s="8" t="s">
        <v>48</v>
      </c>
      <c r="AA138" s="8" t="s">
        <v>48</v>
      </c>
      <c r="AB138" s="8" t="s">
        <v>48</v>
      </c>
      <c r="AC138" s="8">
        <v>199.48</v>
      </c>
      <c r="AD138" s="8">
        <v>229.23</v>
      </c>
      <c r="AE138" s="8">
        <v>151.30000000000001</v>
      </c>
      <c r="AF138" s="8">
        <v>202.6</v>
      </c>
      <c r="AG138" s="8">
        <v>276.52</v>
      </c>
      <c r="AH138" s="8" t="s">
        <v>48</v>
      </c>
    </row>
    <row r="139" spans="1:34" ht="24" x14ac:dyDescent="0.15">
      <c r="A139" s="7" t="s">
        <v>177</v>
      </c>
      <c r="B139" s="9" t="s">
        <v>48</v>
      </c>
      <c r="C139" s="9" t="s">
        <v>48</v>
      </c>
      <c r="D139" s="9" t="s">
        <v>48</v>
      </c>
      <c r="E139" s="9" t="s">
        <v>48</v>
      </c>
      <c r="F139" s="9" t="s">
        <v>48</v>
      </c>
      <c r="G139" s="9" t="s">
        <v>48</v>
      </c>
      <c r="H139" s="9" t="s">
        <v>48</v>
      </c>
      <c r="I139" s="9" t="s">
        <v>48</v>
      </c>
      <c r="J139" s="9" t="s">
        <v>48</v>
      </c>
      <c r="K139" s="9" t="s">
        <v>48</v>
      </c>
      <c r="L139" s="9" t="s">
        <v>48</v>
      </c>
      <c r="M139" s="9" t="s">
        <v>48</v>
      </c>
      <c r="N139" s="9" t="s">
        <v>48</v>
      </c>
      <c r="O139" s="9" t="s">
        <v>48</v>
      </c>
      <c r="P139" s="9" t="s">
        <v>48</v>
      </c>
      <c r="Q139" s="9" t="s">
        <v>48</v>
      </c>
      <c r="R139" s="9" t="s">
        <v>48</v>
      </c>
      <c r="S139" s="9" t="s">
        <v>48</v>
      </c>
      <c r="T139" s="9" t="s">
        <v>48</v>
      </c>
      <c r="U139" s="9" t="s">
        <v>48</v>
      </c>
      <c r="V139" s="9" t="s">
        <v>48</v>
      </c>
      <c r="W139" s="9" t="s">
        <v>48</v>
      </c>
      <c r="X139" s="9" t="s">
        <v>48</v>
      </c>
      <c r="Y139" s="9" t="s">
        <v>48</v>
      </c>
      <c r="Z139" s="9" t="s">
        <v>48</v>
      </c>
      <c r="AA139" s="9" t="s">
        <v>48</v>
      </c>
      <c r="AB139" s="9" t="s">
        <v>48</v>
      </c>
      <c r="AC139" s="9">
        <v>26.66</v>
      </c>
      <c r="AD139" s="9">
        <v>19.899999999999999</v>
      </c>
      <c r="AE139" s="9">
        <v>25.37</v>
      </c>
      <c r="AF139" s="9">
        <v>20.68</v>
      </c>
      <c r="AG139" s="9">
        <v>14.54</v>
      </c>
      <c r="AH139" s="9" t="s">
        <v>48</v>
      </c>
    </row>
    <row r="140" spans="1:34" ht="24" x14ac:dyDescent="0.15">
      <c r="A140" s="7" t="s">
        <v>178</v>
      </c>
      <c r="B140" s="8" t="s">
        <v>48</v>
      </c>
      <c r="C140" s="8" t="s">
        <v>48</v>
      </c>
      <c r="D140" s="8" t="s">
        <v>48</v>
      </c>
      <c r="E140" s="8" t="s">
        <v>48</v>
      </c>
      <c r="F140" s="8" t="s">
        <v>48</v>
      </c>
      <c r="G140" s="8" t="s">
        <v>48</v>
      </c>
      <c r="H140" s="8" t="s">
        <v>48</v>
      </c>
      <c r="I140" s="8" t="s">
        <v>48</v>
      </c>
      <c r="J140" s="8" t="s">
        <v>48</v>
      </c>
      <c r="K140" s="8" t="s">
        <v>48</v>
      </c>
      <c r="L140" s="8" t="s">
        <v>48</v>
      </c>
      <c r="M140" s="8" t="s">
        <v>48</v>
      </c>
      <c r="N140" s="8" t="s">
        <v>48</v>
      </c>
      <c r="O140" s="8" t="s">
        <v>48</v>
      </c>
      <c r="P140" s="8" t="s">
        <v>48</v>
      </c>
      <c r="Q140" s="8" t="s">
        <v>48</v>
      </c>
      <c r="R140" s="8" t="s">
        <v>48</v>
      </c>
      <c r="S140" s="8" t="s">
        <v>48</v>
      </c>
      <c r="T140" s="8" t="s">
        <v>48</v>
      </c>
      <c r="U140" s="8" t="s">
        <v>48</v>
      </c>
      <c r="V140" s="8" t="s">
        <v>48</v>
      </c>
      <c r="W140" s="8" t="s">
        <v>48</v>
      </c>
      <c r="X140" s="8" t="s">
        <v>48</v>
      </c>
      <c r="Y140" s="8">
        <v>45.09</v>
      </c>
      <c r="Z140" s="8">
        <v>66.61</v>
      </c>
      <c r="AA140" s="8">
        <v>69.83</v>
      </c>
      <c r="AB140" s="8">
        <v>52.07</v>
      </c>
      <c r="AC140" s="8">
        <v>58.87</v>
      </c>
      <c r="AD140" s="8">
        <v>40.36</v>
      </c>
      <c r="AE140" s="8">
        <v>53.05</v>
      </c>
      <c r="AF140" s="8">
        <v>28.88</v>
      </c>
      <c r="AG140" s="8">
        <v>24.23</v>
      </c>
      <c r="AH140" s="8" t="s">
        <v>48</v>
      </c>
    </row>
    <row r="141" spans="1:34" ht="24" x14ac:dyDescent="0.15">
      <c r="A141" s="7" t="s">
        <v>179</v>
      </c>
      <c r="B141" s="9" t="s">
        <v>48</v>
      </c>
      <c r="C141" s="9" t="s">
        <v>48</v>
      </c>
      <c r="D141" s="9" t="s">
        <v>48</v>
      </c>
      <c r="E141" s="9" t="s">
        <v>48</v>
      </c>
      <c r="F141" s="9" t="s">
        <v>48</v>
      </c>
      <c r="G141" s="9" t="s">
        <v>48</v>
      </c>
      <c r="H141" s="9" t="s">
        <v>48</v>
      </c>
      <c r="I141" s="9" t="s">
        <v>48</v>
      </c>
      <c r="J141" s="9" t="s">
        <v>48</v>
      </c>
      <c r="K141" s="9" t="s">
        <v>48</v>
      </c>
      <c r="L141" s="9" t="s">
        <v>48</v>
      </c>
      <c r="M141" s="9" t="s">
        <v>48</v>
      </c>
      <c r="N141" s="9" t="s">
        <v>48</v>
      </c>
      <c r="O141" s="9" t="s">
        <v>48</v>
      </c>
      <c r="P141" s="9" t="s">
        <v>48</v>
      </c>
      <c r="Q141" s="9" t="s">
        <v>48</v>
      </c>
      <c r="R141" s="9" t="s">
        <v>48</v>
      </c>
      <c r="S141" s="9" t="s">
        <v>48</v>
      </c>
      <c r="T141" s="9" t="s">
        <v>48</v>
      </c>
      <c r="U141" s="9" t="s">
        <v>48</v>
      </c>
      <c r="V141" s="9" t="s">
        <v>48</v>
      </c>
      <c r="W141" s="9" t="s">
        <v>48</v>
      </c>
      <c r="X141" s="9" t="s">
        <v>48</v>
      </c>
      <c r="Y141" s="9" t="s">
        <v>48</v>
      </c>
      <c r="Z141" s="9" t="s">
        <v>48</v>
      </c>
      <c r="AA141" s="9" t="s">
        <v>48</v>
      </c>
      <c r="AB141" s="9" t="s">
        <v>48</v>
      </c>
      <c r="AC141" s="9">
        <v>244.38</v>
      </c>
      <c r="AD141" s="9">
        <v>264.55</v>
      </c>
      <c r="AE141" s="9">
        <v>311.27</v>
      </c>
      <c r="AF141" s="9">
        <v>386.91</v>
      </c>
      <c r="AG141" s="9">
        <v>362.22</v>
      </c>
      <c r="AH141" s="9">
        <v>424.88</v>
      </c>
    </row>
    <row r="142" spans="1:34" x14ac:dyDescent="0.15">
      <c r="A142" s="7" t="s">
        <v>180</v>
      </c>
      <c r="B142" s="8" t="s">
        <v>48</v>
      </c>
      <c r="C142" s="8" t="s">
        <v>48</v>
      </c>
      <c r="D142" s="8" t="s">
        <v>48</v>
      </c>
      <c r="E142" s="8" t="s">
        <v>48</v>
      </c>
      <c r="F142" s="8" t="s">
        <v>48</v>
      </c>
      <c r="G142" s="8" t="s">
        <v>48</v>
      </c>
      <c r="H142" s="8" t="s">
        <v>48</v>
      </c>
      <c r="I142" s="8" t="s">
        <v>48</v>
      </c>
      <c r="J142" s="8" t="s">
        <v>48</v>
      </c>
      <c r="K142" s="8" t="s">
        <v>48</v>
      </c>
      <c r="L142" s="8" t="s">
        <v>48</v>
      </c>
      <c r="M142" s="8" t="s">
        <v>48</v>
      </c>
      <c r="N142" s="8" t="s">
        <v>48</v>
      </c>
      <c r="O142" s="8" t="s">
        <v>48</v>
      </c>
      <c r="P142" s="8" t="s">
        <v>48</v>
      </c>
      <c r="Q142" s="8" t="s">
        <v>48</v>
      </c>
      <c r="R142" s="8" t="s">
        <v>48</v>
      </c>
      <c r="S142" s="8" t="s">
        <v>48</v>
      </c>
      <c r="T142" s="8" t="s">
        <v>48</v>
      </c>
      <c r="U142" s="8" t="s">
        <v>48</v>
      </c>
      <c r="V142" s="8" t="s">
        <v>48</v>
      </c>
      <c r="W142" s="8" t="s">
        <v>48</v>
      </c>
      <c r="X142" s="8" t="s">
        <v>48</v>
      </c>
      <c r="Y142" s="8" t="s">
        <v>48</v>
      </c>
      <c r="Z142" s="8" t="s">
        <v>48</v>
      </c>
      <c r="AA142" s="8" t="s">
        <v>48</v>
      </c>
      <c r="AB142" s="8" t="s">
        <v>48</v>
      </c>
      <c r="AC142" s="8">
        <v>27.45</v>
      </c>
      <c r="AD142" s="8">
        <v>29.78</v>
      </c>
      <c r="AE142" s="8">
        <v>28.5</v>
      </c>
      <c r="AF142" s="8">
        <v>30.76</v>
      </c>
      <c r="AG142" s="8">
        <v>19.510000000000002</v>
      </c>
      <c r="AH142" s="8" t="s">
        <v>48</v>
      </c>
    </row>
    <row r="143" spans="1:34" x14ac:dyDescent="0.15">
      <c r="A143" s="7" t="s">
        <v>181</v>
      </c>
      <c r="B143" s="9" t="s">
        <v>48</v>
      </c>
      <c r="C143" s="9" t="s">
        <v>48</v>
      </c>
      <c r="D143" s="9" t="s">
        <v>48</v>
      </c>
      <c r="E143" s="9" t="s">
        <v>48</v>
      </c>
      <c r="F143" s="9" t="s">
        <v>48</v>
      </c>
      <c r="G143" s="9" t="s">
        <v>48</v>
      </c>
      <c r="H143" s="9" t="s">
        <v>48</v>
      </c>
      <c r="I143" s="9" t="s">
        <v>48</v>
      </c>
      <c r="J143" s="9" t="s">
        <v>48</v>
      </c>
      <c r="K143" s="9" t="s">
        <v>48</v>
      </c>
      <c r="L143" s="9" t="s">
        <v>48</v>
      </c>
      <c r="M143" s="9" t="s">
        <v>48</v>
      </c>
      <c r="N143" s="9" t="s">
        <v>48</v>
      </c>
      <c r="O143" s="9" t="s">
        <v>48</v>
      </c>
      <c r="P143" s="9" t="s">
        <v>48</v>
      </c>
      <c r="Q143" s="9" t="s">
        <v>48</v>
      </c>
      <c r="R143" s="9" t="s">
        <v>48</v>
      </c>
      <c r="S143" s="9" t="s">
        <v>48</v>
      </c>
      <c r="T143" s="9" t="s">
        <v>48</v>
      </c>
      <c r="U143" s="9" t="s">
        <v>48</v>
      </c>
      <c r="V143" s="9" t="s">
        <v>48</v>
      </c>
      <c r="W143" s="9" t="s">
        <v>48</v>
      </c>
      <c r="X143" s="9" t="s">
        <v>48</v>
      </c>
      <c r="Y143" s="9">
        <v>43.3</v>
      </c>
      <c r="Z143" s="9">
        <v>46.78</v>
      </c>
      <c r="AA143" s="9">
        <v>50.69</v>
      </c>
      <c r="AB143" s="9">
        <v>49.69</v>
      </c>
      <c r="AC143" s="9">
        <v>55.82</v>
      </c>
      <c r="AD143" s="9">
        <v>50.01</v>
      </c>
      <c r="AE143" s="9">
        <v>44.73</v>
      </c>
      <c r="AF143" s="9">
        <v>70.180000000000007</v>
      </c>
      <c r="AG143" s="9">
        <v>137.71</v>
      </c>
      <c r="AH143" s="9">
        <v>187.73</v>
      </c>
    </row>
    <row r="144" spans="1:34" ht="24" x14ac:dyDescent="0.15">
      <c r="A144" s="7" t="s">
        <v>182</v>
      </c>
      <c r="B144" s="8" t="s">
        <v>48</v>
      </c>
      <c r="C144" s="8" t="s">
        <v>48</v>
      </c>
      <c r="D144" s="8" t="s">
        <v>48</v>
      </c>
      <c r="E144" s="8" t="s">
        <v>48</v>
      </c>
      <c r="F144" s="8" t="s">
        <v>48</v>
      </c>
      <c r="G144" s="8" t="s">
        <v>48</v>
      </c>
      <c r="H144" s="8" t="s">
        <v>48</v>
      </c>
      <c r="I144" s="8" t="s">
        <v>48</v>
      </c>
      <c r="J144" s="8" t="s">
        <v>48</v>
      </c>
      <c r="K144" s="8" t="s">
        <v>48</v>
      </c>
      <c r="L144" s="8" t="s">
        <v>48</v>
      </c>
      <c r="M144" s="8" t="s">
        <v>48</v>
      </c>
      <c r="N144" s="8" t="s">
        <v>48</v>
      </c>
      <c r="O144" s="8" t="s">
        <v>48</v>
      </c>
      <c r="P144" s="8" t="s">
        <v>48</v>
      </c>
      <c r="Q144" s="8" t="s">
        <v>48</v>
      </c>
      <c r="R144" s="8" t="s">
        <v>48</v>
      </c>
      <c r="S144" s="8" t="s">
        <v>48</v>
      </c>
      <c r="T144" s="8" t="s">
        <v>48</v>
      </c>
      <c r="U144" s="8" t="s">
        <v>48</v>
      </c>
      <c r="V144" s="8" t="s">
        <v>48</v>
      </c>
      <c r="W144" s="8" t="s">
        <v>48</v>
      </c>
      <c r="X144" s="8" t="s">
        <v>48</v>
      </c>
      <c r="Y144" s="8" t="s">
        <v>48</v>
      </c>
      <c r="Z144" s="8" t="s">
        <v>48</v>
      </c>
      <c r="AA144" s="8" t="s">
        <v>48</v>
      </c>
      <c r="AB144" s="8" t="s">
        <v>48</v>
      </c>
      <c r="AC144" s="8">
        <v>130.9</v>
      </c>
      <c r="AD144" s="8">
        <v>132.41999999999999</v>
      </c>
      <c r="AE144" s="8">
        <v>126.82</v>
      </c>
      <c r="AF144" s="8">
        <v>151.66999999999999</v>
      </c>
      <c r="AG144" s="8">
        <v>202.92</v>
      </c>
      <c r="AH144" s="8">
        <v>100.19</v>
      </c>
    </row>
    <row r="145" spans="1:34" x14ac:dyDescent="0.15">
      <c r="A145" s="7" t="s">
        <v>183</v>
      </c>
      <c r="B145" s="9" t="s">
        <v>48</v>
      </c>
      <c r="C145" s="9" t="s">
        <v>48</v>
      </c>
      <c r="D145" s="9" t="s">
        <v>48</v>
      </c>
      <c r="E145" s="9" t="s">
        <v>48</v>
      </c>
      <c r="F145" s="9" t="s">
        <v>48</v>
      </c>
      <c r="G145" s="9" t="s">
        <v>48</v>
      </c>
      <c r="H145" s="9" t="s">
        <v>48</v>
      </c>
      <c r="I145" s="9" t="s">
        <v>48</v>
      </c>
      <c r="J145" s="9" t="s">
        <v>48</v>
      </c>
      <c r="K145" s="9" t="s">
        <v>48</v>
      </c>
      <c r="L145" s="9" t="s">
        <v>48</v>
      </c>
      <c r="M145" s="9" t="s">
        <v>48</v>
      </c>
      <c r="N145" s="9" t="s">
        <v>48</v>
      </c>
      <c r="O145" s="9" t="s">
        <v>48</v>
      </c>
      <c r="P145" s="9" t="s">
        <v>48</v>
      </c>
      <c r="Q145" s="9" t="s">
        <v>48</v>
      </c>
      <c r="R145" s="9" t="s">
        <v>48</v>
      </c>
      <c r="S145" s="9" t="s">
        <v>48</v>
      </c>
      <c r="T145" s="9" t="s">
        <v>48</v>
      </c>
      <c r="U145" s="9" t="s">
        <v>48</v>
      </c>
      <c r="V145" s="9" t="s">
        <v>48</v>
      </c>
      <c r="W145" s="9" t="s">
        <v>48</v>
      </c>
      <c r="X145" s="9" t="s">
        <v>48</v>
      </c>
      <c r="Y145" s="9" t="s">
        <v>48</v>
      </c>
      <c r="Z145" s="9" t="s">
        <v>48</v>
      </c>
      <c r="AA145" s="9" t="s">
        <v>48</v>
      </c>
      <c r="AB145" s="9" t="s">
        <v>48</v>
      </c>
      <c r="AC145" s="9">
        <v>26.6</v>
      </c>
      <c r="AD145" s="9">
        <v>49.64</v>
      </c>
      <c r="AE145" s="9">
        <v>43.76</v>
      </c>
      <c r="AF145" s="9">
        <v>63.33</v>
      </c>
      <c r="AG145" s="9">
        <v>70.099999999999994</v>
      </c>
      <c r="AH145" s="9" t="s">
        <v>48</v>
      </c>
    </row>
    <row r="146" spans="1:34" x14ac:dyDescent="0.15">
      <c r="A146" s="7" t="s">
        <v>184</v>
      </c>
      <c r="B146" s="8" t="s">
        <v>48</v>
      </c>
      <c r="C146" s="8" t="s">
        <v>48</v>
      </c>
      <c r="D146" s="8" t="s">
        <v>48</v>
      </c>
      <c r="E146" s="8" t="s">
        <v>48</v>
      </c>
      <c r="F146" s="8" t="s">
        <v>48</v>
      </c>
      <c r="G146" s="8" t="s">
        <v>48</v>
      </c>
      <c r="H146" s="8" t="s">
        <v>48</v>
      </c>
      <c r="I146" s="8" t="s">
        <v>48</v>
      </c>
      <c r="J146" s="8" t="s">
        <v>48</v>
      </c>
      <c r="K146" s="8" t="s">
        <v>48</v>
      </c>
      <c r="L146" s="8" t="s">
        <v>48</v>
      </c>
      <c r="M146" s="8" t="s">
        <v>48</v>
      </c>
      <c r="N146" s="8" t="s">
        <v>48</v>
      </c>
      <c r="O146" s="8" t="s">
        <v>48</v>
      </c>
      <c r="P146" s="8" t="s">
        <v>48</v>
      </c>
      <c r="Q146" s="8" t="s">
        <v>48</v>
      </c>
      <c r="R146" s="8" t="s">
        <v>48</v>
      </c>
      <c r="S146" s="8" t="s">
        <v>48</v>
      </c>
      <c r="T146" s="8" t="s">
        <v>48</v>
      </c>
      <c r="U146" s="8" t="s">
        <v>48</v>
      </c>
      <c r="V146" s="8" t="s">
        <v>48</v>
      </c>
      <c r="W146" s="8" t="s">
        <v>48</v>
      </c>
      <c r="X146" s="8" t="s">
        <v>48</v>
      </c>
      <c r="Y146" s="8" t="s">
        <v>48</v>
      </c>
      <c r="Z146" s="8" t="s">
        <v>48</v>
      </c>
      <c r="AA146" s="8" t="s">
        <v>48</v>
      </c>
      <c r="AB146" s="8" t="s">
        <v>48</v>
      </c>
      <c r="AC146" s="8">
        <v>269.63</v>
      </c>
      <c r="AD146" s="8">
        <v>243.2</v>
      </c>
      <c r="AE146" s="8">
        <v>207.64</v>
      </c>
      <c r="AF146" s="8">
        <v>248.57</v>
      </c>
      <c r="AG146" s="8">
        <v>284.76</v>
      </c>
      <c r="AH146" s="8" t="s">
        <v>48</v>
      </c>
    </row>
    <row r="147" spans="1:34" x14ac:dyDescent="0.15">
      <c r="A147" s="7" t="s">
        <v>185</v>
      </c>
      <c r="B147" s="9" t="s">
        <v>48</v>
      </c>
      <c r="C147" s="9" t="s">
        <v>48</v>
      </c>
      <c r="D147" s="9" t="s">
        <v>48</v>
      </c>
      <c r="E147" s="9" t="s">
        <v>48</v>
      </c>
      <c r="F147" s="9" t="s">
        <v>48</v>
      </c>
      <c r="G147" s="9" t="s">
        <v>48</v>
      </c>
      <c r="H147" s="9" t="s">
        <v>48</v>
      </c>
      <c r="I147" s="9" t="s">
        <v>48</v>
      </c>
      <c r="J147" s="9" t="s">
        <v>48</v>
      </c>
      <c r="K147" s="9" t="s">
        <v>48</v>
      </c>
      <c r="L147" s="9" t="s">
        <v>48</v>
      </c>
      <c r="M147" s="9" t="s">
        <v>48</v>
      </c>
      <c r="N147" s="9" t="s">
        <v>48</v>
      </c>
      <c r="O147" s="9" t="s">
        <v>48</v>
      </c>
      <c r="P147" s="9" t="s">
        <v>48</v>
      </c>
      <c r="Q147" s="9" t="s">
        <v>48</v>
      </c>
      <c r="R147" s="9" t="s">
        <v>48</v>
      </c>
      <c r="S147" s="9" t="s">
        <v>48</v>
      </c>
      <c r="T147" s="9" t="s">
        <v>48</v>
      </c>
      <c r="U147" s="9" t="s">
        <v>48</v>
      </c>
      <c r="V147" s="9" t="s">
        <v>48</v>
      </c>
      <c r="W147" s="9" t="s">
        <v>48</v>
      </c>
      <c r="X147" s="9" t="s">
        <v>48</v>
      </c>
      <c r="Y147" s="9">
        <v>20.059999999999999</v>
      </c>
      <c r="Z147" s="9">
        <v>8.41</v>
      </c>
      <c r="AA147" s="9">
        <v>20.2</v>
      </c>
      <c r="AB147" s="9">
        <v>9.48</v>
      </c>
      <c r="AC147" s="9">
        <v>14.29</v>
      </c>
      <c r="AD147" s="9">
        <v>15.44</v>
      </c>
      <c r="AE147" s="9">
        <v>21.61</v>
      </c>
      <c r="AF147" s="9">
        <v>19.190000000000001</v>
      </c>
      <c r="AG147" s="9" t="s">
        <v>48</v>
      </c>
      <c r="AH147" s="9" t="s">
        <v>48</v>
      </c>
    </row>
    <row r="148" spans="1:34" ht="24" x14ac:dyDescent="0.15">
      <c r="A148" s="7" t="s">
        <v>186</v>
      </c>
      <c r="B148" s="8" t="s">
        <v>48</v>
      </c>
      <c r="C148" s="8" t="s">
        <v>48</v>
      </c>
      <c r="D148" s="8" t="s">
        <v>48</v>
      </c>
      <c r="E148" s="8" t="s">
        <v>48</v>
      </c>
      <c r="F148" s="8" t="s">
        <v>48</v>
      </c>
      <c r="G148" s="8" t="s">
        <v>48</v>
      </c>
      <c r="H148" s="8" t="s">
        <v>48</v>
      </c>
      <c r="I148" s="8" t="s">
        <v>48</v>
      </c>
      <c r="J148" s="8" t="s">
        <v>48</v>
      </c>
      <c r="K148" s="8" t="s">
        <v>48</v>
      </c>
      <c r="L148" s="8" t="s">
        <v>48</v>
      </c>
      <c r="M148" s="8" t="s">
        <v>48</v>
      </c>
      <c r="N148" s="8" t="s">
        <v>48</v>
      </c>
      <c r="O148" s="8" t="s">
        <v>48</v>
      </c>
      <c r="P148" s="8" t="s">
        <v>48</v>
      </c>
      <c r="Q148" s="8" t="s">
        <v>48</v>
      </c>
      <c r="R148" s="8" t="s">
        <v>48</v>
      </c>
      <c r="S148" s="8" t="s">
        <v>48</v>
      </c>
      <c r="T148" s="8" t="s">
        <v>48</v>
      </c>
      <c r="U148" s="8" t="s">
        <v>48</v>
      </c>
      <c r="V148" s="8" t="s">
        <v>48</v>
      </c>
      <c r="W148" s="8" t="s">
        <v>48</v>
      </c>
      <c r="X148" s="8" t="s">
        <v>48</v>
      </c>
      <c r="Y148" s="8" t="s">
        <v>48</v>
      </c>
      <c r="Z148" s="8" t="s">
        <v>48</v>
      </c>
      <c r="AA148" s="8" t="s">
        <v>48</v>
      </c>
      <c r="AB148" s="8" t="s">
        <v>48</v>
      </c>
      <c r="AC148" s="8">
        <v>54.68</v>
      </c>
      <c r="AD148" s="8">
        <v>124.18</v>
      </c>
      <c r="AE148" s="8">
        <v>51.02</v>
      </c>
      <c r="AF148" s="8">
        <v>62.79</v>
      </c>
      <c r="AG148" s="8">
        <v>98.75</v>
      </c>
      <c r="AH148" s="8">
        <v>87.17</v>
      </c>
    </row>
    <row r="149" spans="1:34" ht="24" x14ac:dyDescent="0.15">
      <c r="A149" s="7" t="s">
        <v>187</v>
      </c>
      <c r="B149" s="9" t="s">
        <v>48</v>
      </c>
      <c r="C149" s="9" t="s">
        <v>48</v>
      </c>
      <c r="D149" s="9" t="s">
        <v>48</v>
      </c>
      <c r="E149" s="9" t="s">
        <v>48</v>
      </c>
      <c r="F149" s="9" t="s">
        <v>48</v>
      </c>
      <c r="G149" s="9" t="s">
        <v>48</v>
      </c>
      <c r="H149" s="9" t="s">
        <v>48</v>
      </c>
      <c r="I149" s="9" t="s">
        <v>48</v>
      </c>
      <c r="J149" s="9" t="s">
        <v>48</v>
      </c>
      <c r="K149" s="9" t="s">
        <v>48</v>
      </c>
      <c r="L149" s="9" t="s">
        <v>48</v>
      </c>
      <c r="M149" s="9" t="s">
        <v>48</v>
      </c>
      <c r="N149" s="9" t="s">
        <v>48</v>
      </c>
      <c r="O149" s="9" t="s">
        <v>48</v>
      </c>
      <c r="P149" s="9" t="s">
        <v>48</v>
      </c>
      <c r="Q149" s="9" t="s">
        <v>48</v>
      </c>
      <c r="R149" s="9" t="s">
        <v>48</v>
      </c>
      <c r="S149" s="9" t="s">
        <v>48</v>
      </c>
      <c r="T149" s="9" t="s">
        <v>48</v>
      </c>
      <c r="U149" s="9" t="s">
        <v>48</v>
      </c>
      <c r="V149" s="9" t="s">
        <v>48</v>
      </c>
      <c r="W149" s="9" t="s">
        <v>48</v>
      </c>
      <c r="X149" s="9" t="s">
        <v>48</v>
      </c>
      <c r="Y149" s="9" t="s">
        <v>48</v>
      </c>
      <c r="Z149" s="9" t="s">
        <v>48</v>
      </c>
      <c r="AA149" s="9" t="s">
        <v>48</v>
      </c>
      <c r="AB149" s="9" t="s">
        <v>48</v>
      </c>
      <c r="AC149" s="9">
        <v>45.34</v>
      </c>
      <c r="AD149" s="9">
        <v>39.96</v>
      </c>
      <c r="AE149" s="9">
        <v>51.23</v>
      </c>
      <c r="AF149" s="9">
        <v>16.809999999999999</v>
      </c>
      <c r="AG149" s="9" t="s">
        <v>48</v>
      </c>
      <c r="AH149" s="9" t="s">
        <v>48</v>
      </c>
    </row>
    <row r="150" spans="1:34" x14ac:dyDescent="0.15">
      <c r="A150" s="7" t="s">
        <v>188</v>
      </c>
      <c r="B150" s="8" t="s">
        <v>48</v>
      </c>
      <c r="C150" s="8" t="s">
        <v>48</v>
      </c>
      <c r="D150" s="8" t="s">
        <v>48</v>
      </c>
      <c r="E150" s="8" t="s">
        <v>48</v>
      </c>
      <c r="F150" s="8" t="s">
        <v>48</v>
      </c>
      <c r="G150" s="8" t="s">
        <v>48</v>
      </c>
      <c r="H150" s="8" t="s">
        <v>48</v>
      </c>
      <c r="I150" s="8" t="s">
        <v>48</v>
      </c>
      <c r="J150" s="8" t="s">
        <v>48</v>
      </c>
      <c r="K150" s="8" t="s">
        <v>48</v>
      </c>
      <c r="L150" s="8" t="s">
        <v>48</v>
      </c>
      <c r="M150" s="8" t="s">
        <v>48</v>
      </c>
      <c r="N150" s="8" t="s">
        <v>48</v>
      </c>
      <c r="O150" s="8" t="s">
        <v>48</v>
      </c>
      <c r="P150" s="8" t="s">
        <v>48</v>
      </c>
      <c r="Q150" s="8" t="s">
        <v>48</v>
      </c>
      <c r="R150" s="8" t="s">
        <v>48</v>
      </c>
      <c r="S150" s="8" t="s">
        <v>48</v>
      </c>
      <c r="T150" s="8" t="s">
        <v>48</v>
      </c>
      <c r="U150" s="8" t="s">
        <v>48</v>
      </c>
      <c r="V150" s="8" t="s">
        <v>48</v>
      </c>
      <c r="W150" s="8" t="s">
        <v>48</v>
      </c>
      <c r="X150" s="8" t="s">
        <v>48</v>
      </c>
      <c r="Y150" s="8">
        <v>1.08</v>
      </c>
      <c r="Z150" s="8">
        <v>11.14</v>
      </c>
      <c r="AA150" s="8">
        <v>15.89</v>
      </c>
      <c r="AB150" s="8">
        <v>16.09</v>
      </c>
      <c r="AC150" s="8">
        <v>19.510000000000002</v>
      </c>
      <c r="AD150" s="8">
        <v>17.8</v>
      </c>
      <c r="AE150" s="8">
        <v>19.18</v>
      </c>
      <c r="AF150" s="8">
        <v>16.84</v>
      </c>
      <c r="AG150" s="8">
        <v>9.42</v>
      </c>
      <c r="AH150" s="8" t="s">
        <v>48</v>
      </c>
    </row>
    <row r="151" spans="1:34" x14ac:dyDescent="0.15">
      <c r="A151" s="7" t="s">
        <v>189</v>
      </c>
      <c r="B151" s="9" t="s">
        <v>48</v>
      </c>
      <c r="C151" s="9" t="s">
        <v>48</v>
      </c>
      <c r="D151" s="9" t="s">
        <v>48</v>
      </c>
      <c r="E151" s="9" t="s">
        <v>48</v>
      </c>
      <c r="F151" s="9" t="s">
        <v>48</v>
      </c>
      <c r="G151" s="9" t="s">
        <v>48</v>
      </c>
      <c r="H151" s="9" t="s">
        <v>48</v>
      </c>
      <c r="I151" s="9" t="s">
        <v>48</v>
      </c>
      <c r="J151" s="9" t="s">
        <v>48</v>
      </c>
      <c r="K151" s="9" t="s">
        <v>48</v>
      </c>
      <c r="L151" s="9" t="s">
        <v>48</v>
      </c>
      <c r="M151" s="9" t="s">
        <v>48</v>
      </c>
      <c r="N151" s="9" t="s">
        <v>48</v>
      </c>
      <c r="O151" s="9" t="s">
        <v>48</v>
      </c>
      <c r="P151" s="9" t="s">
        <v>48</v>
      </c>
      <c r="Q151" s="9" t="s">
        <v>48</v>
      </c>
      <c r="R151" s="9" t="s">
        <v>48</v>
      </c>
      <c r="S151" s="9" t="s">
        <v>48</v>
      </c>
      <c r="T151" s="9" t="s">
        <v>48</v>
      </c>
      <c r="U151" s="9" t="s">
        <v>48</v>
      </c>
      <c r="V151" s="9" t="s">
        <v>48</v>
      </c>
      <c r="W151" s="9" t="s">
        <v>48</v>
      </c>
      <c r="X151" s="9" t="s">
        <v>48</v>
      </c>
      <c r="Y151" s="9" t="s">
        <v>48</v>
      </c>
      <c r="Z151" s="9" t="s">
        <v>48</v>
      </c>
      <c r="AA151" s="9" t="s">
        <v>48</v>
      </c>
      <c r="AB151" s="9" t="s">
        <v>48</v>
      </c>
      <c r="AC151" s="9">
        <v>152.99</v>
      </c>
      <c r="AD151" s="9">
        <v>109.7</v>
      </c>
      <c r="AE151" s="9">
        <v>164.64</v>
      </c>
      <c r="AF151" s="9">
        <v>98.3</v>
      </c>
      <c r="AG151" s="9">
        <v>129.43</v>
      </c>
      <c r="AH151" s="9">
        <v>222.48</v>
      </c>
    </row>
    <row r="152" spans="1:34" x14ac:dyDescent="0.15">
      <c r="A152" s="7" t="s">
        <v>190</v>
      </c>
      <c r="B152" s="8" t="s">
        <v>48</v>
      </c>
      <c r="C152" s="8" t="s">
        <v>48</v>
      </c>
      <c r="D152" s="8" t="s">
        <v>48</v>
      </c>
      <c r="E152" s="8" t="s">
        <v>48</v>
      </c>
      <c r="F152" s="8" t="s">
        <v>48</v>
      </c>
      <c r="G152" s="8" t="s">
        <v>48</v>
      </c>
      <c r="H152" s="8" t="s">
        <v>48</v>
      </c>
      <c r="I152" s="8" t="s">
        <v>48</v>
      </c>
      <c r="J152" s="8" t="s">
        <v>48</v>
      </c>
      <c r="K152" s="8" t="s">
        <v>48</v>
      </c>
      <c r="L152" s="8" t="s">
        <v>48</v>
      </c>
      <c r="M152" s="8" t="s">
        <v>48</v>
      </c>
      <c r="N152" s="8" t="s">
        <v>48</v>
      </c>
      <c r="O152" s="8" t="s">
        <v>48</v>
      </c>
      <c r="P152" s="8" t="s">
        <v>48</v>
      </c>
      <c r="Q152" s="8" t="s">
        <v>48</v>
      </c>
      <c r="R152" s="8" t="s">
        <v>48</v>
      </c>
      <c r="S152" s="8" t="s">
        <v>48</v>
      </c>
      <c r="T152" s="8" t="s">
        <v>48</v>
      </c>
      <c r="U152" s="8" t="s">
        <v>48</v>
      </c>
      <c r="V152" s="8" t="s">
        <v>48</v>
      </c>
      <c r="W152" s="8" t="s">
        <v>48</v>
      </c>
      <c r="X152" s="8" t="s">
        <v>48</v>
      </c>
      <c r="Y152" s="8" t="s">
        <v>48</v>
      </c>
      <c r="Z152" s="8" t="s">
        <v>48</v>
      </c>
      <c r="AA152" s="8">
        <v>9.31</v>
      </c>
      <c r="AB152" s="8">
        <v>47.08</v>
      </c>
      <c r="AC152" s="8">
        <v>102.69</v>
      </c>
      <c r="AD152" s="8">
        <v>128.25</v>
      </c>
      <c r="AE152" s="8">
        <v>212.38</v>
      </c>
      <c r="AF152" s="8">
        <v>172.37</v>
      </c>
      <c r="AG152" s="8">
        <v>276.79000000000002</v>
      </c>
      <c r="AH152" s="8" t="s">
        <v>48</v>
      </c>
    </row>
    <row r="153" spans="1:34" x14ac:dyDescent="0.15">
      <c r="A153" s="7" t="s">
        <v>191</v>
      </c>
      <c r="B153" s="9" t="s">
        <v>48</v>
      </c>
      <c r="C153" s="9" t="s">
        <v>48</v>
      </c>
      <c r="D153" s="9" t="s">
        <v>48</v>
      </c>
      <c r="E153" s="9" t="s">
        <v>48</v>
      </c>
      <c r="F153" s="9" t="s">
        <v>48</v>
      </c>
      <c r="G153" s="9" t="s">
        <v>48</v>
      </c>
      <c r="H153" s="9" t="s">
        <v>48</v>
      </c>
      <c r="I153" s="9" t="s">
        <v>48</v>
      </c>
      <c r="J153" s="9" t="s">
        <v>48</v>
      </c>
      <c r="K153" s="9" t="s">
        <v>48</v>
      </c>
      <c r="L153" s="9" t="s">
        <v>48</v>
      </c>
      <c r="M153" s="9" t="s">
        <v>48</v>
      </c>
      <c r="N153" s="9" t="s">
        <v>48</v>
      </c>
      <c r="O153" s="9" t="s">
        <v>48</v>
      </c>
      <c r="P153" s="9" t="s">
        <v>48</v>
      </c>
      <c r="Q153" s="9" t="s">
        <v>48</v>
      </c>
      <c r="R153" s="9" t="s">
        <v>48</v>
      </c>
      <c r="S153" s="9" t="s">
        <v>48</v>
      </c>
      <c r="T153" s="9" t="s">
        <v>48</v>
      </c>
      <c r="U153" s="9" t="s">
        <v>48</v>
      </c>
      <c r="V153" s="9" t="s">
        <v>48</v>
      </c>
      <c r="W153" s="9" t="s">
        <v>48</v>
      </c>
      <c r="X153" s="9" t="s">
        <v>48</v>
      </c>
      <c r="Y153" s="9" t="s">
        <v>48</v>
      </c>
      <c r="Z153" s="9" t="s">
        <v>48</v>
      </c>
      <c r="AA153" s="9" t="s">
        <v>48</v>
      </c>
      <c r="AB153" s="9">
        <v>11.56</v>
      </c>
      <c r="AC153" s="9">
        <v>22.23</v>
      </c>
      <c r="AD153" s="9">
        <v>17.23</v>
      </c>
      <c r="AE153" s="9">
        <v>18.93</v>
      </c>
      <c r="AF153" s="9">
        <v>18.649999999999999</v>
      </c>
      <c r="AG153" s="9">
        <v>38.340000000000003</v>
      </c>
      <c r="AH153" s="9" t="s">
        <v>48</v>
      </c>
    </row>
    <row r="154" spans="1:34" ht="24" x14ac:dyDescent="0.15">
      <c r="A154" s="7" t="s">
        <v>192</v>
      </c>
      <c r="B154" s="8" t="s">
        <v>48</v>
      </c>
      <c r="C154" s="8" t="s">
        <v>48</v>
      </c>
      <c r="D154" s="8" t="s">
        <v>48</v>
      </c>
      <c r="E154" s="8" t="s">
        <v>48</v>
      </c>
      <c r="F154" s="8" t="s">
        <v>48</v>
      </c>
      <c r="G154" s="8" t="s">
        <v>48</v>
      </c>
      <c r="H154" s="8" t="s">
        <v>48</v>
      </c>
      <c r="I154" s="8" t="s">
        <v>48</v>
      </c>
      <c r="J154" s="8" t="s">
        <v>48</v>
      </c>
      <c r="K154" s="8" t="s">
        <v>48</v>
      </c>
      <c r="L154" s="8" t="s">
        <v>48</v>
      </c>
      <c r="M154" s="8" t="s">
        <v>48</v>
      </c>
      <c r="N154" s="8" t="s">
        <v>48</v>
      </c>
      <c r="O154" s="8" t="s">
        <v>48</v>
      </c>
      <c r="P154" s="8" t="s">
        <v>48</v>
      </c>
      <c r="Q154" s="8" t="s">
        <v>48</v>
      </c>
      <c r="R154" s="8" t="s">
        <v>48</v>
      </c>
      <c r="S154" s="8" t="s">
        <v>48</v>
      </c>
      <c r="T154" s="8" t="s">
        <v>48</v>
      </c>
      <c r="U154" s="8" t="s">
        <v>48</v>
      </c>
      <c r="V154" s="8" t="s">
        <v>48</v>
      </c>
      <c r="W154" s="8" t="s">
        <v>48</v>
      </c>
      <c r="X154" s="8" t="s">
        <v>48</v>
      </c>
      <c r="Y154" s="8" t="s">
        <v>48</v>
      </c>
      <c r="Z154" s="8" t="s">
        <v>48</v>
      </c>
      <c r="AA154" s="8" t="s">
        <v>48</v>
      </c>
      <c r="AB154" s="8" t="s">
        <v>48</v>
      </c>
      <c r="AC154" s="8">
        <v>88.61</v>
      </c>
      <c r="AD154" s="8">
        <v>91.07</v>
      </c>
      <c r="AE154" s="8">
        <v>115.41</v>
      </c>
      <c r="AF154" s="8">
        <v>111.66</v>
      </c>
      <c r="AG154" s="8">
        <v>121.63</v>
      </c>
      <c r="AH154" s="8">
        <v>95.77</v>
      </c>
    </row>
    <row r="155" spans="1:34" x14ac:dyDescent="0.15">
      <c r="A155" s="7" t="s">
        <v>193</v>
      </c>
      <c r="B155" s="9" t="s">
        <v>48</v>
      </c>
      <c r="C155" s="9" t="s">
        <v>48</v>
      </c>
      <c r="D155" s="9" t="s">
        <v>48</v>
      </c>
      <c r="E155" s="9" t="s">
        <v>48</v>
      </c>
      <c r="F155" s="9" t="s">
        <v>48</v>
      </c>
      <c r="G155" s="9" t="s">
        <v>48</v>
      </c>
      <c r="H155" s="9" t="s">
        <v>48</v>
      </c>
      <c r="I155" s="9" t="s">
        <v>48</v>
      </c>
      <c r="J155" s="9" t="s">
        <v>48</v>
      </c>
      <c r="K155" s="9" t="s">
        <v>48</v>
      </c>
      <c r="L155" s="9" t="s">
        <v>48</v>
      </c>
      <c r="M155" s="9" t="s">
        <v>48</v>
      </c>
      <c r="N155" s="9" t="s">
        <v>48</v>
      </c>
      <c r="O155" s="9" t="s">
        <v>48</v>
      </c>
      <c r="P155" s="9" t="s">
        <v>48</v>
      </c>
      <c r="Q155" s="9" t="s">
        <v>48</v>
      </c>
      <c r="R155" s="9" t="s">
        <v>48</v>
      </c>
      <c r="S155" s="9" t="s">
        <v>48</v>
      </c>
      <c r="T155" s="9" t="s">
        <v>48</v>
      </c>
      <c r="U155" s="9" t="s">
        <v>48</v>
      </c>
      <c r="V155" s="9" t="s">
        <v>48</v>
      </c>
      <c r="W155" s="9" t="s">
        <v>48</v>
      </c>
      <c r="X155" s="9" t="s">
        <v>48</v>
      </c>
      <c r="Y155" s="9" t="s">
        <v>48</v>
      </c>
      <c r="Z155" s="9" t="s">
        <v>48</v>
      </c>
      <c r="AA155" s="9" t="s">
        <v>48</v>
      </c>
      <c r="AB155" s="9" t="s">
        <v>48</v>
      </c>
      <c r="AC155" s="9">
        <v>15.35</v>
      </c>
      <c r="AD155" s="9">
        <v>31.88</v>
      </c>
      <c r="AE155" s="9">
        <v>44.97</v>
      </c>
      <c r="AF155" s="9">
        <v>21.03</v>
      </c>
      <c r="AG155" s="9">
        <v>20.69</v>
      </c>
      <c r="AH155" s="9" t="s">
        <v>48</v>
      </c>
    </row>
    <row r="156" spans="1:34" x14ac:dyDescent="0.15">
      <c r="A156" s="7" t="s">
        <v>194</v>
      </c>
      <c r="B156" s="8" t="s">
        <v>48</v>
      </c>
      <c r="C156" s="8" t="s">
        <v>48</v>
      </c>
      <c r="D156" s="8" t="s">
        <v>48</v>
      </c>
      <c r="E156" s="8" t="s">
        <v>48</v>
      </c>
      <c r="F156" s="8" t="s">
        <v>48</v>
      </c>
      <c r="G156" s="8" t="s">
        <v>48</v>
      </c>
      <c r="H156" s="8" t="s">
        <v>48</v>
      </c>
      <c r="I156" s="8" t="s">
        <v>48</v>
      </c>
      <c r="J156" s="8" t="s">
        <v>48</v>
      </c>
      <c r="K156" s="8" t="s">
        <v>48</v>
      </c>
      <c r="L156" s="8" t="s">
        <v>48</v>
      </c>
      <c r="M156" s="8" t="s">
        <v>48</v>
      </c>
      <c r="N156" s="8" t="s">
        <v>48</v>
      </c>
      <c r="O156" s="8" t="s">
        <v>48</v>
      </c>
      <c r="P156" s="8" t="s">
        <v>48</v>
      </c>
      <c r="Q156" s="8" t="s">
        <v>48</v>
      </c>
      <c r="R156" s="8" t="s">
        <v>48</v>
      </c>
      <c r="S156" s="8" t="s">
        <v>48</v>
      </c>
      <c r="T156" s="8" t="s">
        <v>48</v>
      </c>
      <c r="U156" s="8" t="s">
        <v>48</v>
      </c>
      <c r="V156" s="8" t="s">
        <v>48</v>
      </c>
      <c r="W156" s="8" t="s">
        <v>48</v>
      </c>
      <c r="X156" s="8" t="s">
        <v>48</v>
      </c>
      <c r="Y156" s="8">
        <v>7.2</v>
      </c>
      <c r="Z156" s="8">
        <v>9.48</v>
      </c>
      <c r="AA156" s="8">
        <v>19.55</v>
      </c>
      <c r="AB156" s="8">
        <v>31.9</v>
      </c>
      <c r="AC156" s="8">
        <v>32.299999999999997</v>
      </c>
      <c r="AD156" s="8">
        <v>47.6</v>
      </c>
      <c r="AE156" s="8">
        <v>49.68</v>
      </c>
      <c r="AF156" s="8">
        <v>42.72</v>
      </c>
      <c r="AG156" s="8">
        <v>50.4</v>
      </c>
      <c r="AH156" s="8" t="s">
        <v>48</v>
      </c>
    </row>
    <row r="157" spans="1:34" x14ac:dyDescent="0.15">
      <c r="A157" s="7" t="s">
        <v>195</v>
      </c>
      <c r="B157" s="9" t="s">
        <v>48</v>
      </c>
      <c r="C157" s="9" t="s">
        <v>48</v>
      </c>
      <c r="D157" s="9" t="s">
        <v>48</v>
      </c>
      <c r="E157" s="9" t="s">
        <v>48</v>
      </c>
      <c r="F157" s="9" t="s">
        <v>48</v>
      </c>
      <c r="G157" s="9" t="s">
        <v>48</v>
      </c>
      <c r="H157" s="9" t="s">
        <v>48</v>
      </c>
      <c r="I157" s="9" t="s">
        <v>48</v>
      </c>
      <c r="J157" s="9" t="s">
        <v>48</v>
      </c>
      <c r="K157" s="9" t="s">
        <v>48</v>
      </c>
      <c r="L157" s="9" t="s">
        <v>48</v>
      </c>
      <c r="M157" s="9" t="s">
        <v>48</v>
      </c>
      <c r="N157" s="9" t="s">
        <v>48</v>
      </c>
      <c r="O157" s="9" t="s">
        <v>48</v>
      </c>
      <c r="P157" s="9" t="s">
        <v>48</v>
      </c>
      <c r="Q157" s="9" t="s">
        <v>48</v>
      </c>
      <c r="R157" s="9" t="s">
        <v>48</v>
      </c>
      <c r="S157" s="9" t="s">
        <v>48</v>
      </c>
      <c r="T157" s="9" t="s">
        <v>48</v>
      </c>
      <c r="U157" s="9" t="s">
        <v>48</v>
      </c>
      <c r="V157" s="9" t="s">
        <v>48</v>
      </c>
      <c r="W157" s="9" t="s">
        <v>48</v>
      </c>
      <c r="X157" s="9" t="s">
        <v>48</v>
      </c>
      <c r="Y157" s="9" t="s">
        <v>48</v>
      </c>
      <c r="Z157" s="9" t="s">
        <v>48</v>
      </c>
      <c r="AA157" s="9" t="s">
        <v>48</v>
      </c>
      <c r="AB157" s="9" t="s">
        <v>48</v>
      </c>
      <c r="AC157" s="9" t="s">
        <v>48</v>
      </c>
      <c r="AD157" s="9">
        <v>22.48</v>
      </c>
      <c r="AE157" s="9">
        <v>49.76</v>
      </c>
      <c r="AF157" s="9" t="s">
        <v>48</v>
      </c>
      <c r="AG157" s="9">
        <v>196.27</v>
      </c>
      <c r="AH157" s="9" t="s">
        <v>48</v>
      </c>
    </row>
    <row r="158" spans="1:34" x14ac:dyDescent="0.15">
      <c r="A158" s="7" t="s">
        <v>196</v>
      </c>
      <c r="B158" s="8" t="s">
        <v>48</v>
      </c>
      <c r="C158" s="8" t="s">
        <v>48</v>
      </c>
      <c r="D158" s="8" t="s">
        <v>48</v>
      </c>
      <c r="E158" s="8" t="s">
        <v>48</v>
      </c>
      <c r="F158" s="8" t="s">
        <v>48</v>
      </c>
      <c r="G158" s="8" t="s">
        <v>48</v>
      </c>
      <c r="H158" s="8" t="s">
        <v>48</v>
      </c>
      <c r="I158" s="8" t="s">
        <v>48</v>
      </c>
      <c r="J158" s="8" t="s">
        <v>48</v>
      </c>
      <c r="K158" s="8" t="s">
        <v>48</v>
      </c>
      <c r="L158" s="8" t="s">
        <v>48</v>
      </c>
      <c r="M158" s="8" t="s">
        <v>48</v>
      </c>
      <c r="N158" s="8" t="s">
        <v>48</v>
      </c>
      <c r="O158" s="8" t="s">
        <v>48</v>
      </c>
      <c r="P158" s="8" t="s">
        <v>48</v>
      </c>
      <c r="Q158" s="8" t="s">
        <v>48</v>
      </c>
      <c r="R158" s="8" t="s">
        <v>48</v>
      </c>
      <c r="S158" s="8" t="s">
        <v>48</v>
      </c>
      <c r="T158" s="8" t="s">
        <v>48</v>
      </c>
      <c r="U158" s="8" t="s">
        <v>48</v>
      </c>
      <c r="V158" s="8" t="s">
        <v>48</v>
      </c>
      <c r="W158" s="8" t="s">
        <v>48</v>
      </c>
      <c r="X158" s="8" t="s">
        <v>48</v>
      </c>
      <c r="Y158" s="8" t="s">
        <v>48</v>
      </c>
      <c r="Z158" s="8" t="s">
        <v>48</v>
      </c>
      <c r="AA158" s="8" t="s">
        <v>48</v>
      </c>
      <c r="AB158" s="8">
        <v>57.75</v>
      </c>
      <c r="AC158" s="8">
        <v>51.68</v>
      </c>
      <c r="AD158" s="8">
        <v>51.78</v>
      </c>
      <c r="AE158" s="8">
        <v>46.76</v>
      </c>
      <c r="AF158" s="8">
        <v>43.99</v>
      </c>
      <c r="AG158" s="8">
        <v>49.74</v>
      </c>
      <c r="AH158" s="8" t="s">
        <v>48</v>
      </c>
    </row>
    <row r="159" spans="1:34" x14ac:dyDescent="0.15">
      <c r="A159" s="7" t="s">
        <v>197</v>
      </c>
      <c r="B159" s="9" t="s">
        <v>48</v>
      </c>
      <c r="C159" s="9" t="s">
        <v>48</v>
      </c>
      <c r="D159" s="9" t="s">
        <v>48</v>
      </c>
      <c r="E159" s="9" t="s">
        <v>48</v>
      </c>
      <c r="F159" s="9" t="s">
        <v>48</v>
      </c>
      <c r="G159" s="9" t="s">
        <v>48</v>
      </c>
      <c r="H159" s="9" t="s">
        <v>48</v>
      </c>
      <c r="I159" s="9" t="s">
        <v>48</v>
      </c>
      <c r="J159" s="9" t="s">
        <v>48</v>
      </c>
      <c r="K159" s="9" t="s">
        <v>48</v>
      </c>
      <c r="L159" s="9" t="s">
        <v>48</v>
      </c>
      <c r="M159" s="9" t="s">
        <v>48</v>
      </c>
      <c r="N159" s="9" t="s">
        <v>48</v>
      </c>
      <c r="O159" s="9" t="s">
        <v>48</v>
      </c>
      <c r="P159" s="9" t="s">
        <v>48</v>
      </c>
      <c r="Q159" s="9" t="s">
        <v>48</v>
      </c>
      <c r="R159" s="9" t="s">
        <v>48</v>
      </c>
      <c r="S159" s="9" t="s">
        <v>48</v>
      </c>
      <c r="T159" s="9" t="s">
        <v>48</v>
      </c>
      <c r="U159" s="9" t="s">
        <v>48</v>
      </c>
      <c r="V159" s="9" t="s">
        <v>48</v>
      </c>
      <c r="W159" s="9" t="s">
        <v>48</v>
      </c>
      <c r="X159" s="9" t="s">
        <v>48</v>
      </c>
      <c r="Y159" s="9" t="s">
        <v>48</v>
      </c>
      <c r="Z159" s="9" t="s">
        <v>48</v>
      </c>
      <c r="AA159" s="9" t="s">
        <v>48</v>
      </c>
      <c r="AB159" s="9" t="s">
        <v>48</v>
      </c>
      <c r="AC159" s="9">
        <v>335.48</v>
      </c>
      <c r="AD159" s="9">
        <v>300.83999999999997</v>
      </c>
      <c r="AE159" s="9">
        <v>343.8</v>
      </c>
      <c r="AF159" s="9">
        <v>1006.93</v>
      </c>
      <c r="AG159" s="9">
        <v>1324.08</v>
      </c>
      <c r="AH159" s="9" t="s">
        <v>48</v>
      </c>
    </row>
    <row r="160" spans="1:34" x14ac:dyDescent="0.15">
      <c r="A160" s="7" t="s">
        <v>198</v>
      </c>
      <c r="B160" s="8" t="s">
        <v>48</v>
      </c>
      <c r="C160" s="8" t="s">
        <v>48</v>
      </c>
      <c r="D160" s="8" t="s">
        <v>48</v>
      </c>
      <c r="E160" s="8" t="s">
        <v>48</v>
      </c>
      <c r="F160" s="8" t="s">
        <v>48</v>
      </c>
      <c r="G160" s="8" t="s">
        <v>48</v>
      </c>
      <c r="H160" s="8" t="s">
        <v>48</v>
      </c>
      <c r="I160" s="8" t="s">
        <v>48</v>
      </c>
      <c r="J160" s="8" t="s">
        <v>48</v>
      </c>
      <c r="K160" s="8" t="s">
        <v>48</v>
      </c>
      <c r="L160" s="8" t="s">
        <v>48</v>
      </c>
      <c r="M160" s="8" t="s">
        <v>48</v>
      </c>
      <c r="N160" s="8" t="s">
        <v>48</v>
      </c>
      <c r="O160" s="8" t="s">
        <v>48</v>
      </c>
      <c r="P160" s="8" t="s">
        <v>48</v>
      </c>
      <c r="Q160" s="8" t="s">
        <v>48</v>
      </c>
      <c r="R160" s="8" t="s">
        <v>48</v>
      </c>
      <c r="S160" s="8" t="s">
        <v>48</v>
      </c>
      <c r="T160" s="8" t="s">
        <v>48</v>
      </c>
      <c r="U160" s="8" t="s">
        <v>48</v>
      </c>
      <c r="V160" s="8" t="s">
        <v>48</v>
      </c>
      <c r="W160" s="8" t="s">
        <v>48</v>
      </c>
      <c r="X160" s="8" t="s">
        <v>48</v>
      </c>
      <c r="Y160" s="8">
        <v>32.799999999999997</v>
      </c>
      <c r="Z160" s="8">
        <v>26.07</v>
      </c>
      <c r="AA160" s="8">
        <v>16.420000000000002</v>
      </c>
      <c r="AB160" s="8">
        <v>14.45</v>
      </c>
      <c r="AC160" s="8">
        <v>76.709999999999994</v>
      </c>
      <c r="AD160" s="8">
        <v>62.22</v>
      </c>
      <c r="AE160" s="8">
        <v>43.35</v>
      </c>
      <c r="AF160" s="8">
        <v>73.540000000000006</v>
      </c>
      <c r="AG160" s="8">
        <v>75.05</v>
      </c>
      <c r="AH160" s="8">
        <v>57.92</v>
      </c>
    </row>
    <row r="161" spans="1:34" x14ac:dyDescent="0.15">
      <c r="A161" s="7" t="s">
        <v>199</v>
      </c>
      <c r="B161" s="9" t="s">
        <v>48</v>
      </c>
      <c r="C161" s="9" t="s">
        <v>48</v>
      </c>
      <c r="D161" s="9" t="s">
        <v>48</v>
      </c>
      <c r="E161" s="9" t="s">
        <v>48</v>
      </c>
      <c r="F161" s="9" t="s">
        <v>48</v>
      </c>
      <c r="G161" s="9" t="s">
        <v>48</v>
      </c>
      <c r="H161" s="9" t="s">
        <v>48</v>
      </c>
      <c r="I161" s="9" t="s">
        <v>48</v>
      </c>
      <c r="J161" s="9" t="s">
        <v>48</v>
      </c>
      <c r="K161" s="9" t="s">
        <v>48</v>
      </c>
      <c r="L161" s="9" t="s">
        <v>48</v>
      </c>
      <c r="M161" s="9" t="s">
        <v>48</v>
      </c>
      <c r="N161" s="9" t="s">
        <v>48</v>
      </c>
      <c r="O161" s="9" t="s">
        <v>48</v>
      </c>
      <c r="P161" s="9" t="s">
        <v>48</v>
      </c>
      <c r="Q161" s="9" t="s">
        <v>48</v>
      </c>
      <c r="R161" s="9" t="s">
        <v>48</v>
      </c>
      <c r="S161" s="9" t="s">
        <v>48</v>
      </c>
      <c r="T161" s="9" t="s">
        <v>48</v>
      </c>
      <c r="U161" s="9" t="s">
        <v>48</v>
      </c>
      <c r="V161" s="9" t="s">
        <v>48</v>
      </c>
      <c r="W161" s="9" t="s">
        <v>48</v>
      </c>
      <c r="X161" s="9" t="s">
        <v>48</v>
      </c>
      <c r="Y161" s="9" t="s">
        <v>48</v>
      </c>
      <c r="Z161" s="9" t="s">
        <v>48</v>
      </c>
      <c r="AA161" s="9" t="s">
        <v>48</v>
      </c>
      <c r="AB161" s="9" t="s">
        <v>48</v>
      </c>
      <c r="AC161" s="9" t="s">
        <v>48</v>
      </c>
      <c r="AD161" s="9">
        <v>10</v>
      </c>
      <c r="AE161" s="9">
        <v>9.26</v>
      </c>
      <c r="AF161" s="9">
        <v>4.0999999999999996</v>
      </c>
      <c r="AG161" s="9" t="s">
        <v>48</v>
      </c>
      <c r="AH161" s="9" t="s">
        <v>48</v>
      </c>
    </row>
    <row r="162" spans="1:34" x14ac:dyDescent="0.15">
      <c r="A162" s="7" t="s">
        <v>200</v>
      </c>
      <c r="B162" s="8" t="s">
        <v>48</v>
      </c>
      <c r="C162" s="8" t="s">
        <v>48</v>
      </c>
      <c r="D162" s="8" t="s">
        <v>48</v>
      </c>
      <c r="E162" s="8" t="s">
        <v>48</v>
      </c>
      <c r="F162" s="8" t="s">
        <v>48</v>
      </c>
      <c r="G162" s="8" t="s">
        <v>48</v>
      </c>
      <c r="H162" s="8" t="s">
        <v>48</v>
      </c>
      <c r="I162" s="8" t="s">
        <v>48</v>
      </c>
      <c r="J162" s="8" t="s">
        <v>48</v>
      </c>
      <c r="K162" s="8" t="s">
        <v>48</v>
      </c>
      <c r="L162" s="8" t="s">
        <v>48</v>
      </c>
      <c r="M162" s="8" t="s">
        <v>48</v>
      </c>
      <c r="N162" s="8" t="s">
        <v>48</v>
      </c>
      <c r="O162" s="8" t="s">
        <v>48</v>
      </c>
      <c r="P162" s="8" t="s">
        <v>48</v>
      </c>
      <c r="Q162" s="8" t="s">
        <v>48</v>
      </c>
      <c r="R162" s="8" t="s">
        <v>48</v>
      </c>
      <c r="S162" s="8" t="s">
        <v>48</v>
      </c>
      <c r="T162" s="8" t="s">
        <v>48</v>
      </c>
      <c r="U162" s="8" t="s">
        <v>48</v>
      </c>
      <c r="V162" s="8" t="s">
        <v>48</v>
      </c>
      <c r="W162" s="8" t="s">
        <v>48</v>
      </c>
      <c r="X162" s="8" t="s">
        <v>48</v>
      </c>
      <c r="Y162" s="8">
        <v>10.210000000000001</v>
      </c>
      <c r="Z162" s="8">
        <v>19.36</v>
      </c>
      <c r="AA162" s="8">
        <v>18.07</v>
      </c>
      <c r="AB162" s="8">
        <v>19.940000000000001</v>
      </c>
      <c r="AC162" s="8">
        <v>18.34</v>
      </c>
      <c r="AD162" s="8">
        <v>12.4</v>
      </c>
      <c r="AE162" s="8">
        <v>14.86</v>
      </c>
      <c r="AF162" s="8">
        <v>1.44</v>
      </c>
      <c r="AG162" s="8" t="s">
        <v>48</v>
      </c>
      <c r="AH162" s="8" t="s">
        <v>48</v>
      </c>
    </row>
    <row r="163" spans="1:34" ht="24" x14ac:dyDescent="0.15">
      <c r="A163" s="7" t="s">
        <v>201</v>
      </c>
      <c r="B163" s="9" t="s">
        <v>48</v>
      </c>
      <c r="C163" s="9" t="s">
        <v>48</v>
      </c>
      <c r="D163" s="9" t="s">
        <v>48</v>
      </c>
      <c r="E163" s="9" t="s">
        <v>48</v>
      </c>
      <c r="F163" s="9" t="s">
        <v>48</v>
      </c>
      <c r="G163" s="9" t="s">
        <v>48</v>
      </c>
      <c r="H163" s="9" t="s">
        <v>48</v>
      </c>
      <c r="I163" s="9" t="s">
        <v>48</v>
      </c>
      <c r="J163" s="9" t="s">
        <v>48</v>
      </c>
      <c r="K163" s="9" t="s">
        <v>48</v>
      </c>
      <c r="L163" s="9" t="s">
        <v>48</v>
      </c>
      <c r="M163" s="9" t="s">
        <v>48</v>
      </c>
      <c r="N163" s="9" t="s">
        <v>48</v>
      </c>
      <c r="O163" s="9" t="s">
        <v>48</v>
      </c>
      <c r="P163" s="9" t="s">
        <v>48</v>
      </c>
      <c r="Q163" s="9" t="s">
        <v>48</v>
      </c>
      <c r="R163" s="9" t="s">
        <v>48</v>
      </c>
      <c r="S163" s="9" t="s">
        <v>48</v>
      </c>
      <c r="T163" s="9" t="s">
        <v>48</v>
      </c>
      <c r="U163" s="9" t="s">
        <v>48</v>
      </c>
      <c r="V163" s="9" t="s">
        <v>48</v>
      </c>
      <c r="W163" s="9" t="s">
        <v>48</v>
      </c>
      <c r="X163" s="9" t="s">
        <v>48</v>
      </c>
      <c r="Y163" s="9" t="s">
        <v>48</v>
      </c>
      <c r="Z163" s="9" t="s">
        <v>48</v>
      </c>
      <c r="AA163" s="9" t="s">
        <v>48</v>
      </c>
      <c r="AB163" s="9">
        <v>26.87</v>
      </c>
      <c r="AC163" s="9">
        <v>34.49</v>
      </c>
      <c r="AD163" s="9">
        <v>33.81</v>
      </c>
      <c r="AE163" s="9">
        <v>37.4</v>
      </c>
      <c r="AF163" s="9">
        <v>62.96</v>
      </c>
      <c r="AG163" s="9">
        <v>43.98</v>
      </c>
      <c r="AH163" s="9" t="s">
        <v>48</v>
      </c>
    </row>
    <row r="164" spans="1:34" x14ac:dyDescent="0.15">
      <c r="A164" s="7" t="s">
        <v>202</v>
      </c>
      <c r="B164" s="8" t="s">
        <v>48</v>
      </c>
      <c r="C164" s="8" t="s">
        <v>48</v>
      </c>
      <c r="D164" s="8" t="s">
        <v>48</v>
      </c>
      <c r="E164" s="8" t="s">
        <v>48</v>
      </c>
      <c r="F164" s="8" t="s">
        <v>48</v>
      </c>
      <c r="G164" s="8" t="s">
        <v>48</v>
      </c>
      <c r="H164" s="8" t="s">
        <v>48</v>
      </c>
      <c r="I164" s="8" t="s">
        <v>48</v>
      </c>
      <c r="J164" s="8" t="s">
        <v>48</v>
      </c>
      <c r="K164" s="8" t="s">
        <v>48</v>
      </c>
      <c r="L164" s="8" t="s">
        <v>48</v>
      </c>
      <c r="M164" s="8" t="s">
        <v>48</v>
      </c>
      <c r="N164" s="8" t="s">
        <v>48</v>
      </c>
      <c r="O164" s="8" t="s">
        <v>48</v>
      </c>
      <c r="P164" s="8" t="s">
        <v>48</v>
      </c>
      <c r="Q164" s="8" t="s">
        <v>48</v>
      </c>
      <c r="R164" s="8" t="s">
        <v>48</v>
      </c>
      <c r="S164" s="8" t="s">
        <v>48</v>
      </c>
      <c r="T164" s="8" t="s">
        <v>48</v>
      </c>
      <c r="U164" s="8" t="s">
        <v>48</v>
      </c>
      <c r="V164" s="8" t="s">
        <v>48</v>
      </c>
      <c r="W164" s="8" t="s">
        <v>48</v>
      </c>
      <c r="X164" s="8" t="s">
        <v>48</v>
      </c>
      <c r="Y164" s="8" t="s">
        <v>48</v>
      </c>
      <c r="Z164" s="8" t="s">
        <v>48</v>
      </c>
      <c r="AA164" s="8" t="s">
        <v>48</v>
      </c>
      <c r="AB164" s="8" t="s">
        <v>48</v>
      </c>
      <c r="AC164" s="8">
        <v>120.96</v>
      </c>
      <c r="AD164" s="8">
        <v>226.29</v>
      </c>
      <c r="AE164" s="8">
        <v>148.56</v>
      </c>
      <c r="AF164" s="8">
        <v>161.18</v>
      </c>
      <c r="AG164" s="8">
        <v>156.77000000000001</v>
      </c>
      <c r="AH164" s="8" t="s">
        <v>48</v>
      </c>
    </row>
    <row r="165" spans="1:34" x14ac:dyDescent="0.15">
      <c r="A165" s="7" t="s">
        <v>203</v>
      </c>
      <c r="B165" s="9" t="s">
        <v>48</v>
      </c>
      <c r="C165" s="9" t="s">
        <v>48</v>
      </c>
      <c r="D165" s="9" t="s">
        <v>48</v>
      </c>
      <c r="E165" s="9" t="s">
        <v>48</v>
      </c>
      <c r="F165" s="9" t="s">
        <v>48</v>
      </c>
      <c r="G165" s="9" t="s">
        <v>48</v>
      </c>
      <c r="H165" s="9" t="s">
        <v>48</v>
      </c>
      <c r="I165" s="9" t="s">
        <v>48</v>
      </c>
      <c r="J165" s="9" t="s">
        <v>48</v>
      </c>
      <c r="K165" s="9" t="s">
        <v>48</v>
      </c>
      <c r="L165" s="9" t="s">
        <v>48</v>
      </c>
      <c r="M165" s="9" t="s">
        <v>48</v>
      </c>
      <c r="N165" s="9" t="s">
        <v>48</v>
      </c>
      <c r="O165" s="9" t="s">
        <v>48</v>
      </c>
      <c r="P165" s="9" t="s">
        <v>48</v>
      </c>
      <c r="Q165" s="9" t="s">
        <v>48</v>
      </c>
      <c r="R165" s="9" t="s">
        <v>48</v>
      </c>
      <c r="S165" s="9" t="s">
        <v>48</v>
      </c>
      <c r="T165" s="9" t="s">
        <v>48</v>
      </c>
      <c r="U165" s="9" t="s">
        <v>48</v>
      </c>
      <c r="V165" s="9" t="s">
        <v>48</v>
      </c>
      <c r="W165" s="9" t="s">
        <v>48</v>
      </c>
      <c r="X165" s="9" t="s">
        <v>48</v>
      </c>
      <c r="Y165" s="9" t="s">
        <v>48</v>
      </c>
      <c r="Z165" s="9" t="s">
        <v>48</v>
      </c>
      <c r="AA165" s="9" t="s">
        <v>48</v>
      </c>
      <c r="AB165" s="9" t="s">
        <v>48</v>
      </c>
      <c r="AC165" s="9">
        <v>63.02</v>
      </c>
      <c r="AD165" s="9">
        <v>56.85</v>
      </c>
      <c r="AE165" s="9">
        <v>62.39</v>
      </c>
      <c r="AF165" s="9">
        <v>30.8</v>
      </c>
      <c r="AG165" s="9">
        <v>26.02</v>
      </c>
      <c r="AH165" s="9" t="s">
        <v>48</v>
      </c>
    </row>
    <row r="166" spans="1:34" x14ac:dyDescent="0.15">
      <c r="A166" s="7" t="s">
        <v>204</v>
      </c>
      <c r="B166" s="8" t="s">
        <v>48</v>
      </c>
      <c r="C166" s="8" t="s">
        <v>48</v>
      </c>
      <c r="D166" s="8" t="s">
        <v>48</v>
      </c>
      <c r="E166" s="8" t="s">
        <v>48</v>
      </c>
      <c r="F166" s="8" t="s">
        <v>48</v>
      </c>
      <c r="G166" s="8" t="s">
        <v>48</v>
      </c>
      <c r="H166" s="8" t="s">
        <v>48</v>
      </c>
      <c r="I166" s="8" t="s">
        <v>48</v>
      </c>
      <c r="J166" s="8" t="s">
        <v>48</v>
      </c>
      <c r="K166" s="8" t="s">
        <v>48</v>
      </c>
      <c r="L166" s="8" t="s">
        <v>48</v>
      </c>
      <c r="M166" s="8" t="s">
        <v>48</v>
      </c>
      <c r="N166" s="8" t="s">
        <v>48</v>
      </c>
      <c r="O166" s="8" t="s">
        <v>48</v>
      </c>
      <c r="P166" s="8" t="s">
        <v>48</v>
      </c>
      <c r="Q166" s="8" t="s">
        <v>48</v>
      </c>
      <c r="R166" s="8" t="s">
        <v>48</v>
      </c>
      <c r="S166" s="8" t="s">
        <v>48</v>
      </c>
      <c r="T166" s="8" t="s">
        <v>48</v>
      </c>
      <c r="U166" s="8" t="s">
        <v>48</v>
      </c>
      <c r="V166" s="8" t="s">
        <v>48</v>
      </c>
      <c r="W166" s="8" t="s">
        <v>48</v>
      </c>
      <c r="X166" s="8" t="s">
        <v>48</v>
      </c>
      <c r="Y166" s="8" t="s">
        <v>48</v>
      </c>
      <c r="Z166" s="8" t="s">
        <v>48</v>
      </c>
      <c r="AA166" s="8" t="s">
        <v>48</v>
      </c>
      <c r="AB166" s="8">
        <v>229.32</v>
      </c>
      <c r="AC166" s="8">
        <v>250.28</v>
      </c>
      <c r="AD166" s="8">
        <v>281.51</v>
      </c>
      <c r="AE166" s="8">
        <v>279.43</v>
      </c>
      <c r="AF166" s="8">
        <v>356</v>
      </c>
      <c r="AG166" s="8">
        <v>431.21</v>
      </c>
      <c r="AH166" s="8" t="s">
        <v>48</v>
      </c>
    </row>
    <row r="167" spans="1:34" x14ac:dyDescent="0.15">
      <c r="A167" s="7" t="s">
        <v>205</v>
      </c>
      <c r="B167" s="9" t="s">
        <v>48</v>
      </c>
      <c r="C167" s="9" t="s">
        <v>48</v>
      </c>
      <c r="D167" s="9" t="s">
        <v>48</v>
      </c>
      <c r="E167" s="9" t="s">
        <v>48</v>
      </c>
      <c r="F167" s="9" t="s">
        <v>48</v>
      </c>
      <c r="G167" s="9" t="s">
        <v>48</v>
      </c>
      <c r="H167" s="9" t="s">
        <v>48</v>
      </c>
      <c r="I167" s="9" t="s">
        <v>48</v>
      </c>
      <c r="J167" s="9" t="s">
        <v>48</v>
      </c>
      <c r="K167" s="9" t="s">
        <v>48</v>
      </c>
      <c r="L167" s="9" t="s">
        <v>48</v>
      </c>
      <c r="M167" s="9" t="s">
        <v>48</v>
      </c>
      <c r="N167" s="9" t="s">
        <v>48</v>
      </c>
      <c r="O167" s="9" t="s">
        <v>48</v>
      </c>
      <c r="P167" s="9" t="s">
        <v>48</v>
      </c>
      <c r="Q167" s="9" t="s">
        <v>48</v>
      </c>
      <c r="R167" s="9" t="s">
        <v>48</v>
      </c>
      <c r="S167" s="9" t="s">
        <v>48</v>
      </c>
      <c r="T167" s="9" t="s">
        <v>48</v>
      </c>
      <c r="U167" s="9" t="s">
        <v>48</v>
      </c>
      <c r="V167" s="9" t="s">
        <v>48</v>
      </c>
      <c r="W167" s="9" t="s">
        <v>48</v>
      </c>
      <c r="X167" s="9" t="s">
        <v>48</v>
      </c>
      <c r="Y167" s="9" t="s">
        <v>48</v>
      </c>
      <c r="Z167" s="9" t="s">
        <v>48</v>
      </c>
      <c r="AA167" s="9" t="s">
        <v>48</v>
      </c>
      <c r="AB167" s="9" t="s">
        <v>48</v>
      </c>
      <c r="AC167" s="9" t="s">
        <v>48</v>
      </c>
      <c r="AD167" s="9">
        <v>115.49</v>
      </c>
      <c r="AE167" s="9">
        <v>117.04</v>
      </c>
      <c r="AF167" s="9">
        <v>81.93</v>
      </c>
      <c r="AG167" s="9">
        <v>283.87</v>
      </c>
      <c r="AH167" s="9" t="s">
        <v>48</v>
      </c>
    </row>
    <row r="168" spans="1:34" x14ac:dyDescent="0.15">
      <c r="A168" s="7" t="s">
        <v>206</v>
      </c>
      <c r="B168" s="8" t="s">
        <v>48</v>
      </c>
      <c r="C168" s="8" t="s">
        <v>48</v>
      </c>
      <c r="D168" s="8" t="s">
        <v>48</v>
      </c>
      <c r="E168" s="8" t="s">
        <v>48</v>
      </c>
      <c r="F168" s="8" t="s">
        <v>48</v>
      </c>
      <c r="G168" s="8" t="s">
        <v>48</v>
      </c>
      <c r="H168" s="8" t="s">
        <v>48</v>
      </c>
      <c r="I168" s="8" t="s">
        <v>48</v>
      </c>
      <c r="J168" s="8" t="s">
        <v>48</v>
      </c>
      <c r="K168" s="8" t="s">
        <v>48</v>
      </c>
      <c r="L168" s="8" t="s">
        <v>48</v>
      </c>
      <c r="M168" s="8" t="s">
        <v>48</v>
      </c>
      <c r="N168" s="8" t="s">
        <v>48</v>
      </c>
      <c r="O168" s="8" t="s">
        <v>48</v>
      </c>
      <c r="P168" s="8" t="s">
        <v>48</v>
      </c>
      <c r="Q168" s="8" t="s">
        <v>48</v>
      </c>
      <c r="R168" s="8" t="s">
        <v>48</v>
      </c>
      <c r="S168" s="8" t="s">
        <v>48</v>
      </c>
      <c r="T168" s="8" t="s">
        <v>48</v>
      </c>
      <c r="U168" s="8" t="s">
        <v>48</v>
      </c>
      <c r="V168" s="8" t="s">
        <v>48</v>
      </c>
      <c r="W168" s="8" t="s">
        <v>48</v>
      </c>
      <c r="X168" s="8" t="s">
        <v>48</v>
      </c>
      <c r="Y168" s="8" t="s">
        <v>48</v>
      </c>
      <c r="Z168" s="8" t="s">
        <v>48</v>
      </c>
      <c r="AA168" s="8" t="s">
        <v>48</v>
      </c>
      <c r="AB168" s="8" t="s">
        <v>48</v>
      </c>
      <c r="AC168" s="8">
        <v>287.29000000000002</v>
      </c>
      <c r="AD168" s="8">
        <v>331</v>
      </c>
      <c r="AE168" s="8">
        <v>365.34</v>
      </c>
      <c r="AF168" s="8">
        <v>331.84</v>
      </c>
      <c r="AG168" s="8">
        <v>267.33999999999997</v>
      </c>
      <c r="AH168" s="8" t="s">
        <v>48</v>
      </c>
    </row>
    <row r="169" spans="1:34" x14ac:dyDescent="0.15">
      <c r="A169" s="7" t="s">
        <v>207</v>
      </c>
      <c r="B169" s="9" t="s">
        <v>48</v>
      </c>
      <c r="C169" s="9" t="s">
        <v>48</v>
      </c>
      <c r="D169" s="9" t="s">
        <v>48</v>
      </c>
      <c r="E169" s="9" t="s">
        <v>48</v>
      </c>
      <c r="F169" s="9" t="s">
        <v>48</v>
      </c>
      <c r="G169" s="9" t="s">
        <v>48</v>
      </c>
      <c r="H169" s="9" t="s">
        <v>48</v>
      </c>
      <c r="I169" s="9" t="s">
        <v>48</v>
      </c>
      <c r="J169" s="9" t="s">
        <v>48</v>
      </c>
      <c r="K169" s="9" t="s">
        <v>48</v>
      </c>
      <c r="L169" s="9" t="s">
        <v>48</v>
      </c>
      <c r="M169" s="9" t="s">
        <v>48</v>
      </c>
      <c r="N169" s="9" t="s">
        <v>48</v>
      </c>
      <c r="O169" s="9" t="s">
        <v>48</v>
      </c>
      <c r="P169" s="9" t="s">
        <v>48</v>
      </c>
      <c r="Q169" s="9" t="s">
        <v>48</v>
      </c>
      <c r="R169" s="9" t="s">
        <v>48</v>
      </c>
      <c r="S169" s="9" t="s">
        <v>48</v>
      </c>
      <c r="T169" s="9" t="s">
        <v>48</v>
      </c>
      <c r="U169" s="9" t="s">
        <v>48</v>
      </c>
      <c r="V169" s="9" t="s">
        <v>48</v>
      </c>
      <c r="W169" s="9" t="s">
        <v>48</v>
      </c>
      <c r="X169" s="9" t="s">
        <v>48</v>
      </c>
      <c r="Y169" s="9" t="s">
        <v>48</v>
      </c>
      <c r="Z169" s="9" t="s">
        <v>48</v>
      </c>
      <c r="AA169" s="9" t="s">
        <v>48</v>
      </c>
      <c r="AB169" s="9" t="s">
        <v>48</v>
      </c>
      <c r="AC169" s="9" t="s">
        <v>48</v>
      </c>
      <c r="AD169" s="9" t="s">
        <v>48</v>
      </c>
      <c r="AE169" s="9">
        <v>97.35</v>
      </c>
      <c r="AF169" s="9">
        <v>107.73</v>
      </c>
      <c r="AG169" s="9">
        <v>78.069999999999993</v>
      </c>
      <c r="AH169" s="9" t="s">
        <v>48</v>
      </c>
    </row>
    <row r="170" spans="1:34" x14ac:dyDescent="0.15">
      <c r="A170" s="7" t="s">
        <v>208</v>
      </c>
      <c r="B170" s="8" t="s">
        <v>48</v>
      </c>
      <c r="C170" s="8" t="s">
        <v>48</v>
      </c>
      <c r="D170" s="8" t="s">
        <v>48</v>
      </c>
      <c r="E170" s="8" t="s">
        <v>48</v>
      </c>
      <c r="F170" s="8" t="s">
        <v>48</v>
      </c>
      <c r="G170" s="8" t="s">
        <v>48</v>
      </c>
      <c r="H170" s="8" t="s">
        <v>48</v>
      </c>
      <c r="I170" s="8" t="s">
        <v>48</v>
      </c>
      <c r="J170" s="8" t="s">
        <v>48</v>
      </c>
      <c r="K170" s="8" t="s">
        <v>48</v>
      </c>
      <c r="L170" s="8" t="s">
        <v>48</v>
      </c>
      <c r="M170" s="8" t="s">
        <v>48</v>
      </c>
      <c r="N170" s="8" t="s">
        <v>48</v>
      </c>
      <c r="O170" s="8" t="s">
        <v>48</v>
      </c>
      <c r="P170" s="8" t="s">
        <v>48</v>
      </c>
      <c r="Q170" s="8" t="s">
        <v>48</v>
      </c>
      <c r="R170" s="8" t="s">
        <v>48</v>
      </c>
      <c r="S170" s="8" t="s">
        <v>48</v>
      </c>
      <c r="T170" s="8" t="s">
        <v>48</v>
      </c>
      <c r="U170" s="8" t="s">
        <v>48</v>
      </c>
      <c r="V170" s="8" t="s">
        <v>48</v>
      </c>
      <c r="W170" s="8" t="s">
        <v>48</v>
      </c>
      <c r="X170" s="8" t="s">
        <v>48</v>
      </c>
      <c r="Y170" s="8" t="s">
        <v>48</v>
      </c>
      <c r="Z170" s="8" t="s">
        <v>48</v>
      </c>
      <c r="AA170" s="8" t="s">
        <v>48</v>
      </c>
      <c r="AB170" s="8" t="s">
        <v>48</v>
      </c>
      <c r="AC170" s="8">
        <v>300</v>
      </c>
      <c r="AD170" s="8">
        <v>308.24</v>
      </c>
      <c r="AE170" s="8">
        <v>374.67</v>
      </c>
      <c r="AF170" s="8">
        <v>572.32000000000005</v>
      </c>
      <c r="AG170" s="8">
        <v>509.82</v>
      </c>
      <c r="AH170" s="8" t="s">
        <v>48</v>
      </c>
    </row>
    <row r="171" spans="1:34" ht="24" x14ac:dyDescent="0.15">
      <c r="A171" s="7" t="s">
        <v>209</v>
      </c>
      <c r="B171" s="9" t="s">
        <v>48</v>
      </c>
      <c r="C171" s="9" t="s">
        <v>48</v>
      </c>
      <c r="D171" s="9" t="s">
        <v>48</v>
      </c>
      <c r="E171" s="9" t="s">
        <v>48</v>
      </c>
      <c r="F171" s="9" t="s">
        <v>48</v>
      </c>
      <c r="G171" s="9" t="s">
        <v>48</v>
      </c>
      <c r="H171" s="9" t="s">
        <v>48</v>
      </c>
      <c r="I171" s="9" t="s">
        <v>48</v>
      </c>
      <c r="J171" s="9" t="s">
        <v>48</v>
      </c>
      <c r="K171" s="9" t="s">
        <v>48</v>
      </c>
      <c r="L171" s="9" t="s">
        <v>48</v>
      </c>
      <c r="M171" s="9" t="s">
        <v>48</v>
      </c>
      <c r="N171" s="9" t="s">
        <v>48</v>
      </c>
      <c r="O171" s="9" t="s">
        <v>48</v>
      </c>
      <c r="P171" s="9" t="s">
        <v>48</v>
      </c>
      <c r="Q171" s="9" t="s">
        <v>48</v>
      </c>
      <c r="R171" s="9" t="s">
        <v>48</v>
      </c>
      <c r="S171" s="9" t="s">
        <v>48</v>
      </c>
      <c r="T171" s="9" t="s">
        <v>48</v>
      </c>
      <c r="U171" s="9" t="s">
        <v>48</v>
      </c>
      <c r="V171" s="9" t="s">
        <v>48</v>
      </c>
      <c r="W171" s="9" t="s">
        <v>48</v>
      </c>
      <c r="X171" s="9" t="s">
        <v>48</v>
      </c>
      <c r="Y171" s="9" t="s">
        <v>48</v>
      </c>
      <c r="Z171" s="9" t="s">
        <v>48</v>
      </c>
      <c r="AA171" s="9" t="s">
        <v>48</v>
      </c>
      <c r="AB171" s="9" t="s">
        <v>48</v>
      </c>
      <c r="AC171" s="9">
        <v>204.31</v>
      </c>
      <c r="AD171" s="9">
        <v>225.23</v>
      </c>
      <c r="AE171" s="9">
        <v>130.57</v>
      </c>
      <c r="AF171" s="9">
        <v>167.65</v>
      </c>
      <c r="AG171" s="9" t="s">
        <v>48</v>
      </c>
      <c r="AH171" s="9" t="s">
        <v>48</v>
      </c>
    </row>
    <row r="172" spans="1:34" x14ac:dyDescent="0.15">
      <c r="A172" s="7" t="s">
        <v>210</v>
      </c>
      <c r="B172" s="8" t="s">
        <v>48</v>
      </c>
      <c r="C172" s="8" t="s">
        <v>48</v>
      </c>
      <c r="D172" s="8" t="s">
        <v>48</v>
      </c>
      <c r="E172" s="8" t="s">
        <v>48</v>
      </c>
      <c r="F172" s="8" t="s">
        <v>48</v>
      </c>
      <c r="G172" s="8" t="s">
        <v>48</v>
      </c>
      <c r="H172" s="8" t="s">
        <v>48</v>
      </c>
      <c r="I172" s="8" t="s">
        <v>48</v>
      </c>
      <c r="J172" s="8" t="s">
        <v>48</v>
      </c>
      <c r="K172" s="8" t="s">
        <v>48</v>
      </c>
      <c r="L172" s="8" t="s">
        <v>48</v>
      </c>
      <c r="M172" s="8" t="s">
        <v>48</v>
      </c>
      <c r="N172" s="8" t="s">
        <v>48</v>
      </c>
      <c r="O172" s="8" t="s">
        <v>48</v>
      </c>
      <c r="P172" s="8" t="s">
        <v>48</v>
      </c>
      <c r="Q172" s="8" t="s">
        <v>48</v>
      </c>
      <c r="R172" s="8" t="s">
        <v>48</v>
      </c>
      <c r="S172" s="8" t="s">
        <v>48</v>
      </c>
      <c r="T172" s="8" t="s">
        <v>48</v>
      </c>
      <c r="U172" s="8" t="s">
        <v>48</v>
      </c>
      <c r="V172" s="8" t="s">
        <v>48</v>
      </c>
      <c r="W172" s="8" t="s">
        <v>48</v>
      </c>
      <c r="X172" s="8" t="s">
        <v>48</v>
      </c>
      <c r="Y172" s="8" t="s">
        <v>48</v>
      </c>
      <c r="Z172" s="8" t="s">
        <v>48</v>
      </c>
      <c r="AA172" s="8" t="s">
        <v>48</v>
      </c>
      <c r="AB172" s="8">
        <v>15.59</v>
      </c>
      <c r="AC172" s="8">
        <v>16.53</v>
      </c>
      <c r="AD172" s="8">
        <v>12.08</v>
      </c>
      <c r="AE172" s="8">
        <v>18.649999999999999</v>
      </c>
      <c r="AF172" s="8">
        <v>27.16</v>
      </c>
      <c r="AG172" s="8">
        <v>26.34</v>
      </c>
      <c r="AH172" s="8" t="s">
        <v>48</v>
      </c>
    </row>
    <row r="173" spans="1:34" x14ac:dyDescent="0.15">
      <c r="A173" s="7" t="s">
        <v>211</v>
      </c>
      <c r="B173" s="9" t="s">
        <v>48</v>
      </c>
      <c r="C173" s="9" t="s">
        <v>48</v>
      </c>
      <c r="D173" s="9" t="s">
        <v>48</v>
      </c>
      <c r="E173" s="9" t="s">
        <v>48</v>
      </c>
      <c r="F173" s="9" t="s">
        <v>48</v>
      </c>
      <c r="G173" s="9" t="s">
        <v>48</v>
      </c>
      <c r="H173" s="9" t="s">
        <v>48</v>
      </c>
      <c r="I173" s="9" t="s">
        <v>48</v>
      </c>
      <c r="J173" s="9" t="s">
        <v>48</v>
      </c>
      <c r="K173" s="9" t="s">
        <v>48</v>
      </c>
      <c r="L173" s="9" t="s">
        <v>48</v>
      </c>
      <c r="M173" s="9" t="s">
        <v>48</v>
      </c>
      <c r="N173" s="9" t="s">
        <v>48</v>
      </c>
      <c r="O173" s="9" t="s">
        <v>48</v>
      </c>
      <c r="P173" s="9" t="s">
        <v>48</v>
      </c>
      <c r="Q173" s="9" t="s">
        <v>48</v>
      </c>
      <c r="R173" s="9" t="s">
        <v>48</v>
      </c>
      <c r="S173" s="9" t="s">
        <v>48</v>
      </c>
      <c r="T173" s="9" t="s">
        <v>48</v>
      </c>
      <c r="U173" s="9" t="s">
        <v>48</v>
      </c>
      <c r="V173" s="9" t="s">
        <v>48</v>
      </c>
      <c r="W173" s="9" t="s">
        <v>48</v>
      </c>
      <c r="X173" s="9" t="s">
        <v>48</v>
      </c>
      <c r="Y173" s="9" t="s">
        <v>48</v>
      </c>
      <c r="Z173" s="9" t="s">
        <v>48</v>
      </c>
      <c r="AA173" s="9" t="s">
        <v>48</v>
      </c>
      <c r="AB173" s="9">
        <v>362.12</v>
      </c>
      <c r="AC173" s="9">
        <v>404.54</v>
      </c>
      <c r="AD173" s="9">
        <v>398.42</v>
      </c>
      <c r="AE173" s="9">
        <v>395.24</v>
      </c>
      <c r="AF173" s="9">
        <v>384.77</v>
      </c>
      <c r="AG173" s="9">
        <v>347.05</v>
      </c>
      <c r="AH173" s="9">
        <v>357.25</v>
      </c>
    </row>
    <row r="174" spans="1:34" x14ac:dyDescent="0.15">
      <c r="A174" s="7" t="s">
        <v>212</v>
      </c>
      <c r="B174" s="8" t="s">
        <v>48</v>
      </c>
      <c r="C174" s="8" t="s">
        <v>48</v>
      </c>
      <c r="D174" s="8" t="s">
        <v>48</v>
      </c>
      <c r="E174" s="8" t="s">
        <v>48</v>
      </c>
      <c r="F174" s="8" t="s">
        <v>48</v>
      </c>
      <c r="G174" s="8" t="s">
        <v>48</v>
      </c>
      <c r="H174" s="8" t="s">
        <v>48</v>
      </c>
      <c r="I174" s="8" t="s">
        <v>48</v>
      </c>
      <c r="J174" s="8" t="s">
        <v>48</v>
      </c>
      <c r="K174" s="8" t="s">
        <v>48</v>
      </c>
      <c r="L174" s="8" t="s">
        <v>48</v>
      </c>
      <c r="M174" s="8" t="s">
        <v>48</v>
      </c>
      <c r="N174" s="8" t="s">
        <v>48</v>
      </c>
      <c r="O174" s="8" t="s">
        <v>48</v>
      </c>
      <c r="P174" s="8" t="s">
        <v>48</v>
      </c>
      <c r="Q174" s="8" t="s">
        <v>48</v>
      </c>
      <c r="R174" s="8" t="s">
        <v>48</v>
      </c>
      <c r="S174" s="8" t="s">
        <v>48</v>
      </c>
      <c r="T174" s="8" t="s">
        <v>48</v>
      </c>
      <c r="U174" s="8" t="s">
        <v>48</v>
      </c>
      <c r="V174" s="8" t="s">
        <v>48</v>
      </c>
      <c r="W174" s="8" t="s">
        <v>48</v>
      </c>
      <c r="X174" s="8" t="s">
        <v>48</v>
      </c>
      <c r="Y174" s="8" t="s">
        <v>48</v>
      </c>
      <c r="Z174" s="8" t="s">
        <v>48</v>
      </c>
      <c r="AA174" s="8" t="s">
        <v>48</v>
      </c>
      <c r="AB174" s="8">
        <v>264.11</v>
      </c>
      <c r="AC174" s="8">
        <v>282.60000000000002</v>
      </c>
      <c r="AD174" s="8">
        <v>268.02999999999997</v>
      </c>
      <c r="AE174" s="8">
        <v>262.57</v>
      </c>
      <c r="AF174" s="8">
        <v>236.26</v>
      </c>
      <c r="AG174" s="8">
        <v>209.45</v>
      </c>
      <c r="AH174" s="8">
        <v>202.96</v>
      </c>
    </row>
    <row r="175" spans="1:34" x14ac:dyDescent="0.15">
      <c r="A175" s="7" t="s">
        <v>213</v>
      </c>
      <c r="B175" s="9" t="s">
        <v>48</v>
      </c>
      <c r="C175" s="9" t="s">
        <v>48</v>
      </c>
      <c r="D175" s="9" t="s">
        <v>48</v>
      </c>
      <c r="E175" s="9" t="s">
        <v>48</v>
      </c>
      <c r="F175" s="9" t="s">
        <v>48</v>
      </c>
      <c r="G175" s="9" t="s">
        <v>48</v>
      </c>
      <c r="H175" s="9" t="s">
        <v>48</v>
      </c>
      <c r="I175" s="9" t="s">
        <v>48</v>
      </c>
      <c r="J175" s="9" t="s">
        <v>48</v>
      </c>
      <c r="K175" s="9" t="s">
        <v>48</v>
      </c>
      <c r="L175" s="9" t="s">
        <v>48</v>
      </c>
      <c r="M175" s="9" t="s">
        <v>48</v>
      </c>
      <c r="N175" s="9" t="s">
        <v>48</v>
      </c>
      <c r="O175" s="9" t="s">
        <v>48</v>
      </c>
      <c r="P175" s="9" t="s">
        <v>48</v>
      </c>
      <c r="Q175" s="9" t="s">
        <v>48</v>
      </c>
      <c r="R175" s="9" t="s">
        <v>48</v>
      </c>
      <c r="S175" s="9" t="s">
        <v>48</v>
      </c>
      <c r="T175" s="9" t="s">
        <v>48</v>
      </c>
      <c r="U175" s="9" t="s">
        <v>48</v>
      </c>
      <c r="V175" s="9" t="s">
        <v>48</v>
      </c>
      <c r="W175" s="9" t="s">
        <v>48</v>
      </c>
      <c r="X175" s="9" t="s">
        <v>48</v>
      </c>
      <c r="Y175" s="9" t="s">
        <v>48</v>
      </c>
      <c r="Z175" s="9" t="s">
        <v>48</v>
      </c>
      <c r="AA175" s="9" t="s">
        <v>48</v>
      </c>
      <c r="AB175" s="9" t="s">
        <v>48</v>
      </c>
      <c r="AC175" s="9" t="s">
        <v>48</v>
      </c>
      <c r="AD175" s="9" t="s">
        <v>48</v>
      </c>
      <c r="AE175" s="9" t="s">
        <v>48</v>
      </c>
      <c r="AF175" s="9" t="s">
        <v>48</v>
      </c>
      <c r="AG175" s="9">
        <v>7.05</v>
      </c>
      <c r="AH175" s="9">
        <v>12.96</v>
      </c>
    </row>
    <row r="176" spans="1:34" x14ac:dyDescent="0.15">
      <c r="A176" s="7" t="s">
        <v>214</v>
      </c>
      <c r="B176" s="8" t="s">
        <v>48</v>
      </c>
      <c r="C176" s="8" t="s">
        <v>48</v>
      </c>
      <c r="D176" s="8" t="s">
        <v>48</v>
      </c>
      <c r="E176" s="8" t="s">
        <v>48</v>
      </c>
      <c r="F176" s="8" t="s">
        <v>48</v>
      </c>
      <c r="G176" s="8" t="s">
        <v>48</v>
      </c>
      <c r="H176" s="8" t="s">
        <v>48</v>
      </c>
      <c r="I176" s="8" t="s">
        <v>48</v>
      </c>
      <c r="J176" s="8" t="s">
        <v>48</v>
      </c>
      <c r="K176" s="8" t="s">
        <v>48</v>
      </c>
      <c r="L176" s="8" t="s">
        <v>48</v>
      </c>
      <c r="M176" s="8" t="s">
        <v>48</v>
      </c>
      <c r="N176" s="8" t="s">
        <v>48</v>
      </c>
      <c r="O176" s="8" t="s">
        <v>48</v>
      </c>
      <c r="P176" s="8" t="s">
        <v>48</v>
      </c>
      <c r="Q176" s="8" t="s">
        <v>48</v>
      </c>
      <c r="R176" s="8" t="s">
        <v>48</v>
      </c>
      <c r="S176" s="8" t="s">
        <v>48</v>
      </c>
      <c r="T176" s="8" t="s">
        <v>48</v>
      </c>
      <c r="U176" s="8" t="s">
        <v>48</v>
      </c>
      <c r="V176" s="8" t="s">
        <v>48</v>
      </c>
      <c r="W176" s="8" t="s">
        <v>48</v>
      </c>
      <c r="X176" s="8" t="s">
        <v>48</v>
      </c>
      <c r="Y176" s="8" t="s">
        <v>48</v>
      </c>
      <c r="Z176" s="8" t="s">
        <v>48</v>
      </c>
      <c r="AA176" s="8" t="s">
        <v>48</v>
      </c>
      <c r="AB176" s="8" t="s">
        <v>48</v>
      </c>
      <c r="AC176" s="8" t="s">
        <v>48</v>
      </c>
      <c r="AD176" s="8">
        <v>0.52</v>
      </c>
      <c r="AE176" s="8">
        <v>2.34</v>
      </c>
      <c r="AF176" s="8">
        <v>7.16</v>
      </c>
      <c r="AG176" s="8">
        <v>9.25</v>
      </c>
      <c r="AH176" s="8">
        <v>9.94</v>
      </c>
    </row>
    <row r="177" spans="1:34" x14ac:dyDescent="0.15">
      <c r="A177" s="7" t="s">
        <v>215</v>
      </c>
      <c r="B177" s="9" t="s">
        <v>48</v>
      </c>
      <c r="C177" s="9" t="s">
        <v>48</v>
      </c>
      <c r="D177" s="9" t="s">
        <v>48</v>
      </c>
      <c r="E177" s="9" t="s">
        <v>48</v>
      </c>
      <c r="F177" s="9" t="s">
        <v>48</v>
      </c>
      <c r="G177" s="9" t="s">
        <v>48</v>
      </c>
      <c r="H177" s="9" t="s">
        <v>48</v>
      </c>
      <c r="I177" s="9" t="s">
        <v>48</v>
      </c>
      <c r="J177" s="9" t="s">
        <v>48</v>
      </c>
      <c r="K177" s="9" t="s">
        <v>48</v>
      </c>
      <c r="L177" s="9" t="s">
        <v>48</v>
      </c>
      <c r="M177" s="9" t="s">
        <v>48</v>
      </c>
      <c r="N177" s="9" t="s">
        <v>48</v>
      </c>
      <c r="O177" s="9" t="s">
        <v>48</v>
      </c>
      <c r="P177" s="9" t="s">
        <v>48</v>
      </c>
      <c r="Q177" s="9" t="s">
        <v>48</v>
      </c>
      <c r="R177" s="9" t="s">
        <v>48</v>
      </c>
      <c r="S177" s="9" t="s">
        <v>48</v>
      </c>
      <c r="T177" s="9" t="s">
        <v>48</v>
      </c>
      <c r="U177" s="9" t="s">
        <v>48</v>
      </c>
      <c r="V177" s="9" t="s">
        <v>48</v>
      </c>
      <c r="W177" s="9" t="s">
        <v>48</v>
      </c>
      <c r="X177" s="9" t="s">
        <v>48</v>
      </c>
      <c r="Y177" s="9" t="s">
        <v>48</v>
      </c>
      <c r="Z177" s="9" t="s">
        <v>48</v>
      </c>
      <c r="AA177" s="9" t="s">
        <v>48</v>
      </c>
      <c r="AB177" s="9">
        <v>24.58</v>
      </c>
      <c r="AC177" s="9">
        <v>44.67</v>
      </c>
      <c r="AD177" s="9">
        <v>53.01</v>
      </c>
      <c r="AE177" s="9">
        <v>65.67</v>
      </c>
      <c r="AF177" s="9">
        <v>75.36</v>
      </c>
      <c r="AG177" s="9">
        <v>61.56</v>
      </c>
      <c r="AH177" s="9">
        <v>81.78</v>
      </c>
    </row>
    <row r="178" spans="1:34" x14ac:dyDescent="0.15">
      <c r="A178" s="7" t="s">
        <v>216</v>
      </c>
      <c r="B178" s="8" t="s">
        <v>48</v>
      </c>
      <c r="C178" s="8" t="s">
        <v>48</v>
      </c>
      <c r="D178" s="8" t="s">
        <v>48</v>
      </c>
      <c r="E178" s="8" t="s">
        <v>48</v>
      </c>
      <c r="F178" s="8" t="s">
        <v>48</v>
      </c>
      <c r="G178" s="8" t="s">
        <v>48</v>
      </c>
      <c r="H178" s="8" t="s">
        <v>48</v>
      </c>
      <c r="I178" s="8" t="s">
        <v>48</v>
      </c>
      <c r="J178" s="8" t="s">
        <v>48</v>
      </c>
      <c r="K178" s="8" t="s">
        <v>48</v>
      </c>
      <c r="L178" s="8" t="s">
        <v>48</v>
      </c>
      <c r="M178" s="8" t="s">
        <v>48</v>
      </c>
      <c r="N178" s="8" t="s">
        <v>48</v>
      </c>
      <c r="O178" s="8" t="s">
        <v>48</v>
      </c>
      <c r="P178" s="8" t="s">
        <v>48</v>
      </c>
      <c r="Q178" s="8" t="s">
        <v>48</v>
      </c>
      <c r="R178" s="8" t="s">
        <v>48</v>
      </c>
      <c r="S178" s="8" t="s">
        <v>48</v>
      </c>
      <c r="T178" s="8" t="s">
        <v>48</v>
      </c>
      <c r="U178" s="8" t="s">
        <v>48</v>
      </c>
      <c r="V178" s="8" t="s">
        <v>48</v>
      </c>
      <c r="W178" s="8" t="s">
        <v>48</v>
      </c>
      <c r="X178" s="8" t="s">
        <v>48</v>
      </c>
      <c r="Y178" s="8" t="s">
        <v>48</v>
      </c>
      <c r="Z178" s="8" t="s">
        <v>48</v>
      </c>
      <c r="AA178" s="8" t="s">
        <v>48</v>
      </c>
      <c r="AB178" s="8">
        <v>73.430000000000007</v>
      </c>
      <c r="AC178" s="8">
        <v>77.27</v>
      </c>
      <c r="AD178" s="8">
        <v>76.87</v>
      </c>
      <c r="AE178" s="8">
        <v>64.66</v>
      </c>
      <c r="AF178" s="8">
        <v>65.989999999999995</v>
      </c>
      <c r="AG178" s="8">
        <v>59.75</v>
      </c>
      <c r="AH178" s="8">
        <v>49.61</v>
      </c>
    </row>
    <row r="179" spans="1:34" x14ac:dyDescent="0.15">
      <c r="A179" s="11" t="s">
        <v>217</v>
      </c>
    </row>
  </sheetData>
  <mergeCells count="5">
    <mergeCell ref="B6:AH6"/>
    <mergeCell ref="B7:AH7"/>
    <mergeCell ref="B3:AH3"/>
    <mergeCell ref="B4:AH4"/>
    <mergeCell ref="B5:AH5"/>
  </mergeCells>
  <hyperlinks>
    <hyperlink ref="A2" r:id="rId1" display="http://stats.oecd.org/OECDStat_Metadata/ShowMetadata.ashx?Dataset=TABLE2A&amp;ShowOnWeb=true&amp;Lang=en" xr:uid="{00000000-0004-0000-0000-000000000000}"/>
    <hyperlink ref="Q8" r:id="rId2" display="http://stats.oecd.org/OECDStat_Metadata/ShowMetadata.ashx?Dataset=TABLE2A&amp;Coords=[TIME].[2005]&amp;ShowOnWeb=true&amp;Lang=en" xr:uid="{00000000-0004-0000-0000-000001000000}"/>
    <hyperlink ref="A29" r:id="rId3" display="http://stats.oecd.org/OECDStat_Metadata/ShowMetadata.ashx?Dataset=TABLE2A&amp;Coords=[DONOR].[22]&amp;ShowOnWeb=true&amp;Lang=en" xr:uid="{00000000-0004-0000-0000-000002000000}"/>
    <hyperlink ref="A45" r:id="rId4" display="http://stats.oecd.org/OECDStat_Metadata/ShowMetadata.ashx?Dataset=TABLE2A&amp;Coords=[DONOR].[958]&amp;ShowOnWeb=true&amp;Lang=en" xr:uid="{00000000-0004-0000-0000-000003000000}"/>
    <hyperlink ref="A48" r:id="rId5" display="http://stats.oecd.org/OECDStat_Metadata/ShowMetadata.ashx?Dataset=TABLE2A&amp;Coords=[DONOR].[913]&amp;ShowOnWeb=true&amp;Lang=en" xr:uid="{00000000-0004-0000-0000-000004000000}"/>
    <hyperlink ref="A49" r:id="rId6" display="http://stats.oecd.org/OECDStat_Metadata/ShowMetadata.ashx?Dataset=TABLE2A&amp;Coords=[DONOR].[914]&amp;ShowOnWeb=true&amp;Lang=en" xr:uid="{00000000-0004-0000-0000-000005000000}"/>
    <hyperlink ref="A53" r:id="rId7" display="http://stats.oecd.org/OECDStat_Metadata/ShowMetadata.ashx?Dataset=TABLE2A&amp;Coords=[DONOR].[909]&amp;ShowOnWeb=true&amp;Lang=en" xr:uid="{00000000-0004-0000-0000-000006000000}"/>
    <hyperlink ref="A54" r:id="rId8" display="http://stats.oecd.org/OECDStat_Metadata/ShowMetadata.ashx?Dataset=TABLE2A&amp;Coords=[DONOR].[1024]&amp;ShowOnWeb=true&amp;Lang=en" xr:uid="{00000000-0004-0000-0000-000007000000}"/>
    <hyperlink ref="A56" r:id="rId9" display="http://stats.oecd.org/OECDStat_Metadata/ShowMetadata.ashx?Dataset=TABLE2A&amp;Coords=[DONOR].[906]&amp;ShowOnWeb=true&amp;Lang=en" xr:uid="{00000000-0004-0000-0000-000008000000}"/>
    <hyperlink ref="A57" r:id="rId10" display="http://stats.oecd.org/OECDStat_Metadata/ShowMetadata.ashx?Dataset=TABLE2A&amp;Coords=[DONOR].[1013]&amp;ShowOnWeb=true&amp;Lang=en" xr:uid="{00000000-0004-0000-0000-000009000000}"/>
    <hyperlink ref="A59" r:id="rId11" display="http://stats.oecd.org/OECDStat_Metadata/ShowMetadata.ashx?Dataset=TABLE2A&amp;Coords=[DONOR].[976]&amp;ShowOnWeb=true&amp;Lang=en" xr:uid="{00000000-0004-0000-0000-00000A000000}"/>
    <hyperlink ref="A63" r:id="rId12" display="http://stats.oecd.org/OECDStat_Metadata/ShowMetadata.ashx?Dataset=TABLE2A&amp;Coords=[DONOR].[932]&amp;ShowOnWeb=true&amp;Lang=en" xr:uid="{00000000-0004-0000-0000-00000B000000}"/>
    <hyperlink ref="A68" r:id="rId13" display="http://stats.oecd.org/OECDStat_Metadata/ShowMetadata.ashx?Dataset=TABLE2A&amp;Coords=[DONOR].[1039]&amp;ShowOnWeb=true&amp;Lang=en" xr:uid="{00000000-0004-0000-0000-00000C000000}"/>
    <hyperlink ref="A72" r:id="rId14" display="http://stats.oecd.org/OECDStat_Metadata/ShowMetadata.ashx?Dataset=TABLE2A&amp;Coords=[DONOR].[971]&amp;ShowOnWeb=true&amp;Lang=en" xr:uid="{00000000-0004-0000-0000-00000D000000}"/>
    <hyperlink ref="A74" r:id="rId15" display="http://stats.oecd.org/OECDStat_Metadata/ShowMetadata.ashx?Dataset=TABLE2A&amp;Coords=[DONOR].[948]&amp;ShowOnWeb=true&amp;Lang=en" xr:uid="{00000000-0004-0000-0000-00000E000000}"/>
    <hyperlink ref="A75" r:id="rId16" display="http://stats.oecd.org/OECDStat_Metadata/ShowMetadata.ashx?Dataset=TABLE2A&amp;Coords=[DONOR].[807]&amp;ShowOnWeb=true&amp;Lang=en" xr:uid="{00000000-0004-0000-0000-00000F000000}"/>
    <hyperlink ref="A76" r:id="rId17" display="http://stats.oecd.org/OECDStat_Metadata/ShowMetadata.ashx?Dataset=TABLE2A&amp;Coords=[DONOR].[974]&amp;ShowOnWeb=true&amp;Lang=en" xr:uid="{00000000-0004-0000-0000-000010000000}"/>
    <hyperlink ref="A77" r:id="rId18" display="http://stats.oecd.org/OECDStat_Metadata/ShowMetadata.ashx?Dataset=TABLE2A&amp;Coords=[DONOR].[967]&amp;ShowOnWeb=true&amp;Lang=en" xr:uid="{00000000-0004-0000-0000-000011000000}"/>
    <hyperlink ref="A78" r:id="rId19" display="http://stats.oecd.org/OECDStat_Metadata/ShowMetadata.ashx?Dataset=TABLE2A&amp;Coords=[DONOR].[963]&amp;ShowOnWeb=true&amp;Lang=en" xr:uid="{00000000-0004-0000-0000-000012000000}"/>
    <hyperlink ref="A79" r:id="rId20" display="http://stats.oecd.org/OECDStat_Metadata/ShowMetadata.ashx?Dataset=TABLE2A&amp;Coords=[DONOR].[964]&amp;ShowOnWeb=true&amp;Lang=en" xr:uid="{00000000-0004-0000-0000-000013000000}"/>
    <hyperlink ref="A83" r:id="rId21" display="http://stats.oecd.org/OECDStat_Metadata/ShowMetadata.ashx?Dataset=TABLE2A&amp;Coords=[DONOR].[928]&amp;ShowOnWeb=true&amp;Lang=en" xr:uid="{00000000-0004-0000-0000-000014000000}"/>
    <hyperlink ref="A87" r:id="rId22" display="http://stats.oecd.org/OECDStat_Metadata/ShowMetadata.ashx?Dataset=TABLE2A&amp;Coords=[DONOR].[905]&amp;ShowOnWeb=true&amp;Lang=en" xr:uid="{00000000-0004-0000-0000-000015000000}"/>
    <hyperlink ref="A90" r:id="rId23" display="http://stats.oecd.org/OECDStat_Metadata/ShowMetadata.ashx?Dataset=TABLE2A&amp;Coords=[DONOR].[953]&amp;ShowOnWeb=true&amp;Lang=en" xr:uid="{00000000-0004-0000-0000-000016000000}"/>
    <hyperlink ref="A91" r:id="rId24" display="http://stats.oecd.org/OECDStat_Metadata/ShowMetadata.ashx?Dataset=TABLE2A&amp;Coords=[DONOR].[921]&amp;ShowOnWeb=true&amp;Lang=en" xr:uid="{00000000-0004-0000-0000-000017000000}"/>
    <hyperlink ref="A94" r:id="rId25" display="http://stats.oecd.org/OECDStat_Metadata/ShowMetadata.ashx?Dataset=TABLE2A&amp;Coords=[DONOR].[1011]&amp;ShowOnWeb=true&amp;Lang=en" xr:uid="{00000000-0004-0000-0000-000018000000}"/>
    <hyperlink ref="A95" r:id="rId26" display="http://stats.oecd.org/OECDStat_Metadata/ShowMetadata.ashx?Dataset=TABLE2A&amp;Coords=[DONOR].[1311]&amp;ShowOnWeb=true&amp;Lang=en" xr:uid="{00000000-0004-0000-0000-000019000000}"/>
    <hyperlink ref="A96" r:id="rId27" display="http://stats.oecd.org/OECDStat_Metadata/ShowMetadata.ashx?Dataset=TABLE2A&amp;Coords=[DONOR].[811]&amp;ShowOnWeb=true&amp;Lang=en" xr:uid="{00000000-0004-0000-0000-00001A000000}"/>
    <hyperlink ref="A101" r:id="rId28" display="http://stats.oecd.org/OECDStat_Metadata/ShowMetadata.ashx?Dataset=TABLE2A&amp;Coords=[DONOR].[812]&amp;ShowOnWeb=true&amp;Lang=en" xr:uid="{00000000-0004-0000-0000-00001B000000}"/>
    <hyperlink ref="A104" r:id="rId29" display="http://stats.oecd.org/OECDStat_Metadata/ShowMetadata.ashx?Dataset=TABLE2A&amp;Coords=[DONOR].[978]&amp;ShowOnWeb=true&amp;Lang=en" xr:uid="{00000000-0004-0000-0000-00001C000000}"/>
    <hyperlink ref="A105" r:id="rId30" display="http://stats.oecd.org/OECDStat_Metadata/ShowMetadata.ashx?Dataset=TABLE2A&amp;Coords=[DONOR].[962]&amp;ShowOnWeb=true&amp;Lang=en" xr:uid="{00000000-0004-0000-0000-00001D000000}"/>
    <hyperlink ref="A111" r:id="rId31" display="http://stats.oecd.org/OECDStat_Metadata/ShowMetadata.ashx?Dataset=TABLE2A&amp;Coords=[DONOR].[72]&amp;ShowOnWeb=true&amp;Lang=en" xr:uid="{00000000-0004-0000-0000-00001E000000}"/>
    <hyperlink ref="A113" r:id="rId32" display="http://stats.oecd.org/OECDStat_Metadata/ShowMetadata.ashx?Dataset=TABLE2A&amp;Coords=[DONOR].[30]&amp;ShowOnWeb=true&amp;Lang=en" xr:uid="{00000000-0004-0000-0000-00001F000000}"/>
    <hyperlink ref="A115" r:id="rId33" display="http://stats.oecd.org/OECDStat_Metadata/ShowMetadata.ashx?Dataset=TABLE2A&amp;Coords=[DONOR].[546]&amp;ShowOnWeb=true&amp;Lang=en" xr:uid="{00000000-0004-0000-0000-000020000000}"/>
    <hyperlink ref="A117" r:id="rId34" display="http://stats.oecd.org/OECDStat_Metadata/ShowMetadata.ashx?Dataset=TABLE2A&amp;Coords=[DONOR].[552]&amp;ShowOnWeb=true&amp;Lang=en" xr:uid="{00000000-0004-0000-0000-000021000000}"/>
    <hyperlink ref="A122" r:id="rId35" display="http://stats.oecd.org/OECDStat_Metadata/ShowMetadata.ashx?Dataset=TABLE2A&amp;Coords=[DONOR].[561]&amp;ShowOnWeb=true&amp;Lang=en" xr:uid="{00000000-0004-0000-0000-000022000000}"/>
    <hyperlink ref="A124" r:id="rId36" display="http://stats.oecd.org/OECDStat_Metadata/ShowMetadata.ashx?Dataset=TABLE2A&amp;Coords=[DONOR].[566]&amp;ShowOnWeb=true&amp;Lang=en" xr:uid="{00000000-0004-0000-0000-000023000000}"/>
    <hyperlink ref="A128" r:id="rId37" display="http://stats.oecd.org/OECDStat_Metadata/ShowMetadata.ashx?Dataset=TABLE2A&amp;Coords=[DONOR].[55]&amp;ShowOnWeb=true&amp;Lang=en" xr:uid="{00000000-0004-0000-0000-000024000000}"/>
    <hyperlink ref="A129" r:id="rId38" display="http://stats.oecd.org/OECDStat_Metadata/ShowMetadata.ashx?Dataset=TABLE2A&amp;Coords=[DONOR].[576]&amp;ShowOnWeb=true&amp;Lang=en" xr:uid="{00000000-0004-0000-0000-000025000000}"/>
    <hyperlink ref="A131" r:id="rId39" display="http://stats.oecd.org/OECDStat_Metadata/ShowMetadata.ashx?Dataset=TABLE2A&amp;Coords=[DONOR].[21600]&amp;ShowOnWeb=true&amp;Lang=en" xr:uid="{00000000-0004-0000-0000-000026000000}"/>
    <hyperlink ref="A137" r:id="rId40" display="http://stats.oecd.org/OECDStat_Metadata/ShowMetadata.ashx?Dataset=TABLE2A&amp;Coords=[DONOR].[1601]&amp;ShowOnWeb=true&amp;Lang=en" xr:uid="{00000000-0004-0000-0000-000027000000}"/>
    <hyperlink ref="A179" r:id="rId41" display="https://stats-2.oecd.org/index.aspx?DatasetCode=TABLE2A" xr:uid="{00000000-0004-0000-0000-000028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72"/>
  <sheetViews>
    <sheetView topLeftCell="B40" workbookViewId="0">
      <selection activeCell="S27" sqref="S27"/>
    </sheetView>
  </sheetViews>
  <sheetFormatPr baseColWidth="10" defaultColWidth="11.5" defaultRowHeight="13" x14ac:dyDescent="0.15"/>
  <cols>
    <col min="1" max="1" width="24" customWidth="1"/>
  </cols>
  <sheetData>
    <row r="1" spans="1:34" hidden="1" x14ac:dyDescent="0.15">
      <c r="A1" s="1" t="e">
        <f ca="1">DotStatQuery(#REF!)</f>
        <v>#NAME?</v>
      </c>
    </row>
    <row r="2" spans="1:34" ht="39" x14ac:dyDescent="0.15">
      <c r="A2" s="2" t="s">
        <v>218</v>
      </c>
    </row>
    <row r="3" spans="1:34" x14ac:dyDescent="0.15">
      <c r="A3" s="14" t="s">
        <v>1</v>
      </c>
      <c r="B3" s="23" t="s"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5"/>
    </row>
    <row r="4" spans="1:34" x14ac:dyDescent="0.15">
      <c r="A4" s="14" t="s">
        <v>3</v>
      </c>
      <c r="B4" s="26" t="s">
        <v>219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8"/>
    </row>
    <row r="5" spans="1:34" x14ac:dyDescent="0.15">
      <c r="A5" s="14" t="s">
        <v>5</v>
      </c>
      <c r="B5" s="23" t="s">
        <v>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</row>
    <row r="6" spans="1:34" x14ac:dyDescent="0.15">
      <c r="A6" s="14" t="s">
        <v>7</v>
      </c>
      <c r="B6" s="23" t="s">
        <v>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</row>
    <row r="7" spans="1:34" x14ac:dyDescent="0.15">
      <c r="A7" s="14" t="s">
        <v>9</v>
      </c>
      <c r="B7" s="23" t="s">
        <v>10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</row>
    <row r="8" spans="1:34" x14ac:dyDescent="0.15">
      <c r="A8" s="15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4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3" t="s">
        <v>39</v>
      </c>
      <c r="AD8" s="3" t="s">
        <v>40</v>
      </c>
      <c r="AE8" s="3" t="s">
        <v>41</v>
      </c>
      <c r="AF8" s="3" t="s">
        <v>42</v>
      </c>
      <c r="AG8" s="3" t="s">
        <v>43</v>
      </c>
      <c r="AH8" s="3" t="s">
        <v>44</v>
      </c>
    </row>
    <row r="9" spans="1:34" x14ac:dyDescent="0.15">
      <c r="A9" s="7" t="s">
        <v>47</v>
      </c>
      <c r="B9" s="8">
        <v>128480.18</v>
      </c>
      <c r="C9" s="8">
        <v>118367.81</v>
      </c>
      <c r="D9" s="8">
        <v>102279.06</v>
      </c>
      <c r="E9" s="8">
        <v>101323.87</v>
      </c>
      <c r="F9" s="8">
        <v>100216.94</v>
      </c>
      <c r="G9" s="8">
        <v>90398.04</v>
      </c>
      <c r="H9" s="8">
        <v>90764.13</v>
      </c>
      <c r="I9" s="8">
        <v>82969.14</v>
      </c>
      <c r="J9" s="8">
        <v>90873.73</v>
      </c>
      <c r="K9" s="8">
        <v>95430.7</v>
      </c>
      <c r="L9" s="8">
        <v>93867.21</v>
      </c>
      <c r="M9" s="8">
        <v>94872.15</v>
      </c>
      <c r="N9" s="8">
        <v>107295.81</v>
      </c>
      <c r="O9" s="8">
        <v>122618.13</v>
      </c>
      <c r="P9" s="8">
        <v>127012.41</v>
      </c>
      <c r="Q9" s="8">
        <v>149222.43</v>
      </c>
      <c r="R9" s="8">
        <v>156060.54</v>
      </c>
      <c r="S9" s="8">
        <v>145112.79</v>
      </c>
      <c r="T9" s="8">
        <v>167097.99</v>
      </c>
      <c r="U9" s="8">
        <v>169691.23</v>
      </c>
      <c r="V9" s="8">
        <v>166553.26</v>
      </c>
      <c r="W9" s="8">
        <v>161491.29999999999</v>
      </c>
      <c r="X9" s="8">
        <v>175731.69</v>
      </c>
      <c r="Y9" s="8">
        <v>192527.22</v>
      </c>
      <c r="Z9" s="8">
        <v>181317.89</v>
      </c>
      <c r="AA9" s="8">
        <v>220337.69</v>
      </c>
      <c r="AB9" s="8">
        <v>211535.52</v>
      </c>
      <c r="AC9" s="8">
        <v>218629.61</v>
      </c>
      <c r="AD9" s="8">
        <v>209933.42</v>
      </c>
      <c r="AE9" s="8">
        <v>220684.62</v>
      </c>
      <c r="AF9" s="8">
        <v>259967.25</v>
      </c>
      <c r="AG9" s="8">
        <v>245942.8</v>
      </c>
      <c r="AH9" s="8" t="s">
        <v>48</v>
      </c>
    </row>
    <row r="10" spans="1:34" x14ac:dyDescent="0.15">
      <c r="A10" s="7" t="s">
        <v>220</v>
      </c>
      <c r="B10" s="8">
        <v>103805.87</v>
      </c>
      <c r="C10" s="8">
        <v>116146.76</v>
      </c>
      <c r="D10" s="8">
        <v>97656.45</v>
      </c>
      <c r="E10" s="8">
        <v>97430.37</v>
      </c>
      <c r="F10" s="8">
        <v>95925.47</v>
      </c>
      <c r="G10" s="8">
        <v>85461.51</v>
      </c>
      <c r="H10" s="8">
        <v>86026.04</v>
      </c>
      <c r="I10" s="8">
        <v>82256.429999999993</v>
      </c>
      <c r="J10" s="8">
        <v>86932.24</v>
      </c>
      <c r="K10" s="8">
        <v>88453.42</v>
      </c>
      <c r="L10" s="8">
        <v>87391.06</v>
      </c>
      <c r="M10" s="8">
        <v>95910.12</v>
      </c>
      <c r="N10" s="8">
        <v>109745.54</v>
      </c>
      <c r="O10" s="8">
        <v>114209.06</v>
      </c>
      <c r="P10" s="8">
        <v>117733.7</v>
      </c>
      <c r="Q10" s="8">
        <v>147697.68</v>
      </c>
      <c r="R10" s="8">
        <v>193925.92</v>
      </c>
      <c r="S10" s="8">
        <v>124148.31</v>
      </c>
      <c r="T10" s="8">
        <v>140508.92000000001</v>
      </c>
      <c r="U10" s="8">
        <v>137876.21</v>
      </c>
      <c r="V10" s="8">
        <v>157107.85</v>
      </c>
      <c r="W10" s="8">
        <v>161015.39000000001</v>
      </c>
      <c r="X10" s="8">
        <v>157666.79</v>
      </c>
      <c r="Y10" s="8">
        <v>180065.3</v>
      </c>
      <c r="Z10" s="8">
        <v>187335.96</v>
      </c>
      <c r="AA10" s="8">
        <v>189780.93</v>
      </c>
      <c r="AB10" s="8">
        <v>204928.97</v>
      </c>
      <c r="AC10" s="8">
        <v>211937.59</v>
      </c>
      <c r="AD10" s="8">
        <v>209377.17</v>
      </c>
      <c r="AE10" s="8">
        <v>208357.53</v>
      </c>
      <c r="AF10" s="8">
        <v>237053.51</v>
      </c>
      <c r="AG10" s="8">
        <v>235422.29</v>
      </c>
      <c r="AH10" s="8" t="s">
        <v>48</v>
      </c>
    </row>
    <row r="11" spans="1:34" x14ac:dyDescent="0.15">
      <c r="A11" s="7" t="s">
        <v>49</v>
      </c>
      <c r="B11" s="9">
        <v>90785.67</v>
      </c>
      <c r="C11" s="9">
        <v>83178.16</v>
      </c>
      <c r="D11" s="9">
        <v>70554.66</v>
      </c>
      <c r="E11" s="9">
        <v>69681.94</v>
      </c>
      <c r="F11" s="9">
        <v>69022.28</v>
      </c>
      <c r="G11" s="9">
        <v>65054.14</v>
      </c>
      <c r="H11" s="9">
        <v>65560.58</v>
      </c>
      <c r="I11" s="9">
        <v>59448.41</v>
      </c>
      <c r="J11" s="9">
        <v>62079.26</v>
      </c>
      <c r="K11" s="9">
        <v>67257.39</v>
      </c>
      <c r="L11" s="9">
        <v>66321.710000000006</v>
      </c>
      <c r="M11" s="9">
        <v>65305.26</v>
      </c>
      <c r="N11" s="9">
        <v>75744.03</v>
      </c>
      <c r="O11" s="9">
        <v>92423.65</v>
      </c>
      <c r="P11" s="9">
        <v>93377.41</v>
      </c>
      <c r="Q11" s="9">
        <v>117780.11</v>
      </c>
      <c r="R11" s="9">
        <v>118745.29</v>
      </c>
      <c r="S11" s="9">
        <v>103494.45</v>
      </c>
      <c r="T11" s="9">
        <v>124641.8</v>
      </c>
      <c r="U11" s="9">
        <v>117894.23</v>
      </c>
      <c r="V11" s="9">
        <v>117748.43</v>
      </c>
      <c r="W11" s="9">
        <v>108374.66</v>
      </c>
      <c r="X11" s="9">
        <v>105523.17</v>
      </c>
      <c r="Y11" s="9">
        <v>114965.97</v>
      </c>
      <c r="Z11" s="9">
        <v>116329.89</v>
      </c>
      <c r="AA11" s="9">
        <v>134738.71</v>
      </c>
      <c r="AB11" s="9">
        <v>141244.07</v>
      </c>
      <c r="AC11" s="9">
        <v>141121.64000000001</v>
      </c>
      <c r="AD11" s="9">
        <v>133529.04999999999</v>
      </c>
      <c r="AE11" s="9">
        <v>138741.32999999999</v>
      </c>
      <c r="AF11" s="9">
        <v>147337.69</v>
      </c>
      <c r="AG11" s="9">
        <v>147676.87</v>
      </c>
      <c r="AH11" s="9" t="s">
        <v>48</v>
      </c>
    </row>
    <row r="12" spans="1:34" x14ac:dyDescent="0.15">
      <c r="A12" s="7" t="s">
        <v>50</v>
      </c>
      <c r="B12" s="8">
        <v>1034.1099999999999</v>
      </c>
      <c r="C12" s="8">
        <v>985.19</v>
      </c>
      <c r="D12" s="8">
        <v>1688.97</v>
      </c>
      <c r="E12" s="8">
        <v>1808.97</v>
      </c>
      <c r="F12" s="8">
        <v>2026.61</v>
      </c>
      <c r="G12" s="8">
        <v>2551.2399999999998</v>
      </c>
      <c r="H12" s="8">
        <v>1713.95</v>
      </c>
      <c r="I12" s="8">
        <v>1510.95</v>
      </c>
      <c r="J12" s="8">
        <v>1290.8599999999999</v>
      </c>
      <c r="K12" s="8">
        <v>2137.67</v>
      </c>
      <c r="L12" s="8">
        <v>2444.0100000000002</v>
      </c>
      <c r="M12" s="8">
        <v>1873.14</v>
      </c>
      <c r="N12" s="8">
        <v>1528.92</v>
      </c>
      <c r="O12" s="8">
        <v>2178.75</v>
      </c>
      <c r="P12" s="8">
        <v>2013.07</v>
      </c>
      <c r="Q12" s="8">
        <v>2147.12</v>
      </c>
      <c r="R12" s="8">
        <v>3277.69</v>
      </c>
      <c r="S12" s="8">
        <v>2129.7600000000002</v>
      </c>
      <c r="T12" s="8">
        <v>5574.55</v>
      </c>
      <c r="U12" s="8">
        <v>3016.07</v>
      </c>
      <c r="V12" s="8">
        <v>3318.01</v>
      </c>
      <c r="W12" s="8">
        <v>3692.39</v>
      </c>
      <c r="X12" s="8">
        <v>4001.05</v>
      </c>
      <c r="Y12" s="8">
        <v>3779.32</v>
      </c>
      <c r="Z12" s="8">
        <v>3399.64</v>
      </c>
      <c r="AA12" s="8">
        <v>3226.46</v>
      </c>
      <c r="AB12" s="8">
        <v>2690.91</v>
      </c>
      <c r="AC12" s="8">
        <v>2654.54</v>
      </c>
      <c r="AD12" s="8">
        <v>2815.8</v>
      </c>
      <c r="AE12" s="8">
        <v>2560.84</v>
      </c>
      <c r="AF12" s="8">
        <v>2926.96</v>
      </c>
      <c r="AG12" s="8">
        <v>3081.59</v>
      </c>
      <c r="AH12" s="8" t="s">
        <v>48</v>
      </c>
    </row>
    <row r="13" spans="1:34" x14ac:dyDescent="0.15">
      <c r="A13" s="7" t="s">
        <v>51</v>
      </c>
      <c r="B13" s="9">
        <v>573.36</v>
      </c>
      <c r="C13" s="9">
        <v>840.56</v>
      </c>
      <c r="D13" s="9">
        <v>2057.3000000000002</v>
      </c>
      <c r="E13" s="9">
        <v>916.33</v>
      </c>
      <c r="F13" s="9">
        <v>1140.98</v>
      </c>
      <c r="G13" s="9">
        <v>708.42</v>
      </c>
      <c r="H13" s="9">
        <v>741.86</v>
      </c>
      <c r="I13" s="9">
        <v>548.47</v>
      </c>
      <c r="J13" s="9">
        <v>856.15</v>
      </c>
      <c r="K13" s="9">
        <v>908.89</v>
      </c>
      <c r="L13" s="9">
        <v>704.87</v>
      </c>
      <c r="M13" s="9">
        <v>777.27</v>
      </c>
      <c r="N13" s="9">
        <v>705.94</v>
      </c>
      <c r="O13" s="9">
        <v>400.31</v>
      </c>
      <c r="P13" s="9">
        <v>470.57</v>
      </c>
      <c r="Q13" s="9">
        <v>1592.85</v>
      </c>
      <c r="R13" s="9">
        <v>1333.23</v>
      </c>
      <c r="S13" s="9">
        <v>1507</v>
      </c>
      <c r="T13" s="9">
        <v>1307.19</v>
      </c>
      <c r="U13" s="9">
        <v>564.32000000000005</v>
      </c>
      <c r="V13" s="9">
        <v>728.74</v>
      </c>
      <c r="W13" s="9">
        <v>552.20000000000005</v>
      </c>
      <c r="X13" s="9">
        <v>766.58</v>
      </c>
      <c r="Y13" s="9">
        <v>688.23</v>
      </c>
      <c r="Z13" s="9">
        <v>681.29</v>
      </c>
      <c r="AA13" s="9">
        <v>974.22</v>
      </c>
      <c r="AB13" s="9">
        <v>1256.6199999999999</v>
      </c>
      <c r="AC13" s="9">
        <v>723.98</v>
      </c>
      <c r="AD13" s="9">
        <v>540.82000000000005</v>
      </c>
      <c r="AE13" s="9">
        <v>539.52</v>
      </c>
      <c r="AF13" s="9">
        <v>723.34</v>
      </c>
      <c r="AG13" s="9">
        <v>741.16</v>
      </c>
      <c r="AH13" s="9">
        <v>1208.23</v>
      </c>
    </row>
    <row r="14" spans="1:34" x14ac:dyDescent="0.15">
      <c r="A14" s="7" t="s">
        <v>52</v>
      </c>
      <c r="B14" s="8">
        <v>966.01</v>
      </c>
      <c r="C14" s="8">
        <v>875.54</v>
      </c>
      <c r="D14" s="8">
        <v>873.26</v>
      </c>
      <c r="E14" s="8">
        <v>760.61</v>
      </c>
      <c r="F14" s="8">
        <v>704.02</v>
      </c>
      <c r="G14" s="8">
        <v>727.17</v>
      </c>
      <c r="H14" s="8">
        <v>781.49</v>
      </c>
      <c r="I14" s="8">
        <v>751.19</v>
      </c>
      <c r="J14" s="8">
        <v>882.44</v>
      </c>
      <c r="K14" s="8">
        <v>760</v>
      </c>
      <c r="L14" s="8">
        <v>921.24</v>
      </c>
      <c r="M14" s="8">
        <v>1044.6600000000001</v>
      </c>
      <c r="N14" s="8">
        <v>1309.31</v>
      </c>
      <c r="O14" s="8">
        <v>2239.52</v>
      </c>
      <c r="P14" s="8">
        <v>1666.61</v>
      </c>
      <c r="Q14" s="8">
        <v>1969.36</v>
      </c>
      <c r="R14" s="8">
        <v>1866.08</v>
      </c>
      <c r="S14" s="8">
        <v>1722.69</v>
      </c>
      <c r="T14" s="8">
        <v>1802.4</v>
      </c>
      <c r="U14" s="8">
        <v>2014.09</v>
      </c>
      <c r="V14" s="8">
        <v>2233.67</v>
      </c>
      <c r="W14" s="8">
        <v>1941.81</v>
      </c>
      <c r="X14" s="8">
        <v>1435.07</v>
      </c>
      <c r="Y14" s="8">
        <v>1440.84</v>
      </c>
      <c r="Z14" s="8">
        <v>1475.94</v>
      </c>
      <c r="AA14" s="8">
        <v>1570.5</v>
      </c>
      <c r="AB14" s="8">
        <v>1653.65</v>
      </c>
      <c r="AC14" s="8">
        <v>1678.79</v>
      </c>
      <c r="AD14" s="8">
        <v>1248.8599999999999</v>
      </c>
      <c r="AE14" s="8">
        <v>1451.96</v>
      </c>
      <c r="AF14" s="8">
        <v>1250.42</v>
      </c>
      <c r="AG14" s="8">
        <v>1549.77</v>
      </c>
      <c r="AH14" s="8" t="s">
        <v>48</v>
      </c>
    </row>
    <row r="15" spans="1:34" x14ac:dyDescent="0.15">
      <c r="A15" s="7" t="s">
        <v>53</v>
      </c>
      <c r="B15" s="9">
        <v>3142.66</v>
      </c>
      <c r="C15" s="9">
        <v>2990.25</v>
      </c>
      <c r="D15" s="9">
        <v>3286.44</v>
      </c>
      <c r="E15" s="9">
        <v>3026.53</v>
      </c>
      <c r="F15" s="9">
        <v>2575.0100000000002</v>
      </c>
      <c r="G15" s="9">
        <v>3023.8</v>
      </c>
      <c r="H15" s="9">
        <v>2819.65</v>
      </c>
      <c r="I15" s="9">
        <v>2376.6799999999998</v>
      </c>
      <c r="J15" s="9">
        <v>2495.3000000000002</v>
      </c>
      <c r="K15" s="9">
        <v>2259.5</v>
      </c>
      <c r="L15" s="9">
        <v>2611.6</v>
      </c>
      <c r="M15" s="9">
        <v>2343.14</v>
      </c>
      <c r="N15" s="9">
        <v>3292.76</v>
      </c>
      <c r="O15" s="9">
        <v>3076.87</v>
      </c>
      <c r="P15" s="9">
        <v>3549.73</v>
      </c>
      <c r="Q15" s="9">
        <v>3754.94</v>
      </c>
      <c r="R15" s="9">
        <v>3261.9</v>
      </c>
      <c r="S15" s="9">
        <v>4145.87</v>
      </c>
      <c r="T15" s="9">
        <v>4057.42</v>
      </c>
      <c r="U15" s="9">
        <v>4410.42</v>
      </c>
      <c r="V15" s="9">
        <v>4000.67</v>
      </c>
      <c r="W15" s="9">
        <v>4084.31</v>
      </c>
      <c r="X15" s="9">
        <v>3178.54</v>
      </c>
      <c r="Y15" s="9">
        <v>3158.79</v>
      </c>
      <c r="Z15" s="9">
        <v>3575.38</v>
      </c>
      <c r="AA15" s="9">
        <v>4246.22</v>
      </c>
      <c r="AB15" s="9">
        <v>4755.0200000000004</v>
      </c>
      <c r="AC15" s="9">
        <v>3136.46</v>
      </c>
      <c r="AD15" s="9">
        <v>3792.66</v>
      </c>
      <c r="AE15" s="9">
        <v>4812.1899999999996</v>
      </c>
      <c r="AF15" s="9">
        <v>3914.08</v>
      </c>
      <c r="AG15" s="9">
        <v>5349.36</v>
      </c>
      <c r="AH15" s="9" t="s">
        <v>48</v>
      </c>
    </row>
    <row r="16" spans="1:34" x14ac:dyDescent="0.15">
      <c r="A16" s="7" t="s">
        <v>54</v>
      </c>
      <c r="B16" s="8" t="s">
        <v>48</v>
      </c>
      <c r="C16" s="8" t="s">
        <v>48</v>
      </c>
      <c r="D16" s="8" t="s">
        <v>48</v>
      </c>
      <c r="E16" s="8" t="s">
        <v>48</v>
      </c>
      <c r="F16" s="8" t="s">
        <v>48</v>
      </c>
      <c r="G16" s="8" t="s">
        <v>48</v>
      </c>
      <c r="H16" s="8" t="s">
        <v>48</v>
      </c>
      <c r="I16" s="8" t="s">
        <v>48</v>
      </c>
      <c r="J16" s="8">
        <v>19.47</v>
      </c>
      <c r="K16" s="8">
        <v>17.8</v>
      </c>
      <c r="L16" s="8">
        <v>17.82</v>
      </c>
      <c r="M16" s="8">
        <v>39.01</v>
      </c>
      <c r="N16" s="8">
        <v>51.17</v>
      </c>
      <c r="O16" s="8" t="s">
        <v>48</v>
      </c>
      <c r="P16" s="8" t="s">
        <v>48</v>
      </c>
      <c r="Q16" s="8" t="s">
        <v>48</v>
      </c>
      <c r="R16" s="8" t="s">
        <v>48</v>
      </c>
      <c r="S16" s="8" t="s">
        <v>48</v>
      </c>
      <c r="T16" s="8" t="s">
        <v>48</v>
      </c>
      <c r="U16" s="8" t="s">
        <v>48</v>
      </c>
      <c r="V16" s="8" t="s">
        <v>48</v>
      </c>
      <c r="W16" s="8">
        <v>59.45</v>
      </c>
      <c r="X16" s="8">
        <v>73.599999999999994</v>
      </c>
      <c r="Y16" s="8">
        <v>63.01</v>
      </c>
      <c r="Z16" s="8">
        <v>71.900000000000006</v>
      </c>
      <c r="AA16" s="8">
        <v>97.06</v>
      </c>
      <c r="AB16" s="8">
        <v>93.98</v>
      </c>
      <c r="AC16" s="8">
        <v>102.5</v>
      </c>
      <c r="AD16" s="8">
        <v>115.07</v>
      </c>
      <c r="AE16" s="8">
        <v>111.65</v>
      </c>
      <c r="AF16" s="8">
        <v>83.03</v>
      </c>
      <c r="AG16" s="8">
        <v>90.54</v>
      </c>
      <c r="AH16" s="8" t="s">
        <v>48</v>
      </c>
    </row>
    <row r="17" spans="1:34" x14ac:dyDescent="0.15">
      <c r="A17" s="7" t="s">
        <v>55</v>
      </c>
      <c r="B17" s="9">
        <v>1020.12</v>
      </c>
      <c r="C17" s="9">
        <v>1125.9100000000001</v>
      </c>
      <c r="D17" s="9">
        <v>1269.67</v>
      </c>
      <c r="E17" s="9">
        <v>1660.08</v>
      </c>
      <c r="F17" s="9">
        <v>1237.5899999999999</v>
      </c>
      <c r="G17" s="9">
        <v>1119.25</v>
      </c>
      <c r="H17" s="9">
        <v>2055.3000000000002</v>
      </c>
      <c r="I17" s="9">
        <v>1296.3900000000001</v>
      </c>
      <c r="J17" s="9">
        <v>1091.6300000000001</v>
      </c>
      <c r="K17" s="9">
        <v>1289.32</v>
      </c>
      <c r="L17" s="9">
        <v>1754.37</v>
      </c>
      <c r="M17" s="9">
        <v>1729.11</v>
      </c>
      <c r="N17" s="9">
        <v>1464.59</v>
      </c>
      <c r="O17" s="9">
        <v>1205.28</v>
      </c>
      <c r="P17" s="9">
        <v>2087.5</v>
      </c>
      <c r="Q17" s="9">
        <v>1986.68</v>
      </c>
      <c r="R17" s="9">
        <v>1644.87</v>
      </c>
      <c r="S17" s="9">
        <v>1591.48</v>
      </c>
      <c r="T17" s="9">
        <v>1537.81</v>
      </c>
      <c r="U17" s="9">
        <v>1956.94</v>
      </c>
      <c r="V17" s="9">
        <v>1781.69</v>
      </c>
      <c r="W17" s="9">
        <v>2063.61</v>
      </c>
      <c r="X17" s="9">
        <v>1979.54</v>
      </c>
      <c r="Y17" s="9">
        <v>2003.55</v>
      </c>
      <c r="Z17" s="9">
        <v>2022.93</v>
      </c>
      <c r="AA17" s="9">
        <v>2167.8000000000002</v>
      </c>
      <c r="AB17" s="9">
        <v>1756.64</v>
      </c>
      <c r="AC17" s="9">
        <v>1735.59</v>
      </c>
      <c r="AD17" s="9">
        <v>1770.14</v>
      </c>
      <c r="AE17" s="9">
        <v>1821.3</v>
      </c>
      <c r="AF17" s="9">
        <v>1789.78</v>
      </c>
      <c r="AG17" s="9">
        <v>1839.11</v>
      </c>
      <c r="AH17" s="9" t="s">
        <v>48</v>
      </c>
    </row>
    <row r="18" spans="1:34" x14ac:dyDescent="0.15">
      <c r="A18" s="7" t="s">
        <v>56</v>
      </c>
      <c r="B18" s="8">
        <v>779.24</v>
      </c>
      <c r="C18" s="8">
        <v>1024.21</v>
      </c>
      <c r="D18" s="8">
        <v>731.55</v>
      </c>
      <c r="E18" s="8">
        <v>444.53</v>
      </c>
      <c r="F18" s="8">
        <v>282.56</v>
      </c>
      <c r="G18" s="8">
        <v>299.05</v>
      </c>
      <c r="H18" s="8">
        <v>317.95</v>
      </c>
      <c r="I18" s="8">
        <v>324.2</v>
      </c>
      <c r="J18" s="8">
        <v>395.49</v>
      </c>
      <c r="K18" s="8">
        <v>418.93</v>
      </c>
      <c r="L18" s="8">
        <v>361.69</v>
      </c>
      <c r="M18" s="8">
        <v>506.32</v>
      </c>
      <c r="N18" s="8">
        <v>528.03</v>
      </c>
      <c r="O18" s="8">
        <v>548.75</v>
      </c>
      <c r="P18" s="8">
        <v>640.67999999999995</v>
      </c>
      <c r="Q18" s="8">
        <v>876.04</v>
      </c>
      <c r="R18" s="8">
        <v>751.47</v>
      </c>
      <c r="S18" s="8">
        <v>719.34</v>
      </c>
      <c r="T18" s="8">
        <v>937.2</v>
      </c>
      <c r="U18" s="8">
        <v>1318.26</v>
      </c>
      <c r="V18" s="8">
        <v>1172.92</v>
      </c>
      <c r="W18" s="8">
        <v>1191.8699999999999</v>
      </c>
      <c r="X18" s="8">
        <v>865.35</v>
      </c>
      <c r="Y18" s="8">
        <v>865.99</v>
      </c>
      <c r="Z18" s="8">
        <v>801.25</v>
      </c>
      <c r="AA18" s="8">
        <v>667.41</v>
      </c>
      <c r="AB18" s="8">
        <v>560.05999999999995</v>
      </c>
      <c r="AC18" s="8">
        <v>726.87</v>
      </c>
      <c r="AD18" s="8">
        <v>742.81</v>
      </c>
      <c r="AE18" s="8">
        <v>521.6</v>
      </c>
      <c r="AF18" s="8">
        <v>756.73</v>
      </c>
      <c r="AG18" s="8">
        <v>1059.6199999999999</v>
      </c>
      <c r="AH18" s="8">
        <v>1084.1400000000001</v>
      </c>
    </row>
    <row r="19" spans="1:34" x14ac:dyDescent="0.15">
      <c r="A19" s="7" t="s">
        <v>57</v>
      </c>
      <c r="B19" s="9">
        <v>8951.11</v>
      </c>
      <c r="C19" s="9">
        <v>9297.11</v>
      </c>
      <c r="D19" s="9">
        <v>8483.15</v>
      </c>
      <c r="E19" s="9">
        <v>8002.43</v>
      </c>
      <c r="F19" s="9">
        <v>10976.72</v>
      </c>
      <c r="G19" s="9">
        <v>8633.36</v>
      </c>
      <c r="H19" s="9">
        <v>6992.68</v>
      </c>
      <c r="I19" s="9">
        <v>8145.31</v>
      </c>
      <c r="J19" s="9">
        <v>8062.36</v>
      </c>
      <c r="K19" s="9">
        <v>7592.3</v>
      </c>
      <c r="L19" s="9">
        <v>5879.64</v>
      </c>
      <c r="M19" s="9">
        <v>5614.33</v>
      </c>
      <c r="N19" s="9">
        <v>7676.76</v>
      </c>
      <c r="O19" s="9">
        <v>9547.6</v>
      </c>
      <c r="P19" s="9">
        <v>8300.5300000000007</v>
      </c>
      <c r="Q19" s="9">
        <v>10307.82</v>
      </c>
      <c r="R19" s="9">
        <v>11210.57</v>
      </c>
      <c r="S19" s="9">
        <v>8530.2800000000007</v>
      </c>
      <c r="T19" s="9">
        <v>9105.81</v>
      </c>
      <c r="U19" s="9">
        <v>9032.5499999999993</v>
      </c>
      <c r="V19" s="9">
        <v>11116.13</v>
      </c>
      <c r="W19" s="9">
        <v>9139.39</v>
      </c>
      <c r="X19" s="9">
        <v>11575.31</v>
      </c>
      <c r="Y19" s="9">
        <v>8727.4</v>
      </c>
      <c r="Z19" s="9">
        <v>8802.59</v>
      </c>
      <c r="AA19" s="9">
        <v>9950.51</v>
      </c>
      <c r="AB19" s="9">
        <v>9579.32</v>
      </c>
      <c r="AC19" s="9">
        <v>11943.63</v>
      </c>
      <c r="AD19" s="9">
        <v>10005.33</v>
      </c>
      <c r="AE19" s="9">
        <v>15360.57</v>
      </c>
      <c r="AF19" s="9">
        <v>17349.41</v>
      </c>
      <c r="AG19" s="9">
        <v>15168.64</v>
      </c>
      <c r="AH19" s="9" t="s">
        <v>48</v>
      </c>
    </row>
    <row r="20" spans="1:34" x14ac:dyDescent="0.15">
      <c r="A20" s="7" t="s">
        <v>58</v>
      </c>
      <c r="B20" s="8">
        <v>9261.68</v>
      </c>
      <c r="C20" s="8">
        <v>9485.42</v>
      </c>
      <c r="D20" s="8">
        <v>9384.2099999999991</v>
      </c>
      <c r="E20" s="8">
        <v>8560.5400000000009</v>
      </c>
      <c r="F20" s="8">
        <v>8687.1200000000008</v>
      </c>
      <c r="G20" s="8">
        <v>8690.9500000000007</v>
      </c>
      <c r="H20" s="8">
        <v>9182.1299999999992</v>
      </c>
      <c r="I20" s="8">
        <v>7350.17</v>
      </c>
      <c r="J20" s="8">
        <v>6304.4</v>
      </c>
      <c r="K20" s="8">
        <v>6635.93</v>
      </c>
      <c r="L20" s="8">
        <v>5187.6000000000004</v>
      </c>
      <c r="M20" s="8">
        <v>6202.17</v>
      </c>
      <c r="N20" s="8">
        <v>7650.32</v>
      </c>
      <c r="O20" s="8">
        <v>7737.61</v>
      </c>
      <c r="P20" s="8">
        <v>7535.87</v>
      </c>
      <c r="Q20" s="8">
        <v>11331.47</v>
      </c>
      <c r="R20" s="8">
        <v>11466.79</v>
      </c>
      <c r="S20" s="8">
        <v>10513.86</v>
      </c>
      <c r="T20" s="8">
        <v>12926.1</v>
      </c>
      <c r="U20" s="8">
        <v>9857.2000000000007</v>
      </c>
      <c r="V20" s="8">
        <v>12233.71</v>
      </c>
      <c r="W20" s="8">
        <v>12845.97</v>
      </c>
      <c r="X20" s="8">
        <v>13407.93</v>
      </c>
      <c r="Y20" s="8">
        <v>14633.25</v>
      </c>
      <c r="Z20" s="8">
        <v>18330.189999999999</v>
      </c>
      <c r="AA20" s="8">
        <v>21157.66</v>
      </c>
      <c r="AB20" s="8">
        <v>29239.31</v>
      </c>
      <c r="AC20" s="8">
        <v>29885</v>
      </c>
      <c r="AD20" s="8">
        <v>27105.61</v>
      </c>
      <c r="AE20" s="8">
        <v>28217.45</v>
      </c>
      <c r="AF20" s="8">
        <v>31080.77</v>
      </c>
      <c r="AG20" s="8">
        <v>31364.15</v>
      </c>
      <c r="AH20" s="8" t="s">
        <v>48</v>
      </c>
    </row>
    <row r="21" spans="1:34" x14ac:dyDescent="0.15">
      <c r="A21" s="7" t="s">
        <v>59</v>
      </c>
      <c r="B21" s="9" t="s">
        <v>48</v>
      </c>
      <c r="C21" s="9" t="s">
        <v>48</v>
      </c>
      <c r="D21" s="9" t="s">
        <v>48</v>
      </c>
      <c r="E21" s="9" t="s">
        <v>48</v>
      </c>
      <c r="F21" s="9" t="s">
        <v>48</v>
      </c>
      <c r="G21" s="9" t="s">
        <v>48</v>
      </c>
      <c r="H21" s="9">
        <v>31.41</v>
      </c>
      <c r="I21" s="9">
        <v>44.81</v>
      </c>
      <c r="J21" s="9">
        <v>85.98</v>
      </c>
      <c r="K21" s="9">
        <v>105.66</v>
      </c>
      <c r="L21" s="9">
        <v>160.97999999999999</v>
      </c>
      <c r="M21" s="9">
        <v>136.76</v>
      </c>
      <c r="N21" s="9">
        <v>163.06</v>
      </c>
      <c r="O21" s="9">
        <v>280.43</v>
      </c>
      <c r="P21" s="9">
        <v>174.21</v>
      </c>
      <c r="Q21" s="9">
        <v>218.96</v>
      </c>
      <c r="R21" s="9">
        <v>191.95</v>
      </c>
      <c r="S21" s="9">
        <v>224.08</v>
      </c>
      <c r="T21" s="9">
        <v>255.23</v>
      </c>
      <c r="U21" s="9">
        <v>245.22</v>
      </c>
      <c r="V21" s="9">
        <v>184.2</v>
      </c>
      <c r="W21" s="9">
        <v>126.32</v>
      </c>
      <c r="X21" s="9">
        <v>95.51</v>
      </c>
      <c r="Y21" s="9">
        <v>38.369999999999997</v>
      </c>
      <c r="Z21" s="9">
        <v>41.38</v>
      </c>
      <c r="AA21" s="9">
        <v>77.41</v>
      </c>
      <c r="AB21" s="9">
        <v>172.91</v>
      </c>
      <c r="AC21" s="9">
        <v>89.99</v>
      </c>
      <c r="AD21" s="9">
        <v>70.81</v>
      </c>
      <c r="AE21" s="9">
        <v>183.56</v>
      </c>
      <c r="AF21" s="9">
        <v>85.57</v>
      </c>
      <c r="AG21" s="9">
        <v>72.23</v>
      </c>
      <c r="AH21" s="9">
        <v>101.93</v>
      </c>
    </row>
    <row r="22" spans="1:34" x14ac:dyDescent="0.15">
      <c r="A22" s="7" t="s">
        <v>60</v>
      </c>
      <c r="B22" s="8" t="s">
        <v>48</v>
      </c>
      <c r="C22" s="8" t="s">
        <v>48</v>
      </c>
      <c r="D22" s="8" t="s">
        <v>48</v>
      </c>
      <c r="E22" s="8" t="s">
        <v>48</v>
      </c>
      <c r="F22" s="8" t="s">
        <v>48</v>
      </c>
      <c r="G22" s="8" t="s">
        <v>48</v>
      </c>
      <c r="H22" s="8" t="s">
        <v>48</v>
      </c>
      <c r="I22" s="8" t="s">
        <v>48</v>
      </c>
      <c r="J22" s="8" t="s">
        <v>48</v>
      </c>
      <c r="K22" s="8" t="s">
        <v>48</v>
      </c>
      <c r="L22" s="8" t="s">
        <v>48</v>
      </c>
      <c r="M22" s="8" t="s">
        <v>48</v>
      </c>
      <c r="N22" s="8" t="s">
        <v>48</v>
      </c>
      <c r="O22" s="8" t="s">
        <v>48</v>
      </c>
      <c r="P22" s="8" t="s">
        <v>48</v>
      </c>
      <c r="Q22" s="8" t="s">
        <v>48</v>
      </c>
      <c r="R22" s="8" t="s">
        <v>48</v>
      </c>
      <c r="S22" s="8">
        <v>21.01</v>
      </c>
      <c r="T22" s="8" t="s">
        <v>48</v>
      </c>
      <c r="U22" s="8" t="s">
        <v>48</v>
      </c>
      <c r="V22" s="8" t="s">
        <v>48</v>
      </c>
      <c r="W22" s="8" t="s">
        <v>48</v>
      </c>
      <c r="X22" s="8" t="s">
        <v>48</v>
      </c>
      <c r="Y22" s="8" t="s">
        <v>48</v>
      </c>
      <c r="Z22" s="8" t="s">
        <v>48</v>
      </c>
      <c r="AA22" s="8">
        <v>57.1</v>
      </c>
      <c r="AB22" s="8">
        <v>65.760000000000005</v>
      </c>
      <c r="AC22" s="8">
        <v>44.3</v>
      </c>
      <c r="AD22" s="8">
        <v>136.38999999999999</v>
      </c>
      <c r="AE22" s="8">
        <v>171.92</v>
      </c>
      <c r="AF22" s="8">
        <v>244</v>
      </c>
      <c r="AG22" s="8">
        <v>253.23</v>
      </c>
      <c r="AH22" s="8" t="s">
        <v>48</v>
      </c>
    </row>
    <row r="23" spans="1:34" x14ac:dyDescent="0.15">
      <c r="A23" s="7" t="s">
        <v>61</v>
      </c>
      <c r="B23" s="9" t="s">
        <v>48</v>
      </c>
      <c r="C23" s="9" t="s">
        <v>48</v>
      </c>
      <c r="D23" s="9" t="s">
        <v>48</v>
      </c>
      <c r="E23" s="9" t="s">
        <v>48</v>
      </c>
      <c r="F23" s="9" t="s">
        <v>48</v>
      </c>
      <c r="G23" s="9" t="s">
        <v>48</v>
      </c>
      <c r="H23" s="9" t="s">
        <v>48</v>
      </c>
      <c r="I23" s="9" t="s">
        <v>48</v>
      </c>
      <c r="J23" s="9" t="s">
        <v>48</v>
      </c>
      <c r="K23" s="9" t="s">
        <v>48</v>
      </c>
      <c r="L23" s="9" t="s">
        <v>48</v>
      </c>
      <c r="M23" s="9" t="s">
        <v>48</v>
      </c>
      <c r="N23" s="9" t="s">
        <v>48</v>
      </c>
      <c r="O23" s="9" t="s">
        <v>48</v>
      </c>
      <c r="P23" s="9" t="s">
        <v>48</v>
      </c>
      <c r="Q23" s="9" t="s">
        <v>48</v>
      </c>
      <c r="R23" s="9" t="s">
        <v>48</v>
      </c>
      <c r="S23" s="9" t="s">
        <v>48</v>
      </c>
      <c r="T23" s="9" t="s">
        <v>48</v>
      </c>
      <c r="U23" s="9" t="s">
        <v>48</v>
      </c>
      <c r="V23" s="9" t="s">
        <v>48</v>
      </c>
      <c r="W23" s="9">
        <v>26.03</v>
      </c>
      <c r="X23" s="9">
        <v>28.67</v>
      </c>
      <c r="Y23" s="9">
        <v>38</v>
      </c>
      <c r="Z23" s="9">
        <v>36.67</v>
      </c>
      <c r="AA23" s="9">
        <v>39.229999999999997</v>
      </c>
      <c r="AB23" s="9">
        <v>53.95</v>
      </c>
      <c r="AC23" s="9">
        <v>53.66</v>
      </c>
      <c r="AD23" s="9">
        <v>59.82</v>
      </c>
      <c r="AE23" s="9">
        <v>54.48</v>
      </c>
      <c r="AF23" s="9">
        <v>52.15</v>
      </c>
      <c r="AG23" s="9">
        <v>57.57</v>
      </c>
      <c r="AH23" s="9" t="s">
        <v>48</v>
      </c>
    </row>
    <row r="24" spans="1:34" x14ac:dyDescent="0.15">
      <c r="A24" s="7" t="s">
        <v>62</v>
      </c>
      <c r="B24" s="8">
        <v>43.5</v>
      </c>
      <c r="C24" s="8">
        <v>56.88</v>
      </c>
      <c r="D24" s="8">
        <v>49.25</v>
      </c>
      <c r="E24" s="8">
        <v>79.040000000000006</v>
      </c>
      <c r="F24" s="8" t="s">
        <v>48</v>
      </c>
      <c r="G24" s="8" t="s">
        <v>48</v>
      </c>
      <c r="H24" s="8">
        <v>189.11</v>
      </c>
      <c r="I24" s="8">
        <v>202.63</v>
      </c>
      <c r="J24" s="8">
        <v>206.91</v>
      </c>
      <c r="K24" s="8">
        <v>250.59</v>
      </c>
      <c r="L24" s="8">
        <v>278.3</v>
      </c>
      <c r="M24" s="8">
        <v>322.56</v>
      </c>
      <c r="N24" s="8">
        <v>421.2</v>
      </c>
      <c r="O24" s="8">
        <v>449.06</v>
      </c>
      <c r="P24" s="8">
        <v>470.12</v>
      </c>
      <c r="Q24" s="8">
        <v>539.07000000000005</v>
      </c>
      <c r="R24" s="8">
        <v>677.35</v>
      </c>
      <c r="S24" s="8">
        <v>801.23</v>
      </c>
      <c r="T24" s="8">
        <v>863.83</v>
      </c>
      <c r="U24" s="8">
        <v>697.14</v>
      </c>
      <c r="V24" s="8">
        <v>634.38</v>
      </c>
      <c r="W24" s="8">
        <v>612.61</v>
      </c>
      <c r="X24" s="8">
        <v>575.08000000000004</v>
      </c>
      <c r="Y24" s="8">
        <v>564.41</v>
      </c>
      <c r="Z24" s="8">
        <v>534.82000000000005</v>
      </c>
      <c r="AA24" s="8">
        <v>478.17</v>
      </c>
      <c r="AB24" s="8">
        <v>478.3</v>
      </c>
      <c r="AC24" s="8">
        <v>536.86</v>
      </c>
      <c r="AD24" s="8">
        <v>547.63</v>
      </c>
      <c r="AE24" s="8">
        <v>599.83000000000004</v>
      </c>
      <c r="AF24" s="8">
        <v>544.02</v>
      </c>
      <c r="AG24" s="8">
        <v>622.15</v>
      </c>
      <c r="AH24" s="8" t="s">
        <v>48</v>
      </c>
    </row>
    <row r="25" spans="1:34" x14ac:dyDescent="0.15">
      <c r="A25" s="7" t="s">
        <v>63</v>
      </c>
      <c r="B25" s="9">
        <v>3128.17</v>
      </c>
      <c r="C25" s="9">
        <v>4263.2700000000004</v>
      </c>
      <c r="D25" s="9">
        <v>3512.31</v>
      </c>
      <c r="E25" s="9">
        <v>2835.88</v>
      </c>
      <c r="F25" s="9">
        <v>2671.96</v>
      </c>
      <c r="G25" s="9">
        <v>1820.4</v>
      </c>
      <c r="H25" s="9">
        <v>1288.08</v>
      </c>
      <c r="I25" s="9">
        <v>806.68</v>
      </c>
      <c r="J25" s="9">
        <v>1054.67</v>
      </c>
      <c r="K25" s="9">
        <v>987.3</v>
      </c>
      <c r="L25" s="9">
        <v>1327.98</v>
      </c>
      <c r="M25" s="9">
        <v>1167.79</v>
      </c>
      <c r="N25" s="9">
        <v>2107.9699999999998</v>
      </c>
      <c r="O25" s="9">
        <v>2051.02</v>
      </c>
      <c r="P25" s="9">
        <v>1129.94</v>
      </c>
      <c r="Q25" s="9">
        <v>3156.47</v>
      </c>
      <c r="R25" s="9">
        <v>2858.12</v>
      </c>
      <c r="S25" s="9">
        <v>1493.52</v>
      </c>
      <c r="T25" s="9">
        <v>2197.9899999999998</v>
      </c>
      <c r="U25" s="9">
        <v>1109.8399999999999</v>
      </c>
      <c r="V25" s="9">
        <v>1004.23</v>
      </c>
      <c r="W25" s="9">
        <v>1830.62</v>
      </c>
      <c r="X25" s="9">
        <v>857.04</v>
      </c>
      <c r="Y25" s="9">
        <v>886.81</v>
      </c>
      <c r="Z25" s="9">
        <v>1464.01</v>
      </c>
      <c r="AA25" s="9">
        <v>2267.2399999999998</v>
      </c>
      <c r="AB25" s="9">
        <v>2859.51</v>
      </c>
      <c r="AC25" s="9">
        <v>3748.67</v>
      </c>
      <c r="AD25" s="9">
        <v>2411.31</v>
      </c>
      <c r="AE25" s="9">
        <v>1761.03</v>
      </c>
      <c r="AF25" s="9">
        <v>1472.76</v>
      </c>
      <c r="AG25" s="9">
        <v>2388.33</v>
      </c>
      <c r="AH25" s="9" t="s">
        <v>48</v>
      </c>
    </row>
    <row r="26" spans="1:34" x14ac:dyDescent="0.15">
      <c r="A26" s="7" t="s">
        <v>64</v>
      </c>
      <c r="B26" s="8">
        <v>12489.76</v>
      </c>
      <c r="C26" s="8">
        <v>11306.66</v>
      </c>
      <c r="D26" s="8">
        <v>11933.1</v>
      </c>
      <c r="E26" s="8">
        <v>13530.08</v>
      </c>
      <c r="F26" s="8">
        <v>11760.13</v>
      </c>
      <c r="G26" s="8">
        <v>13704.1</v>
      </c>
      <c r="H26" s="8">
        <v>14605.19</v>
      </c>
      <c r="I26" s="8">
        <v>14242.55</v>
      </c>
      <c r="J26" s="8">
        <v>14271.39</v>
      </c>
      <c r="K26" s="8">
        <v>12714.61</v>
      </c>
      <c r="L26" s="8">
        <v>12388.25</v>
      </c>
      <c r="M26" s="8">
        <v>11822.01</v>
      </c>
      <c r="N26" s="8">
        <v>9953.84</v>
      </c>
      <c r="O26" s="8">
        <v>15232.22</v>
      </c>
      <c r="P26" s="8">
        <v>12275.94</v>
      </c>
      <c r="Q26" s="8">
        <v>16888.37</v>
      </c>
      <c r="R26" s="8">
        <v>14087.6</v>
      </c>
      <c r="S26" s="8">
        <v>13670.57</v>
      </c>
      <c r="T26" s="8">
        <v>16863.759999999998</v>
      </c>
      <c r="U26" s="8">
        <v>12693.43</v>
      </c>
      <c r="V26" s="8">
        <v>14290.51</v>
      </c>
      <c r="W26" s="8">
        <v>12192.05</v>
      </c>
      <c r="X26" s="8">
        <v>13151.61</v>
      </c>
      <c r="Y26" s="8">
        <v>20127.04</v>
      </c>
      <c r="Z26" s="8">
        <v>16266.66</v>
      </c>
      <c r="AA26" s="8">
        <v>21757.82</v>
      </c>
      <c r="AB26" s="8">
        <v>20963.419999999998</v>
      </c>
      <c r="AC26" s="8">
        <v>20836.11</v>
      </c>
      <c r="AD26" s="8">
        <v>19537.55</v>
      </c>
      <c r="AE26" s="8">
        <v>14594.89</v>
      </c>
      <c r="AF26" s="8">
        <v>21438.31</v>
      </c>
      <c r="AG26" s="8">
        <v>15403.5</v>
      </c>
      <c r="AH26" s="8" t="s">
        <v>48</v>
      </c>
    </row>
    <row r="27" spans="1:34" x14ac:dyDescent="0.15">
      <c r="A27" s="7" t="s">
        <v>65</v>
      </c>
      <c r="B27" s="9">
        <v>54.44</v>
      </c>
      <c r="C27" s="9">
        <v>146.19999999999999</v>
      </c>
      <c r="D27" s="9">
        <v>103.01</v>
      </c>
      <c r="E27" s="9">
        <v>64.290000000000006</v>
      </c>
      <c r="F27" s="9" t="s">
        <v>48</v>
      </c>
      <c r="G27" s="9">
        <v>249.33</v>
      </c>
      <c r="H27" s="9">
        <v>490.7</v>
      </c>
      <c r="I27" s="9">
        <v>236.45</v>
      </c>
      <c r="J27" s="9">
        <v>305.45999999999998</v>
      </c>
      <c r="K27" s="9">
        <v>393.82</v>
      </c>
      <c r="L27" s="9">
        <v>380.8</v>
      </c>
      <c r="M27" s="9">
        <v>285.29000000000002</v>
      </c>
      <c r="N27" s="9">
        <v>391.32</v>
      </c>
      <c r="O27" s="9">
        <v>447.71</v>
      </c>
      <c r="P27" s="9">
        <v>637.89</v>
      </c>
      <c r="Q27" s="9">
        <v>768.07</v>
      </c>
      <c r="R27" s="9">
        <v>734.56</v>
      </c>
      <c r="S27" s="9">
        <v>1092.04</v>
      </c>
      <c r="T27" s="9">
        <v>1752.16</v>
      </c>
      <c r="U27" s="9">
        <v>1934.28</v>
      </c>
      <c r="V27" s="9">
        <v>2130.9499999999998</v>
      </c>
      <c r="W27" s="9">
        <v>1809.04</v>
      </c>
      <c r="X27" s="9">
        <v>1961.62</v>
      </c>
      <c r="Y27" s="9">
        <v>2410.37</v>
      </c>
      <c r="Z27" s="9">
        <v>2441.86</v>
      </c>
      <c r="AA27" s="9">
        <v>2469.5700000000002</v>
      </c>
      <c r="AB27" s="9">
        <v>2643.12</v>
      </c>
      <c r="AC27" s="9">
        <v>2504.5500000000002</v>
      </c>
      <c r="AD27" s="9">
        <v>2828.58</v>
      </c>
      <c r="AE27" s="9">
        <v>3801.52</v>
      </c>
      <c r="AF27" s="9">
        <v>2463.67</v>
      </c>
      <c r="AG27" s="9">
        <v>4214.29</v>
      </c>
      <c r="AH27" s="9" t="s">
        <v>48</v>
      </c>
    </row>
    <row r="28" spans="1:34" x14ac:dyDescent="0.15">
      <c r="A28" s="7" t="s">
        <v>66</v>
      </c>
      <c r="B28" s="8" t="s">
        <v>48</v>
      </c>
      <c r="C28" s="8" t="s">
        <v>48</v>
      </c>
      <c r="D28" s="8" t="s">
        <v>48</v>
      </c>
      <c r="E28" s="8" t="s">
        <v>48</v>
      </c>
      <c r="F28" s="8" t="s">
        <v>48</v>
      </c>
      <c r="G28" s="8" t="s">
        <v>48</v>
      </c>
      <c r="H28" s="8" t="s">
        <v>48</v>
      </c>
      <c r="I28" s="8" t="s">
        <v>48</v>
      </c>
      <c r="J28" s="8" t="s">
        <v>48</v>
      </c>
      <c r="K28" s="8" t="s">
        <v>48</v>
      </c>
      <c r="L28" s="8" t="s">
        <v>48</v>
      </c>
      <c r="M28" s="8" t="s">
        <v>48</v>
      </c>
      <c r="N28" s="8" t="s">
        <v>48</v>
      </c>
      <c r="O28" s="8" t="s">
        <v>48</v>
      </c>
      <c r="P28" s="8" t="s">
        <v>48</v>
      </c>
      <c r="Q28" s="8" t="s">
        <v>48</v>
      </c>
      <c r="R28" s="8" t="s">
        <v>48</v>
      </c>
      <c r="S28" s="8" t="s">
        <v>48</v>
      </c>
      <c r="T28" s="8" t="s">
        <v>48</v>
      </c>
      <c r="U28" s="8" t="s">
        <v>48</v>
      </c>
      <c r="V28" s="8" t="s">
        <v>48</v>
      </c>
      <c r="W28" s="8" t="s">
        <v>48</v>
      </c>
      <c r="X28" s="8" t="s">
        <v>48</v>
      </c>
      <c r="Y28" s="8" t="s">
        <v>48</v>
      </c>
      <c r="Z28" s="8">
        <v>4.21</v>
      </c>
      <c r="AA28" s="8">
        <v>12.88</v>
      </c>
      <c r="AB28" s="8">
        <v>17.829999999999998</v>
      </c>
      <c r="AC28" s="8">
        <v>18.46</v>
      </c>
      <c r="AD28" s="8">
        <v>13.45</v>
      </c>
      <c r="AE28" s="8">
        <v>13.75</v>
      </c>
      <c r="AF28" s="8">
        <v>13.15</v>
      </c>
      <c r="AG28" s="8">
        <v>19.3</v>
      </c>
      <c r="AH28" s="8">
        <v>135.99</v>
      </c>
    </row>
    <row r="29" spans="1:34" x14ac:dyDescent="0.15">
      <c r="A29" s="10" t="s">
        <v>67</v>
      </c>
      <c r="B29" s="9" t="s">
        <v>48</v>
      </c>
      <c r="C29" s="9" t="s">
        <v>48</v>
      </c>
      <c r="D29" s="9">
        <v>48.06</v>
      </c>
      <c r="E29" s="9" t="s">
        <v>48</v>
      </c>
      <c r="F29" s="9" t="s">
        <v>48</v>
      </c>
      <c r="G29" s="9" t="s">
        <v>48</v>
      </c>
      <c r="H29" s="9">
        <v>98.87</v>
      </c>
      <c r="I29" s="9">
        <v>121.22</v>
      </c>
      <c r="J29" s="9">
        <v>157.13999999999999</v>
      </c>
      <c r="K29" s="9">
        <v>199.14</v>
      </c>
      <c r="L29" s="9">
        <v>219.56</v>
      </c>
      <c r="M29" s="9">
        <v>258.12</v>
      </c>
      <c r="N29" s="9">
        <v>248.79</v>
      </c>
      <c r="O29" s="9">
        <v>275.44</v>
      </c>
      <c r="P29" s="9">
        <v>277.88</v>
      </c>
      <c r="Q29" s="9">
        <v>289.58</v>
      </c>
      <c r="R29" s="9">
        <v>295.17</v>
      </c>
      <c r="S29" s="9">
        <v>328.58</v>
      </c>
      <c r="T29" s="9">
        <v>321.29000000000002</v>
      </c>
      <c r="U29" s="9">
        <v>315.02999999999997</v>
      </c>
      <c r="V29" s="9">
        <v>312.02</v>
      </c>
      <c r="W29" s="9">
        <v>307.86</v>
      </c>
      <c r="X29" s="9">
        <v>320.98</v>
      </c>
      <c r="Y29" s="9">
        <v>328.29</v>
      </c>
      <c r="Z29" s="9">
        <v>317.88</v>
      </c>
      <c r="AA29" s="9">
        <v>322.11</v>
      </c>
      <c r="AB29" s="9">
        <v>346.46</v>
      </c>
      <c r="AC29" s="9">
        <v>369.63</v>
      </c>
      <c r="AD29" s="9">
        <v>396.54</v>
      </c>
      <c r="AE29" s="9">
        <v>430.34</v>
      </c>
      <c r="AF29" s="9">
        <v>346.67</v>
      </c>
      <c r="AG29" s="9">
        <v>365.22</v>
      </c>
      <c r="AH29" s="9">
        <v>397.12</v>
      </c>
    </row>
    <row r="30" spans="1:34" x14ac:dyDescent="0.15">
      <c r="A30" s="7" t="s">
        <v>68</v>
      </c>
      <c r="B30" s="8">
        <v>3795.25</v>
      </c>
      <c r="C30" s="8">
        <v>2918.91</v>
      </c>
      <c r="D30" s="8">
        <v>3141.89</v>
      </c>
      <c r="E30" s="8">
        <v>3683.09</v>
      </c>
      <c r="F30" s="8">
        <v>3676.37</v>
      </c>
      <c r="G30" s="8">
        <v>2926.36</v>
      </c>
      <c r="H30" s="8">
        <v>3130.82</v>
      </c>
      <c r="I30" s="8">
        <v>3169.82</v>
      </c>
      <c r="J30" s="8">
        <v>3339.96</v>
      </c>
      <c r="K30" s="8">
        <v>3033.41</v>
      </c>
      <c r="L30" s="8">
        <v>5239.99</v>
      </c>
      <c r="M30" s="8">
        <v>4368.1400000000003</v>
      </c>
      <c r="N30" s="8">
        <v>7454.02</v>
      </c>
      <c r="O30" s="8">
        <v>2880.32</v>
      </c>
      <c r="P30" s="8">
        <v>3439.72</v>
      </c>
      <c r="Q30" s="8">
        <v>4240.92</v>
      </c>
      <c r="R30" s="8">
        <v>11919.04</v>
      </c>
      <c r="S30" s="8">
        <v>5006.28</v>
      </c>
      <c r="T30" s="8">
        <v>5445.53</v>
      </c>
      <c r="U30" s="8">
        <v>5292.38</v>
      </c>
      <c r="V30" s="8">
        <v>6459.36</v>
      </c>
      <c r="W30" s="8">
        <v>3987.09</v>
      </c>
      <c r="X30" s="8">
        <v>5149.82</v>
      </c>
      <c r="Y30" s="8">
        <v>3349.65</v>
      </c>
      <c r="Z30" s="8">
        <v>3993.5</v>
      </c>
      <c r="AA30" s="8">
        <v>6139.97</v>
      </c>
      <c r="AB30" s="8">
        <v>3906.48</v>
      </c>
      <c r="AC30" s="8">
        <v>3999.23</v>
      </c>
      <c r="AD30" s="8">
        <v>3983.23</v>
      </c>
      <c r="AE30" s="8">
        <v>4935.4799999999996</v>
      </c>
      <c r="AF30" s="8">
        <v>5498.67</v>
      </c>
      <c r="AG30" s="8">
        <v>3740.4</v>
      </c>
      <c r="AH30" s="8">
        <v>5195.28</v>
      </c>
    </row>
    <row r="31" spans="1:34" x14ac:dyDescent="0.15">
      <c r="A31" s="7" t="s">
        <v>69</v>
      </c>
      <c r="B31" s="9">
        <v>106.58</v>
      </c>
      <c r="C31" s="9">
        <v>215.97</v>
      </c>
      <c r="D31" s="9">
        <v>171.71</v>
      </c>
      <c r="E31" s="9">
        <v>167.41</v>
      </c>
      <c r="F31" s="9">
        <v>174.01</v>
      </c>
      <c r="G31" s="9" t="s">
        <v>48</v>
      </c>
      <c r="H31" s="9">
        <v>177.09</v>
      </c>
      <c r="I31" s="9">
        <v>212.08</v>
      </c>
      <c r="J31" s="9">
        <v>216.28</v>
      </c>
      <c r="K31" s="9">
        <v>216.9</v>
      </c>
      <c r="L31" s="9">
        <v>214.63</v>
      </c>
      <c r="M31" s="9">
        <v>221.87</v>
      </c>
      <c r="N31" s="9">
        <v>228.91</v>
      </c>
      <c r="O31" s="9">
        <v>265.58999999999997</v>
      </c>
      <c r="P31" s="9">
        <v>289.22000000000003</v>
      </c>
      <c r="Q31" s="9">
        <v>453.81</v>
      </c>
      <c r="R31" s="9">
        <v>455.16</v>
      </c>
      <c r="S31" s="9">
        <v>373.98</v>
      </c>
      <c r="T31" s="9">
        <v>475.03</v>
      </c>
      <c r="U31" s="9">
        <v>373.89</v>
      </c>
      <c r="V31" s="9">
        <v>354.07</v>
      </c>
      <c r="W31" s="9">
        <v>534.69000000000005</v>
      </c>
      <c r="X31" s="9">
        <v>343.95</v>
      </c>
      <c r="Y31" s="9">
        <v>373.17</v>
      </c>
      <c r="Z31" s="9">
        <v>557.38</v>
      </c>
      <c r="AA31" s="9">
        <v>442</v>
      </c>
      <c r="AB31" s="9">
        <v>499.29</v>
      </c>
      <c r="AC31" s="9">
        <v>495.34</v>
      </c>
      <c r="AD31" s="9">
        <v>462.54</v>
      </c>
      <c r="AE31" s="9">
        <v>638.71</v>
      </c>
      <c r="AF31" s="9">
        <v>686.52</v>
      </c>
      <c r="AG31" s="9">
        <v>665.31</v>
      </c>
      <c r="AH31" s="9" t="s">
        <v>48</v>
      </c>
    </row>
    <row r="32" spans="1:34" x14ac:dyDescent="0.15">
      <c r="A32" s="7" t="s">
        <v>70</v>
      </c>
      <c r="B32" s="8">
        <v>1255.46</v>
      </c>
      <c r="C32" s="8">
        <v>1500.43</v>
      </c>
      <c r="D32" s="8">
        <v>1133.75</v>
      </c>
      <c r="E32" s="8">
        <v>1291.53</v>
      </c>
      <c r="F32" s="8">
        <v>1557.92</v>
      </c>
      <c r="G32" s="8">
        <v>1756.67</v>
      </c>
      <c r="H32" s="8">
        <v>1608.22</v>
      </c>
      <c r="I32" s="8">
        <v>1383.89</v>
      </c>
      <c r="J32" s="8">
        <v>1502.18</v>
      </c>
      <c r="K32" s="8">
        <v>2402.9899999999998</v>
      </c>
      <c r="L32" s="8">
        <v>1615.87</v>
      </c>
      <c r="M32" s="8">
        <v>2217.0500000000002</v>
      </c>
      <c r="N32" s="8">
        <v>2033.04</v>
      </c>
      <c r="O32" s="8">
        <v>2285.4899999999998</v>
      </c>
      <c r="P32" s="8">
        <v>2061.38</v>
      </c>
      <c r="Q32" s="8">
        <v>2611.58</v>
      </c>
      <c r="R32" s="8">
        <v>3017.2</v>
      </c>
      <c r="S32" s="8">
        <v>3004.35</v>
      </c>
      <c r="T32" s="8">
        <v>3346.64</v>
      </c>
      <c r="U32" s="8">
        <v>4149.34</v>
      </c>
      <c r="V32" s="8">
        <v>3613.83</v>
      </c>
      <c r="W32" s="8">
        <v>3086.39</v>
      </c>
      <c r="X32" s="8">
        <v>2919.96</v>
      </c>
      <c r="Y32" s="8">
        <v>3768.99</v>
      </c>
      <c r="Z32" s="8">
        <v>3702.92</v>
      </c>
      <c r="AA32" s="8">
        <v>4383.3500000000004</v>
      </c>
      <c r="AB32" s="8">
        <v>4180.58</v>
      </c>
      <c r="AC32" s="8">
        <v>4068.91</v>
      </c>
      <c r="AD32" s="8">
        <v>4237.59</v>
      </c>
      <c r="AE32" s="8">
        <v>3880.49</v>
      </c>
      <c r="AF32" s="8">
        <v>4687.5200000000004</v>
      </c>
      <c r="AG32" s="8">
        <v>4661.68</v>
      </c>
      <c r="AH32" s="8" t="s">
        <v>48</v>
      </c>
    </row>
    <row r="33" spans="1:34" x14ac:dyDescent="0.15">
      <c r="A33" s="7" t="s">
        <v>71</v>
      </c>
      <c r="B33" s="9" t="s">
        <v>48</v>
      </c>
      <c r="C33" s="9" t="s">
        <v>48</v>
      </c>
      <c r="D33" s="9" t="s">
        <v>48</v>
      </c>
      <c r="E33" s="9" t="s">
        <v>48</v>
      </c>
      <c r="F33" s="9" t="s">
        <v>48</v>
      </c>
      <c r="G33" s="9" t="s">
        <v>48</v>
      </c>
      <c r="H33" s="9" t="s">
        <v>48</v>
      </c>
      <c r="I33" s="9" t="s">
        <v>48</v>
      </c>
      <c r="J33" s="9">
        <v>157.4</v>
      </c>
      <c r="K33" s="9">
        <v>251.15</v>
      </c>
      <c r="L33" s="9" t="s">
        <v>48</v>
      </c>
      <c r="M33" s="9" t="s">
        <v>48</v>
      </c>
      <c r="N33" s="9" t="s">
        <v>48</v>
      </c>
      <c r="O33" s="9">
        <v>23.5</v>
      </c>
      <c r="P33" s="9">
        <v>21.03</v>
      </c>
      <c r="Q33" s="9">
        <v>35.49</v>
      </c>
      <c r="R33" s="9">
        <v>51.56</v>
      </c>
      <c r="S33" s="9">
        <v>5.25</v>
      </c>
      <c r="T33" s="9" t="s">
        <v>48</v>
      </c>
      <c r="U33" s="9" t="s">
        <v>48</v>
      </c>
      <c r="V33" s="9" t="s">
        <v>48</v>
      </c>
      <c r="W33" s="9" t="s">
        <v>48</v>
      </c>
      <c r="X33" s="9" t="s">
        <v>48</v>
      </c>
      <c r="Y33" s="9">
        <v>141.94999999999999</v>
      </c>
      <c r="Z33" s="9">
        <v>290.77</v>
      </c>
      <c r="AA33" s="9">
        <v>142.47</v>
      </c>
      <c r="AB33" s="9">
        <v>208.69</v>
      </c>
      <c r="AC33" s="9">
        <v>278.37</v>
      </c>
      <c r="AD33" s="9">
        <v>280.82</v>
      </c>
      <c r="AE33" s="9">
        <v>256.35000000000002</v>
      </c>
      <c r="AF33" s="9">
        <v>248.71</v>
      </c>
      <c r="AG33" s="9">
        <v>308.43</v>
      </c>
      <c r="AH33" s="9" t="s">
        <v>48</v>
      </c>
    </row>
    <row r="34" spans="1:34" x14ac:dyDescent="0.15">
      <c r="A34" s="7" t="s">
        <v>72</v>
      </c>
      <c r="B34" s="8" t="s">
        <v>48</v>
      </c>
      <c r="C34" s="8">
        <v>79.25</v>
      </c>
      <c r="D34" s="8">
        <v>138.1</v>
      </c>
      <c r="E34" s="8">
        <v>256.08999999999997</v>
      </c>
      <c r="F34" s="8">
        <v>388.27</v>
      </c>
      <c r="G34" s="8">
        <v>165.76</v>
      </c>
      <c r="H34" s="8">
        <v>136.53</v>
      </c>
      <c r="I34" s="8">
        <v>188.8</v>
      </c>
      <c r="J34" s="8">
        <v>303.33999999999997</v>
      </c>
      <c r="K34" s="8">
        <v>489.06</v>
      </c>
      <c r="L34" s="8">
        <v>624.22</v>
      </c>
      <c r="M34" s="8">
        <v>350.54</v>
      </c>
      <c r="N34" s="8">
        <v>324.45999999999998</v>
      </c>
      <c r="O34" s="8">
        <v>259.14999999999998</v>
      </c>
      <c r="P34" s="8">
        <v>1095.71</v>
      </c>
      <c r="Q34" s="8">
        <v>270.98</v>
      </c>
      <c r="R34" s="8">
        <v>252</v>
      </c>
      <c r="S34" s="8">
        <v>310.88</v>
      </c>
      <c r="T34" s="8">
        <v>240.91</v>
      </c>
      <c r="U34" s="8">
        <v>346.49</v>
      </c>
      <c r="V34" s="8">
        <v>411.37</v>
      </c>
      <c r="W34" s="8">
        <v>472.16</v>
      </c>
      <c r="X34" s="8">
        <v>429.47</v>
      </c>
      <c r="Y34" s="8">
        <v>322.05</v>
      </c>
      <c r="Z34" s="8">
        <v>280.60000000000002</v>
      </c>
      <c r="AA34" s="8">
        <v>211.67</v>
      </c>
      <c r="AB34" s="8">
        <v>184.18</v>
      </c>
      <c r="AC34" s="8">
        <v>163.41</v>
      </c>
      <c r="AD34" s="8">
        <v>175.74</v>
      </c>
      <c r="AE34" s="8">
        <v>163.94</v>
      </c>
      <c r="AF34" s="8">
        <v>149.86000000000001</v>
      </c>
      <c r="AG34" s="8">
        <v>167.31</v>
      </c>
      <c r="AH34" s="8" t="s">
        <v>48</v>
      </c>
    </row>
    <row r="35" spans="1:34" x14ac:dyDescent="0.15">
      <c r="A35" s="7" t="s">
        <v>73</v>
      </c>
      <c r="B35" s="9" t="s">
        <v>48</v>
      </c>
      <c r="C35" s="9" t="s">
        <v>48</v>
      </c>
      <c r="D35" s="9" t="s">
        <v>48</v>
      </c>
      <c r="E35" s="9" t="s">
        <v>48</v>
      </c>
      <c r="F35" s="9" t="s">
        <v>48</v>
      </c>
      <c r="G35" s="9" t="s">
        <v>48</v>
      </c>
      <c r="H35" s="9" t="s">
        <v>48</v>
      </c>
      <c r="I35" s="9" t="s">
        <v>48</v>
      </c>
      <c r="J35" s="9" t="s">
        <v>48</v>
      </c>
      <c r="K35" s="9" t="s">
        <v>48</v>
      </c>
      <c r="L35" s="9" t="s">
        <v>48</v>
      </c>
      <c r="M35" s="9" t="s">
        <v>48</v>
      </c>
      <c r="N35" s="9">
        <v>9.09</v>
      </c>
      <c r="O35" s="9">
        <v>16.100000000000001</v>
      </c>
      <c r="P35" s="9" t="s">
        <v>48</v>
      </c>
      <c r="Q35" s="9" t="s">
        <v>48</v>
      </c>
      <c r="R35" s="9" t="s">
        <v>48</v>
      </c>
      <c r="S35" s="9" t="s">
        <v>48</v>
      </c>
      <c r="T35" s="9" t="s">
        <v>48</v>
      </c>
      <c r="U35" s="9" t="s">
        <v>48</v>
      </c>
      <c r="V35" s="9" t="s">
        <v>48</v>
      </c>
      <c r="W35" s="9" t="s">
        <v>48</v>
      </c>
      <c r="X35" s="9" t="s">
        <v>48</v>
      </c>
      <c r="Y35" s="9">
        <v>13.9</v>
      </c>
      <c r="Z35" s="9">
        <v>17.149999999999999</v>
      </c>
      <c r="AA35" s="9">
        <v>22.21</v>
      </c>
      <c r="AB35" s="9">
        <v>32.22</v>
      </c>
      <c r="AC35" s="9">
        <v>43.67</v>
      </c>
      <c r="AD35" s="9">
        <v>35.43</v>
      </c>
      <c r="AE35" s="9">
        <v>27.39</v>
      </c>
      <c r="AF35" s="9">
        <v>38.43</v>
      </c>
      <c r="AG35" s="9">
        <v>37.96</v>
      </c>
      <c r="AH35" s="9">
        <v>42.07</v>
      </c>
    </row>
    <row r="36" spans="1:34" x14ac:dyDescent="0.15">
      <c r="A36" s="7" t="s">
        <v>74</v>
      </c>
      <c r="B36" s="8" t="s">
        <v>48</v>
      </c>
      <c r="C36" s="8" t="s">
        <v>48</v>
      </c>
      <c r="D36" s="8" t="s">
        <v>48</v>
      </c>
      <c r="E36" s="8" t="s">
        <v>48</v>
      </c>
      <c r="F36" s="8" t="s">
        <v>48</v>
      </c>
      <c r="G36" s="8" t="s">
        <v>48</v>
      </c>
      <c r="H36" s="8" t="s">
        <v>48</v>
      </c>
      <c r="I36" s="8" t="s">
        <v>48</v>
      </c>
      <c r="J36" s="8" t="s">
        <v>48</v>
      </c>
      <c r="K36" s="8" t="s">
        <v>48</v>
      </c>
      <c r="L36" s="8" t="s">
        <v>48</v>
      </c>
      <c r="M36" s="8" t="s">
        <v>48</v>
      </c>
      <c r="N36" s="8" t="s">
        <v>48</v>
      </c>
      <c r="O36" s="8" t="s">
        <v>48</v>
      </c>
      <c r="P36" s="8" t="s">
        <v>48</v>
      </c>
      <c r="Q36" s="8" t="s">
        <v>48</v>
      </c>
      <c r="R36" s="8" t="s">
        <v>48</v>
      </c>
      <c r="S36" s="8" t="s">
        <v>48</v>
      </c>
      <c r="T36" s="8" t="s">
        <v>48</v>
      </c>
      <c r="U36" s="8" t="s">
        <v>48</v>
      </c>
      <c r="V36" s="8" t="s">
        <v>48</v>
      </c>
      <c r="W36" s="8" t="s">
        <v>48</v>
      </c>
      <c r="X36" s="8">
        <v>21.69</v>
      </c>
      <c r="Y36" s="8">
        <v>20.47</v>
      </c>
      <c r="Z36" s="8">
        <v>21.03</v>
      </c>
      <c r="AA36" s="8">
        <v>28.51</v>
      </c>
      <c r="AB36" s="8">
        <v>36.71</v>
      </c>
      <c r="AC36" s="8">
        <v>25.81</v>
      </c>
      <c r="AD36" s="8">
        <v>38.020000000000003</v>
      </c>
      <c r="AE36" s="8">
        <v>31.44</v>
      </c>
      <c r="AF36" s="8">
        <v>28.03</v>
      </c>
      <c r="AG36" s="8">
        <v>48.89</v>
      </c>
      <c r="AH36" s="8" t="s">
        <v>48</v>
      </c>
    </row>
    <row r="37" spans="1:34" x14ac:dyDescent="0.15">
      <c r="A37" s="7" t="s">
        <v>75</v>
      </c>
      <c r="B37" s="9" t="s">
        <v>48</v>
      </c>
      <c r="C37" s="9" t="s">
        <v>48</v>
      </c>
      <c r="D37" s="9">
        <v>1582.21</v>
      </c>
      <c r="E37" s="9">
        <v>721.19</v>
      </c>
      <c r="F37" s="9">
        <v>447.78</v>
      </c>
      <c r="G37" s="9">
        <v>596.64</v>
      </c>
      <c r="H37" s="9">
        <v>567.35</v>
      </c>
      <c r="I37" s="9">
        <v>1215.3800000000001</v>
      </c>
      <c r="J37" s="9">
        <v>1805.65</v>
      </c>
      <c r="K37" s="9">
        <v>1421.03</v>
      </c>
      <c r="L37" s="9">
        <v>1711.2</v>
      </c>
      <c r="M37" s="9">
        <v>2342.2199999999998</v>
      </c>
      <c r="N37" s="9">
        <v>1957.88</v>
      </c>
      <c r="O37" s="9">
        <v>1909.28</v>
      </c>
      <c r="P37" s="9">
        <v>1957.24</v>
      </c>
      <c r="Q37" s="9">
        <v>2695.28</v>
      </c>
      <c r="R37" s="9">
        <v>2648.98</v>
      </c>
      <c r="S37" s="9">
        <v>3506.95</v>
      </c>
      <c r="T37" s="9">
        <v>4186.18</v>
      </c>
      <c r="U37" s="9">
        <v>4194.8900000000003</v>
      </c>
      <c r="V37" s="9">
        <v>4551.58</v>
      </c>
      <c r="W37" s="9">
        <v>2455.17</v>
      </c>
      <c r="X37" s="9">
        <v>1142.8599999999999</v>
      </c>
      <c r="Y37" s="9">
        <v>916.04</v>
      </c>
      <c r="Z37" s="9">
        <v>854.93</v>
      </c>
      <c r="AA37" s="9">
        <v>795.21</v>
      </c>
      <c r="AB37" s="9">
        <v>3378.87</v>
      </c>
      <c r="AC37" s="9">
        <v>1238</v>
      </c>
      <c r="AD37" s="9">
        <v>1271.97</v>
      </c>
      <c r="AE37" s="9">
        <v>1168.1500000000001</v>
      </c>
      <c r="AF37" s="9">
        <v>1076.32</v>
      </c>
      <c r="AG37" s="9">
        <v>1523.39</v>
      </c>
      <c r="AH37" s="9" t="s">
        <v>48</v>
      </c>
    </row>
    <row r="38" spans="1:34" x14ac:dyDescent="0.15">
      <c r="A38" s="7" t="s">
        <v>76</v>
      </c>
      <c r="B38" s="8">
        <v>1703.41</v>
      </c>
      <c r="C38" s="8">
        <v>1774.61</v>
      </c>
      <c r="D38" s="8">
        <v>1970.38</v>
      </c>
      <c r="E38" s="8">
        <v>1889.64</v>
      </c>
      <c r="F38" s="8">
        <v>1789.47</v>
      </c>
      <c r="G38" s="8">
        <v>1812.25</v>
      </c>
      <c r="H38" s="8">
        <v>1697.62</v>
      </c>
      <c r="I38" s="8">
        <v>1475.06</v>
      </c>
      <c r="J38" s="8">
        <v>2003.78</v>
      </c>
      <c r="K38" s="8">
        <v>2442.13</v>
      </c>
      <c r="L38" s="8">
        <v>1707.6</v>
      </c>
      <c r="M38" s="8">
        <v>1837.35</v>
      </c>
      <c r="N38" s="8">
        <v>2014.63</v>
      </c>
      <c r="O38" s="8">
        <v>2579.19</v>
      </c>
      <c r="P38" s="8">
        <v>2448.38</v>
      </c>
      <c r="Q38" s="8">
        <v>3007.44</v>
      </c>
      <c r="R38" s="8">
        <v>3584.41</v>
      </c>
      <c r="S38" s="8">
        <v>2360.4899999999998</v>
      </c>
      <c r="T38" s="8">
        <v>2616.3000000000002</v>
      </c>
      <c r="U38" s="8">
        <v>3572.11</v>
      </c>
      <c r="V38" s="8">
        <v>3108.11</v>
      </c>
      <c r="W38" s="8">
        <v>2923.6</v>
      </c>
      <c r="X38" s="8">
        <v>3018.67</v>
      </c>
      <c r="Y38" s="8">
        <v>3537.91</v>
      </c>
      <c r="Z38" s="8">
        <v>4099.25</v>
      </c>
      <c r="AA38" s="8">
        <v>4856.84</v>
      </c>
      <c r="AB38" s="8">
        <v>3672.24</v>
      </c>
      <c r="AC38" s="8">
        <v>3942.9</v>
      </c>
      <c r="AD38" s="8">
        <v>4562.95</v>
      </c>
      <c r="AE38" s="8">
        <v>3004.08</v>
      </c>
      <c r="AF38" s="8">
        <v>2106.56</v>
      </c>
      <c r="AG38" s="8">
        <v>3315.08</v>
      </c>
      <c r="AH38" s="8">
        <v>3579.1</v>
      </c>
    </row>
    <row r="39" spans="1:34" x14ac:dyDescent="0.15">
      <c r="A39" s="7" t="s">
        <v>77</v>
      </c>
      <c r="B39" s="9">
        <v>1148.22</v>
      </c>
      <c r="C39" s="9">
        <v>1511.22</v>
      </c>
      <c r="D39" s="9">
        <v>995.63</v>
      </c>
      <c r="E39" s="9">
        <v>878.98</v>
      </c>
      <c r="F39" s="9">
        <v>1549.08</v>
      </c>
      <c r="G39" s="9">
        <v>1102.1099999999999</v>
      </c>
      <c r="H39" s="9">
        <v>1023.77</v>
      </c>
      <c r="I39" s="9">
        <v>1026.6500000000001</v>
      </c>
      <c r="J39" s="9">
        <v>789.1</v>
      </c>
      <c r="K39" s="9">
        <v>1474.79</v>
      </c>
      <c r="L39" s="9">
        <v>1346.72</v>
      </c>
      <c r="M39" s="9">
        <v>1499.35</v>
      </c>
      <c r="N39" s="9">
        <v>1434.36</v>
      </c>
      <c r="O39" s="9">
        <v>1408.34</v>
      </c>
      <c r="P39" s="9">
        <v>1821.63</v>
      </c>
      <c r="Q39" s="9">
        <v>1963.19</v>
      </c>
      <c r="R39" s="9">
        <v>1749.62</v>
      </c>
      <c r="S39" s="9">
        <v>2006.16</v>
      </c>
      <c r="T39" s="9">
        <v>2006.34</v>
      </c>
      <c r="U39" s="9">
        <v>2013.92</v>
      </c>
      <c r="V39" s="9">
        <v>2121.7199999999998</v>
      </c>
      <c r="W39" s="9">
        <v>2620.96</v>
      </c>
      <c r="X39" s="9">
        <v>2598.52</v>
      </c>
      <c r="Y39" s="9">
        <v>3724.69</v>
      </c>
      <c r="Z39" s="9">
        <v>3215.23</v>
      </c>
      <c r="AA39" s="9">
        <v>2768.29</v>
      </c>
      <c r="AB39" s="9">
        <v>2592.9499999999998</v>
      </c>
      <c r="AC39" s="9">
        <v>3198.29</v>
      </c>
      <c r="AD39" s="9">
        <v>2689.62</v>
      </c>
      <c r="AE39" s="9">
        <v>2691.92</v>
      </c>
      <c r="AF39" s="9">
        <v>3152.73</v>
      </c>
      <c r="AG39" s="9">
        <v>3175.84</v>
      </c>
      <c r="AH39" s="9" t="s">
        <v>48</v>
      </c>
    </row>
    <row r="40" spans="1:34" x14ac:dyDescent="0.15">
      <c r="A40" s="7" t="s">
        <v>78</v>
      </c>
      <c r="B40" s="8">
        <v>3128.41</v>
      </c>
      <c r="C40" s="8">
        <v>3535.35</v>
      </c>
      <c r="D40" s="8">
        <v>2417.8200000000002</v>
      </c>
      <c r="E40" s="8">
        <v>2673.5</v>
      </c>
      <c r="F40" s="8">
        <v>2978.89</v>
      </c>
      <c r="G40" s="8">
        <v>2691.13</v>
      </c>
      <c r="H40" s="8">
        <v>2750.35</v>
      </c>
      <c r="I40" s="8">
        <v>2834.09</v>
      </c>
      <c r="J40" s="8">
        <v>3336.58</v>
      </c>
      <c r="K40" s="8">
        <v>3053.79</v>
      </c>
      <c r="L40" s="8">
        <v>3939.26</v>
      </c>
      <c r="M40" s="8">
        <v>4041.5</v>
      </c>
      <c r="N40" s="8">
        <v>5001.12</v>
      </c>
      <c r="O40" s="8">
        <v>5000.0200000000004</v>
      </c>
      <c r="P40" s="8">
        <v>6051.99</v>
      </c>
      <c r="Q40" s="8">
        <v>8966.7999999999993</v>
      </c>
      <c r="R40" s="8">
        <v>9390.57</v>
      </c>
      <c r="S40" s="8">
        <v>6697.6</v>
      </c>
      <c r="T40" s="8">
        <v>7449.77</v>
      </c>
      <c r="U40" s="8">
        <v>11565.49</v>
      </c>
      <c r="V40" s="8">
        <v>5621</v>
      </c>
      <c r="W40" s="8">
        <v>4103.68</v>
      </c>
      <c r="X40" s="8">
        <v>5946.95</v>
      </c>
      <c r="Y40" s="8">
        <v>6439.14</v>
      </c>
      <c r="Z40" s="8">
        <v>6495.74</v>
      </c>
      <c r="AA40" s="8">
        <v>9354.52</v>
      </c>
      <c r="AB40" s="8">
        <v>8380.1</v>
      </c>
      <c r="AC40" s="8">
        <v>8599.2999999999993</v>
      </c>
      <c r="AD40" s="8">
        <v>7941.27</v>
      </c>
      <c r="AE40" s="8">
        <v>11656.5</v>
      </c>
      <c r="AF40" s="8">
        <v>7453.67</v>
      </c>
      <c r="AG40" s="8">
        <v>3607.88</v>
      </c>
      <c r="AH40" s="8" t="s">
        <v>48</v>
      </c>
    </row>
    <row r="41" spans="1:34" x14ac:dyDescent="0.15">
      <c r="A41" s="7" t="s">
        <v>79</v>
      </c>
      <c r="B41" s="9">
        <v>38204.18</v>
      </c>
      <c r="C41" s="9">
        <v>29245.22</v>
      </c>
      <c r="D41" s="9">
        <v>15582.89</v>
      </c>
      <c r="E41" s="9">
        <v>16431.2</v>
      </c>
      <c r="F41" s="9">
        <v>14397.79</v>
      </c>
      <c r="G41" s="9">
        <v>12476.15</v>
      </c>
      <c r="H41" s="9">
        <v>13160.46</v>
      </c>
      <c r="I41" s="9">
        <v>9984.94</v>
      </c>
      <c r="J41" s="9">
        <v>11145.34</v>
      </c>
      <c r="K41" s="9">
        <v>15800.68</v>
      </c>
      <c r="L41" s="9">
        <v>15283.51</v>
      </c>
      <c r="M41" s="9">
        <v>14305.56</v>
      </c>
      <c r="N41" s="9">
        <v>17792.54</v>
      </c>
      <c r="O41" s="9">
        <v>30126.1</v>
      </c>
      <c r="P41" s="9">
        <v>32960.57</v>
      </c>
      <c r="Q41" s="9">
        <v>37707.82</v>
      </c>
      <c r="R41" s="9">
        <v>32019.4</v>
      </c>
      <c r="S41" s="9">
        <v>31731.200000000001</v>
      </c>
      <c r="T41" s="9">
        <v>39372.36</v>
      </c>
      <c r="U41" s="9">
        <v>37220.93</v>
      </c>
      <c r="V41" s="9">
        <v>36365.56</v>
      </c>
      <c r="W41" s="9">
        <v>35715.39</v>
      </c>
      <c r="X41" s="9">
        <v>29677.79</v>
      </c>
      <c r="Y41" s="9">
        <v>32604.34</v>
      </c>
      <c r="Z41" s="9">
        <v>32532.799999999999</v>
      </c>
      <c r="AA41" s="9">
        <v>34054.29</v>
      </c>
      <c r="AB41" s="9">
        <v>34984.99</v>
      </c>
      <c r="AC41" s="9">
        <v>34278.83</v>
      </c>
      <c r="AD41" s="9">
        <v>33710.65</v>
      </c>
      <c r="AE41" s="9">
        <v>33278.46</v>
      </c>
      <c r="AF41" s="9">
        <v>35675.870000000003</v>
      </c>
      <c r="AG41" s="9">
        <v>42784.93</v>
      </c>
      <c r="AH41" s="9" t="s">
        <v>48</v>
      </c>
    </row>
    <row r="42" spans="1:34" x14ac:dyDescent="0.15">
      <c r="A42" s="7" t="s">
        <v>80</v>
      </c>
      <c r="B42" s="8">
        <v>25078.67</v>
      </c>
      <c r="C42" s="8">
        <v>29313.919999999998</v>
      </c>
      <c r="D42" s="8">
        <v>29154.66</v>
      </c>
      <c r="E42" s="8">
        <v>28676.47</v>
      </c>
      <c r="F42" s="8">
        <v>29567.27</v>
      </c>
      <c r="G42" s="8">
        <v>24223.18</v>
      </c>
      <c r="H42" s="8">
        <v>24358.32</v>
      </c>
      <c r="I42" s="8">
        <v>23348.42</v>
      </c>
      <c r="J42" s="8">
        <v>28469.64</v>
      </c>
      <c r="K42" s="8">
        <v>26711.37</v>
      </c>
      <c r="L42" s="8">
        <v>25617.47</v>
      </c>
      <c r="M42" s="8">
        <v>27853.46</v>
      </c>
      <c r="N42" s="8">
        <v>29291.86</v>
      </c>
      <c r="O42" s="8">
        <v>29335.759999999998</v>
      </c>
      <c r="P42" s="8">
        <v>32834.11</v>
      </c>
      <c r="Q42" s="8">
        <v>30993.61</v>
      </c>
      <c r="R42" s="8">
        <v>35857.86</v>
      </c>
      <c r="S42" s="8">
        <v>40725.49</v>
      </c>
      <c r="T42" s="8">
        <v>42097.07</v>
      </c>
      <c r="U42" s="8">
        <v>49974.81</v>
      </c>
      <c r="V42" s="8">
        <v>46819.67</v>
      </c>
      <c r="W42" s="8">
        <v>51984.06</v>
      </c>
      <c r="X42" s="8">
        <v>67507.7</v>
      </c>
      <c r="Y42" s="8">
        <v>68804.17</v>
      </c>
      <c r="Z42" s="8">
        <v>62370.6</v>
      </c>
      <c r="AA42" s="8">
        <v>75514.350000000006</v>
      </c>
      <c r="AB42" s="8">
        <v>64641.32</v>
      </c>
      <c r="AC42" s="8">
        <v>74707.39</v>
      </c>
      <c r="AD42" s="8">
        <v>72747.3</v>
      </c>
      <c r="AE42" s="8">
        <v>67890.28</v>
      </c>
      <c r="AF42" s="8">
        <v>102147.11</v>
      </c>
      <c r="AG42" s="8">
        <v>82995.22</v>
      </c>
      <c r="AH42" s="8" t="s">
        <v>48</v>
      </c>
    </row>
    <row r="43" spans="1:34" x14ac:dyDescent="0.15">
      <c r="A43" s="7" t="s">
        <v>81</v>
      </c>
      <c r="B43" s="9">
        <v>4376.41</v>
      </c>
      <c r="C43" s="9">
        <v>6844.05</v>
      </c>
      <c r="D43" s="9">
        <v>8735.7000000000007</v>
      </c>
      <c r="E43" s="9">
        <v>8223.66</v>
      </c>
      <c r="F43" s="9">
        <v>10258.799999999999</v>
      </c>
      <c r="G43" s="9">
        <v>9186.1299999999992</v>
      </c>
      <c r="H43" s="9">
        <v>10301.469999999999</v>
      </c>
      <c r="I43" s="9">
        <v>9046.7099999999991</v>
      </c>
      <c r="J43" s="9">
        <v>11763.45</v>
      </c>
      <c r="K43" s="9">
        <v>11813.07</v>
      </c>
      <c r="L43" s="9">
        <v>12994.46</v>
      </c>
      <c r="M43" s="9">
        <v>10168.35</v>
      </c>
      <c r="N43" s="9">
        <v>9946.8700000000008</v>
      </c>
      <c r="O43" s="9">
        <v>11741.08</v>
      </c>
      <c r="P43" s="9">
        <v>11093.45</v>
      </c>
      <c r="Q43" s="9">
        <v>13588.09</v>
      </c>
      <c r="R43" s="9">
        <v>14560.14</v>
      </c>
      <c r="S43" s="9">
        <v>13890.56</v>
      </c>
      <c r="T43" s="9">
        <v>16235.68</v>
      </c>
      <c r="U43" s="9">
        <v>16013.3</v>
      </c>
      <c r="V43" s="9">
        <v>14189.07</v>
      </c>
      <c r="W43" s="9">
        <v>19758.5</v>
      </c>
      <c r="X43" s="9">
        <v>25775.599999999999</v>
      </c>
      <c r="Y43" s="9">
        <v>24903.21</v>
      </c>
      <c r="Z43" s="9">
        <v>18324.72</v>
      </c>
      <c r="AA43" s="9">
        <v>23254.17</v>
      </c>
      <c r="AB43" s="9">
        <v>27022.28</v>
      </c>
      <c r="AC43" s="9">
        <v>25637.03</v>
      </c>
      <c r="AD43" s="9">
        <v>24322.18</v>
      </c>
      <c r="AE43" s="9">
        <v>21979.91</v>
      </c>
      <c r="AF43" s="9">
        <v>28268.9</v>
      </c>
      <c r="AG43" s="9">
        <v>25295.54</v>
      </c>
      <c r="AH43" s="9" t="s">
        <v>48</v>
      </c>
    </row>
    <row r="44" spans="1:34" ht="24" x14ac:dyDescent="0.15">
      <c r="A44" s="7" t="s">
        <v>82</v>
      </c>
      <c r="B44" s="8" t="s">
        <v>48</v>
      </c>
      <c r="C44" s="8" t="s">
        <v>48</v>
      </c>
      <c r="D44" s="8" t="s">
        <v>48</v>
      </c>
      <c r="E44" s="8" t="s">
        <v>48</v>
      </c>
      <c r="F44" s="8" t="s">
        <v>48</v>
      </c>
      <c r="G44" s="8" t="s">
        <v>48</v>
      </c>
      <c r="H44" s="8" t="s">
        <v>48</v>
      </c>
      <c r="I44" s="8" t="s">
        <v>48</v>
      </c>
      <c r="J44" s="8" t="s">
        <v>48</v>
      </c>
      <c r="K44" s="8" t="s">
        <v>48</v>
      </c>
      <c r="L44" s="8">
        <v>978.89</v>
      </c>
      <c r="M44" s="8">
        <v>1775.19</v>
      </c>
      <c r="N44" s="8">
        <v>2670.22</v>
      </c>
      <c r="O44" s="8">
        <v>1608.37</v>
      </c>
      <c r="P44" s="8">
        <v>1501.95</v>
      </c>
      <c r="Q44" s="8">
        <v>726.15</v>
      </c>
      <c r="R44" s="8">
        <v>1052.26</v>
      </c>
      <c r="S44" s="8">
        <v>549.26</v>
      </c>
      <c r="T44" s="8">
        <v>1070.18</v>
      </c>
      <c r="U44" s="8">
        <v>2695.57</v>
      </c>
      <c r="V44" s="8">
        <v>2002.36</v>
      </c>
      <c r="W44" s="8">
        <v>1467.31</v>
      </c>
      <c r="X44" s="8">
        <v>1485.42</v>
      </c>
      <c r="Y44" s="8">
        <v>1240.68</v>
      </c>
      <c r="Z44" s="8">
        <v>849.25</v>
      </c>
      <c r="AA44" s="8">
        <v>1547.17</v>
      </c>
      <c r="AB44" s="8">
        <v>1073.46</v>
      </c>
      <c r="AC44" s="8">
        <v>1357.08</v>
      </c>
      <c r="AD44" s="8">
        <v>1304.7</v>
      </c>
      <c r="AE44" s="8">
        <v>1612.49</v>
      </c>
      <c r="AF44" s="8">
        <v>10111.959999999999</v>
      </c>
      <c r="AG44" s="8">
        <v>4219.76</v>
      </c>
      <c r="AH44" s="8" t="s">
        <v>48</v>
      </c>
    </row>
    <row r="45" spans="1:34" ht="24" x14ac:dyDescent="0.15">
      <c r="A45" s="10" t="s">
        <v>83</v>
      </c>
      <c r="B45" s="9" t="s">
        <v>48</v>
      </c>
      <c r="C45" s="9" t="s">
        <v>48</v>
      </c>
      <c r="D45" s="9" t="s">
        <v>48</v>
      </c>
      <c r="E45" s="9" t="s">
        <v>48</v>
      </c>
      <c r="F45" s="9" t="s">
        <v>48</v>
      </c>
      <c r="G45" s="9" t="s">
        <v>48</v>
      </c>
      <c r="H45" s="9" t="s">
        <v>48</v>
      </c>
      <c r="I45" s="9" t="s">
        <v>48</v>
      </c>
      <c r="J45" s="9" t="s">
        <v>48</v>
      </c>
      <c r="K45" s="9" t="s">
        <v>48</v>
      </c>
      <c r="L45" s="9">
        <v>978.89</v>
      </c>
      <c r="M45" s="9">
        <v>1775.19</v>
      </c>
      <c r="N45" s="9">
        <v>2670.22</v>
      </c>
      <c r="O45" s="9">
        <v>1608.37</v>
      </c>
      <c r="P45" s="9">
        <v>1501.95</v>
      </c>
      <c r="Q45" s="9">
        <v>726.15</v>
      </c>
      <c r="R45" s="9">
        <v>1052.26</v>
      </c>
      <c r="S45" s="9">
        <v>549.26</v>
      </c>
      <c r="T45" s="9">
        <v>1070.18</v>
      </c>
      <c r="U45" s="9">
        <v>2695.57</v>
      </c>
      <c r="V45" s="9">
        <v>2002.36</v>
      </c>
      <c r="W45" s="9">
        <v>1467.31</v>
      </c>
      <c r="X45" s="9">
        <v>1485.42</v>
      </c>
      <c r="Y45" s="9">
        <v>1240.68</v>
      </c>
      <c r="Z45" s="9">
        <v>849.25</v>
      </c>
      <c r="AA45" s="9">
        <v>1547.17</v>
      </c>
      <c r="AB45" s="9">
        <v>1073.46</v>
      </c>
      <c r="AC45" s="9">
        <v>1357.08</v>
      </c>
      <c r="AD45" s="9">
        <v>1304.7</v>
      </c>
      <c r="AE45" s="9">
        <v>1612.49</v>
      </c>
      <c r="AF45" s="9">
        <v>10111.959999999999</v>
      </c>
      <c r="AG45" s="9">
        <v>4219.76</v>
      </c>
      <c r="AH45" s="9" t="s">
        <v>48</v>
      </c>
    </row>
    <row r="46" spans="1:34" ht="24" x14ac:dyDescent="0.15">
      <c r="A46" s="7" t="s">
        <v>84</v>
      </c>
      <c r="B46" s="8">
        <v>2065.7600000000002</v>
      </c>
      <c r="C46" s="8">
        <v>2121.6799999999998</v>
      </c>
      <c r="D46" s="8">
        <v>1945.12</v>
      </c>
      <c r="E46" s="8">
        <v>1758.78</v>
      </c>
      <c r="F46" s="8">
        <v>297.99</v>
      </c>
      <c r="G46" s="8">
        <v>203.96</v>
      </c>
      <c r="H46" s="8">
        <v>454.68</v>
      </c>
      <c r="I46" s="8">
        <v>1452.82</v>
      </c>
      <c r="J46" s="8">
        <v>1739.2</v>
      </c>
      <c r="K46" s="8">
        <v>1460.27</v>
      </c>
      <c r="L46" s="8">
        <v>1553.75</v>
      </c>
      <c r="M46" s="8">
        <v>2809.08</v>
      </c>
      <c r="N46" s="8">
        <v>2302.0300000000002</v>
      </c>
      <c r="O46" s="8">
        <v>2799.25</v>
      </c>
      <c r="P46" s="8">
        <v>2630.84</v>
      </c>
      <c r="Q46" s="8">
        <v>2705.34</v>
      </c>
      <c r="R46" s="8">
        <v>5149.05</v>
      </c>
      <c r="S46" s="8">
        <v>2926.06</v>
      </c>
      <c r="T46" s="8">
        <v>3718.54</v>
      </c>
      <c r="U46" s="8">
        <v>4084.69</v>
      </c>
      <c r="V46" s="8">
        <v>3586.79</v>
      </c>
      <c r="W46" s="8">
        <v>3174.51</v>
      </c>
      <c r="X46" s="8">
        <v>10161.16</v>
      </c>
      <c r="Y46" s="8">
        <v>10444.700000000001</v>
      </c>
      <c r="Z46" s="8">
        <v>8849.65</v>
      </c>
      <c r="AA46" s="8">
        <v>10092.14</v>
      </c>
      <c r="AB46" s="8">
        <v>7358.89</v>
      </c>
      <c r="AC46" s="8">
        <v>7427.88</v>
      </c>
      <c r="AD46" s="8">
        <v>10007.280000000001</v>
      </c>
      <c r="AE46" s="8">
        <v>8319.5</v>
      </c>
      <c r="AF46" s="8">
        <v>12616.67</v>
      </c>
      <c r="AG46" s="8">
        <v>5997.51</v>
      </c>
      <c r="AH46" s="8" t="s">
        <v>48</v>
      </c>
    </row>
    <row r="47" spans="1:34" ht="24" x14ac:dyDescent="0.15">
      <c r="A47" s="7" t="s">
        <v>85</v>
      </c>
      <c r="B47" s="9">
        <v>1792.45</v>
      </c>
      <c r="C47" s="9">
        <v>1830.84</v>
      </c>
      <c r="D47" s="9">
        <v>1639.61</v>
      </c>
      <c r="E47" s="9">
        <v>1351.14</v>
      </c>
      <c r="F47" s="9">
        <v>25.74</v>
      </c>
      <c r="G47" s="9">
        <v>0.06</v>
      </c>
      <c r="H47" s="9">
        <v>164.7</v>
      </c>
      <c r="I47" s="9">
        <v>1032.3</v>
      </c>
      <c r="J47" s="9">
        <v>1323.75</v>
      </c>
      <c r="K47" s="9">
        <v>872.67</v>
      </c>
      <c r="L47" s="9">
        <v>940.37</v>
      </c>
      <c r="M47" s="9">
        <v>1991.7</v>
      </c>
      <c r="N47" s="9">
        <v>1601.23</v>
      </c>
      <c r="O47" s="9">
        <v>2117.7199999999998</v>
      </c>
      <c r="P47" s="9">
        <v>1958.98</v>
      </c>
      <c r="Q47" s="9">
        <v>1922.65</v>
      </c>
      <c r="R47" s="9">
        <v>4263.03</v>
      </c>
      <c r="S47" s="9">
        <v>2131.06</v>
      </c>
      <c r="T47" s="9">
        <v>2831.02</v>
      </c>
      <c r="U47" s="9">
        <v>3373.67</v>
      </c>
      <c r="V47" s="9">
        <v>2504.3000000000002</v>
      </c>
      <c r="W47" s="9">
        <v>2499.5</v>
      </c>
      <c r="X47" s="9">
        <v>4867.37</v>
      </c>
      <c r="Y47" s="9">
        <v>2625.69</v>
      </c>
      <c r="Z47" s="9">
        <v>2985.42</v>
      </c>
      <c r="AA47" s="9">
        <v>3202.95</v>
      </c>
      <c r="AB47" s="9">
        <v>1739.33</v>
      </c>
      <c r="AC47" s="9">
        <v>2268.3200000000002</v>
      </c>
      <c r="AD47" s="9">
        <v>1835.5</v>
      </c>
      <c r="AE47" s="9">
        <v>2021.2</v>
      </c>
      <c r="AF47" s="9">
        <v>2532.0100000000002</v>
      </c>
      <c r="AG47" s="9">
        <v>1796.53</v>
      </c>
      <c r="AH47" s="9" t="s">
        <v>48</v>
      </c>
    </row>
    <row r="48" spans="1:34" ht="24" x14ac:dyDescent="0.15">
      <c r="A48" s="10" t="s">
        <v>86</v>
      </c>
      <c r="B48" s="8" t="s">
        <v>48</v>
      </c>
      <c r="C48" s="8" t="s">
        <v>48</v>
      </c>
      <c r="D48" s="8" t="s">
        <v>48</v>
      </c>
      <c r="E48" s="8" t="s">
        <v>48</v>
      </c>
      <c r="F48" s="8" t="s">
        <v>48</v>
      </c>
      <c r="G48" s="8" t="s">
        <v>48</v>
      </c>
      <c r="H48" s="8" t="s">
        <v>48</v>
      </c>
      <c r="I48" s="8" t="s">
        <v>48</v>
      </c>
      <c r="J48" s="8" t="s">
        <v>48</v>
      </c>
      <c r="K48" s="8" t="s">
        <v>48</v>
      </c>
      <c r="L48" s="8" t="s">
        <v>48</v>
      </c>
      <c r="M48" s="8">
        <v>111.35</v>
      </c>
      <c r="N48" s="8">
        <v>151.54</v>
      </c>
      <c r="O48" s="8">
        <v>114.96</v>
      </c>
      <c r="P48" s="8">
        <v>186.79</v>
      </c>
      <c r="Q48" s="8">
        <v>201.7</v>
      </c>
      <c r="R48" s="8">
        <v>215.3</v>
      </c>
      <c r="S48" s="8">
        <v>192.75</v>
      </c>
      <c r="T48" s="8">
        <v>184.76</v>
      </c>
      <c r="U48" s="8">
        <v>180.47</v>
      </c>
      <c r="V48" s="8">
        <v>136.36000000000001</v>
      </c>
      <c r="W48" s="8">
        <v>143.32</v>
      </c>
      <c r="X48" s="8">
        <v>134.66999999999999</v>
      </c>
      <c r="Y48" s="8">
        <v>168.94</v>
      </c>
      <c r="Z48" s="8">
        <v>170.02</v>
      </c>
      <c r="AA48" s="8">
        <v>170.94</v>
      </c>
      <c r="AB48" s="8">
        <v>32.35</v>
      </c>
      <c r="AC48" s="8">
        <v>250.16</v>
      </c>
      <c r="AD48" s="8">
        <v>94.71</v>
      </c>
      <c r="AE48" s="8">
        <v>23.21</v>
      </c>
      <c r="AF48" s="8">
        <v>14.06</v>
      </c>
      <c r="AG48" s="8">
        <v>10.32</v>
      </c>
      <c r="AH48" s="8" t="s">
        <v>48</v>
      </c>
    </row>
    <row r="49" spans="1:34" ht="24" x14ac:dyDescent="0.15">
      <c r="A49" s="10" t="s">
        <v>87</v>
      </c>
      <c r="B49" s="9">
        <v>1792.45</v>
      </c>
      <c r="C49" s="9">
        <v>1830.84</v>
      </c>
      <c r="D49" s="9">
        <v>1639.61</v>
      </c>
      <c r="E49" s="9">
        <v>1351.14</v>
      </c>
      <c r="F49" s="9">
        <v>25.74</v>
      </c>
      <c r="G49" s="9">
        <v>0.06</v>
      </c>
      <c r="H49" s="9">
        <v>164.7</v>
      </c>
      <c r="I49" s="9">
        <v>1032.3</v>
      </c>
      <c r="J49" s="9">
        <v>1323.75</v>
      </c>
      <c r="K49" s="9">
        <v>872.67</v>
      </c>
      <c r="L49" s="9">
        <v>940.37</v>
      </c>
      <c r="M49" s="9">
        <v>1880.35</v>
      </c>
      <c r="N49" s="9">
        <v>1449.69</v>
      </c>
      <c r="O49" s="9">
        <v>2002.76</v>
      </c>
      <c r="P49" s="9">
        <v>1772.19</v>
      </c>
      <c r="Q49" s="9">
        <v>1720.95</v>
      </c>
      <c r="R49" s="9">
        <v>4047.73</v>
      </c>
      <c r="S49" s="9">
        <v>1938.31</v>
      </c>
      <c r="T49" s="9">
        <v>2646.26</v>
      </c>
      <c r="U49" s="9">
        <v>3193.2</v>
      </c>
      <c r="V49" s="9">
        <v>2367.94</v>
      </c>
      <c r="W49" s="9">
        <v>2356.1799999999998</v>
      </c>
      <c r="X49" s="9">
        <v>4732.7</v>
      </c>
      <c r="Y49" s="9">
        <v>2456.75</v>
      </c>
      <c r="Z49" s="9">
        <v>2815.4</v>
      </c>
      <c r="AA49" s="9">
        <v>3032.01</v>
      </c>
      <c r="AB49" s="9">
        <v>1706.99</v>
      </c>
      <c r="AC49" s="9">
        <v>2018.15</v>
      </c>
      <c r="AD49" s="9">
        <v>1740.78</v>
      </c>
      <c r="AE49" s="9">
        <v>1997.99</v>
      </c>
      <c r="AF49" s="9">
        <v>2517.9499999999998</v>
      </c>
      <c r="AG49" s="9">
        <v>1786.2</v>
      </c>
      <c r="AH49" s="9" t="s">
        <v>48</v>
      </c>
    </row>
    <row r="50" spans="1:34" ht="24" x14ac:dyDescent="0.15">
      <c r="A50" s="7" t="s">
        <v>88</v>
      </c>
      <c r="B50" s="8" t="s">
        <v>48</v>
      </c>
      <c r="C50" s="8" t="s">
        <v>48</v>
      </c>
      <c r="D50" s="8" t="s">
        <v>48</v>
      </c>
      <c r="E50" s="8" t="s">
        <v>48</v>
      </c>
      <c r="F50" s="8" t="s">
        <v>48</v>
      </c>
      <c r="G50" s="8" t="s">
        <v>48</v>
      </c>
      <c r="H50" s="8" t="s">
        <v>48</v>
      </c>
      <c r="I50" s="8" t="s">
        <v>48</v>
      </c>
      <c r="J50" s="8" t="s">
        <v>48</v>
      </c>
      <c r="K50" s="8" t="s">
        <v>48</v>
      </c>
      <c r="L50" s="8" t="s">
        <v>48</v>
      </c>
      <c r="M50" s="8" t="s">
        <v>48</v>
      </c>
      <c r="N50" s="8" t="s">
        <v>48</v>
      </c>
      <c r="O50" s="8" t="s">
        <v>48</v>
      </c>
      <c r="P50" s="8" t="s">
        <v>48</v>
      </c>
      <c r="Q50" s="8" t="s">
        <v>48</v>
      </c>
      <c r="R50" s="8" t="s">
        <v>48</v>
      </c>
      <c r="S50" s="8" t="s">
        <v>48</v>
      </c>
      <c r="T50" s="8" t="s">
        <v>48</v>
      </c>
      <c r="U50" s="8" t="s">
        <v>48</v>
      </c>
      <c r="V50" s="8" t="s">
        <v>48</v>
      </c>
      <c r="W50" s="8" t="s">
        <v>48</v>
      </c>
      <c r="X50" s="8">
        <v>2313.79</v>
      </c>
      <c r="Y50" s="8">
        <v>4924.1000000000004</v>
      </c>
      <c r="Z50" s="8">
        <v>2952.05</v>
      </c>
      <c r="AA50" s="8">
        <v>3560.12</v>
      </c>
      <c r="AB50" s="8">
        <v>2822.71</v>
      </c>
      <c r="AC50" s="8">
        <v>3375.71</v>
      </c>
      <c r="AD50" s="8">
        <v>5888.57</v>
      </c>
      <c r="AE50" s="8">
        <v>5167.04</v>
      </c>
      <c r="AF50" s="8">
        <v>6136.87</v>
      </c>
      <c r="AG50" s="8">
        <v>3226</v>
      </c>
      <c r="AH50" s="8">
        <v>4477.1099999999997</v>
      </c>
    </row>
    <row r="51" spans="1:34" ht="24" x14ac:dyDescent="0.15">
      <c r="A51" s="7" t="s">
        <v>89</v>
      </c>
      <c r="B51" s="22">
        <f>B10/B9</f>
        <v>0.80795240168561411</v>
      </c>
      <c r="C51" s="22">
        <f t="shared" ref="C51:AG51" si="0">C10/C9</f>
        <v>0.98123603030249518</v>
      </c>
      <c r="D51" s="22">
        <f t="shared" si="0"/>
        <v>0.95480394520637946</v>
      </c>
      <c r="E51" s="22">
        <f t="shared" si="0"/>
        <v>0.96157371407152137</v>
      </c>
      <c r="F51" s="22">
        <f t="shared" si="0"/>
        <v>0.95717819761808731</v>
      </c>
      <c r="G51" s="22">
        <f t="shared" si="0"/>
        <v>0.94539118326016802</v>
      </c>
      <c r="H51" s="22">
        <f t="shared" si="0"/>
        <v>0.94779776988993325</v>
      </c>
      <c r="I51" s="22">
        <f t="shared" si="0"/>
        <v>0.99140993868322602</v>
      </c>
      <c r="J51" s="22">
        <f t="shared" si="0"/>
        <v>0.9566267391027089</v>
      </c>
      <c r="K51" s="22">
        <f t="shared" si="0"/>
        <v>0.92688642124599319</v>
      </c>
      <c r="L51" s="22">
        <f t="shared" si="0"/>
        <v>0.93100732406982156</v>
      </c>
      <c r="M51" s="22">
        <f t="shared" si="0"/>
        <v>1.0109407239110739</v>
      </c>
      <c r="N51" s="22">
        <f t="shared" si="0"/>
        <v>1.0228315532545027</v>
      </c>
      <c r="O51" s="22">
        <f t="shared" si="0"/>
        <v>0.93142066348589714</v>
      </c>
      <c r="P51" s="22">
        <f t="shared" si="0"/>
        <v>0.92694642988035569</v>
      </c>
      <c r="Q51" s="22">
        <f t="shared" si="0"/>
        <v>0.98978203209798954</v>
      </c>
      <c r="R51" s="22">
        <f t="shared" si="0"/>
        <v>1.2426326347454648</v>
      </c>
      <c r="S51" s="22">
        <f t="shared" si="0"/>
        <v>0.85552975723228797</v>
      </c>
      <c r="T51" s="22">
        <f t="shared" si="0"/>
        <v>0.84087737979373667</v>
      </c>
      <c r="U51" s="22">
        <f t="shared" si="0"/>
        <v>0.81251229070588971</v>
      </c>
      <c r="V51" s="22">
        <f t="shared" si="0"/>
        <v>0.94328895153418191</v>
      </c>
      <c r="W51" s="22">
        <f t="shared" si="0"/>
        <v>0.99705303010131208</v>
      </c>
      <c r="X51" s="22">
        <f t="shared" si="0"/>
        <v>0.89720180805180905</v>
      </c>
      <c r="Y51" s="22">
        <f t="shared" si="0"/>
        <v>0.93527190596737431</v>
      </c>
      <c r="Z51" s="22">
        <f t="shared" si="0"/>
        <v>1.0331907127311044</v>
      </c>
      <c r="AA51" s="22">
        <f t="shared" si="0"/>
        <v>0.86131850615298722</v>
      </c>
      <c r="AB51" s="22">
        <f t="shared" si="0"/>
        <v>0.96876860207685223</v>
      </c>
      <c r="AC51" s="22">
        <f t="shared" si="0"/>
        <v>0.96939106281166587</v>
      </c>
      <c r="AD51" s="22">
        <f t="shared" si="0"/>
        <v>0.99735035041109699</v>
      </c>
      <c r="AE51" s="22">
        <f t="shared" si="0"/>
        <v>0.94414159899316952</v>
      </c>
      <c r="AF51" s="22">
        <f t="shared" si="0"/>
        <v>0.91185912840944394</v>
      </c>
      <c r="AG51" s="22">
        <f t="shared" si="0"/>
        <v>0.95722375284009131</v>
      </c>
      <c r="AH51" s="22"/>
    </row>
    <row r="52" spans="1:34" ht="24" x14ac:dyDescent="0.15">
      <c r="A52" s="7" t="s">
        <v>90</v>
      </c>
      <c r="B52" s="8" t="s">
        <v>48</v>
      </c>
      <c r="C52" s="8" t="s">
        <v>48</v>
      </c>
      <c r="D52" s="8" t="s">
        <v>48</v>
      </c>
      <c r="E52" s="8" t="s">
        <v>48</v>
      </c>
      <c r="F52" s="8" t="s">
        <v>48</v>
      </c>
      <c r="G52" s="8" t="s">
        <v>48</v>
      </c>
      <c r="H52" s="8" t="s">
        <v>48</v>
      </c>
      <c r="I52" s="8" t="s">
        <v>48</v>
      </c>
      <c r="J52" s="8" t="s">
        <v>48</v>
      </c>
      <c r="K52" s="8" t="s">
        <v>48</v>
      </c>
      <c r="L52" s="8" t="s">
        <v>48</v>
      </c>
      <c r="M52" s="8" t="s">
        <v>48</v>
      </c>
      <c r="N52" s="8" t="s">
        <v>48</v>
      </c>
      <c r="O52" s="8" t="s">
        <v>48</v>
      </c>
      <c r="P52" s="8" t="s">
        <v>48</v>
      </c>
      <c r="Q52" s="8" t="s">
        <v>48</v>
      </c>
      <c r="R52" s="8" t="s">
        <v>48</v>
      </c>
      <c r="S52" s="8" t="s">
        <v>48</v>
      </c>
      <c r="T52" s="8" t="s">
        <v>48</v>
      </c>
      <c r="U52" s="8" t="s">
        <v>48</v>
      </c>
      <c r="V52" s="8" t="s">
        <v>48</v>
      </c>
      <c r="W52" s="8" t="s">
        <v>48</v>
      </c>
      <c r="X52" s="8">
        <v>2153.98</v>
      </c>
      <c r="Y52" s="8">
        <v>2168.81</v>
      </c>
      <c r="Z52" s="8">
        <v>2182.06</v>
      </c>
      <c r="AA52" s="8">
        <v>2380.11</v>
      </c>
      <c r="AB52" s="8">
        <v>2163.25</v>
      </c>
      <c r="AC52" s="8">
        <v>1381.44</v>
      </c>
      <c r="AD52" s="8">
        <v>1859.23</v>
      </c>
      <c r="AE52" s="8">
        <v>502.38</v>
      </c>
      <c r="AF52" s="8">
        <v>822.28</v>
      </c>
      <c r="AG52" s="8">
        <v>576.4</v>
      </c>
      <c r="AH52" s="8" t="s">
        <v>48</v>
      </c>
    </row>
    <row r="53" spans="1:34" ht="24" x14ac:dyDescent="0.15">
      <c r="A53" s="10" t="s">
        <v>91</v>
      </c>
      <c r="B53" s="9" t="s">
        <v>48</v>
      </c>
      <c r="C53" s="9" t="s">
        <v>48</v>
      </c>
      <c r="D53" s="9" t="s">
        <v>48</v>
      </c>
      <c r="E53" s="9" t="s">
        <v>48</v>
      </c>
      <c r="F53" s="9" t="s">
        <v>48</v>
      </c>
      <c r="G53" s="9" t="s">
        <v>48</v>
      </c>
      <c r="H53" s="9" t="s">
        <v>48</v>
      </c>
      <c r="I53" s="9" t="s">
        <v>48</v>
      </c>
      <c r="J53" s="9" t="s">
        <v>48</v>
      </c>
      <c r="K53" s="9" t="s">
        <v>48</v>
      </c>
      <c r="L53" s="9" t="s">
        <v>48</v>
      </c>
      <c r="M53" s="9" t="s">
        <v>48</v>
      </c>
      <c r="N53" s="9" t="s">
        <v>48</v>
      </c>
      <c r="O53" s="9" t="s">
        <v>48</v>
      </c>
      <c r="P53" s="9" t="s">
        <v>48</v>
      </c>
      <c r="Q53" s="9" t="s">
        <v>48</v>
      </c>
      <c r="R53" s="9" t="s">
        <v>48</v>
      </c>
      <c r="S53" s="9" t="s">
        <v>48</v>
      </c>
      <c r="T53" s="9" t="s">
        <v>48</v>
      </c>
      <c r="U53" s="9" t="s">
        <v>48</v>
      </c>
      <c r="V53" s="9" t="s">
        <v>48</v>
      </c>
      <c r="W53" s="9" t="s">
        <v>48</v>
      </c>
      <c r="X53" s="9">
        <v>2153.98</v>
      </c>
      <c r="Y53" s="9">
        <v>2168.81</v>
      </c>
      <c r="Z53" s="9">
        <v>2182.06</v>
      </c>
      <c r="AA53" s="9">
        <v>2380.11</v>
      </c>
      <c r="AB53" s="9">
        <v>2163.25</v>
      </c>
      <c r="AC53" s="9">
        <v>1381.44</v>
      </c>
      <c r="AD53" s="9">
        <v>1859.23</v>
      </c>
      <c r="AE53" s="9">
        <v>502.38</v>
      </c>
      <c r="AF53" s="9">
        <v>822.28</v>
      </c>
      <c r="AG53" s="9">
        <v>576.4</v>
      </c>
      <c r="AH53" s="9" t="s">
        <v>48</v>
      </c>
    </row>
    <row r="54" spans="1:34" ht="24" x14ac:dyDescent="0.15">
      <c r="A54" s="10" t="s">
        <v>92</v>
      </c>
      <c r="B54" s="8" t="s">
        <v>48</v>
      </c>
      <c r="C54" s="8" t="s">
        <v>48</v>
      </c>
      <c r="D54" s="8" t="s">
        <v>48</v>
      </c>
      <c r="E54" s="8" t="s">
        <v>48</v>
      </c>
      <c r="F54" s="8" t="s">
        <v>48</v>
      </c>
      <c r="G54" s="8" t="s">
        <v>48</v>
      </c>
      <c r="H54" s="8" t="s">
        <v>48</v>
      </c>
      <c r="I54" s="8" t="s">
        <v>48</v>
      </c>
      <c r="J54" s="8" t="s">
        <v>48</v>
      </c>
      <c r="K54" s="8" t="s">
        <v>48</v>
      </c>
      <c r="L54" s="8" t="s">
        <v>48</v>
      </c>
      <c r="M54" s="8" t="s">
        <v>48</v>
      </c>
      <c r="N54" s="8" t="s">
        <v>48</v>
      </c>
      <c r="O54" s="8" t="s">
        <v>48</v>
      </c>
      <c r="P54" s="8" t="s">
        <v>48</v>
      </c>
      <c r="Q54" s="8" t="s">
        <v>48</v>
      </c>
      <c r="R54" s="8" t="s">
        <v>48</v>
      </c>
      <c r="S54" s="8" t="s">
        <v>48</v>
      </c>
      <c r="T54" s="8" t="s">
        <v>48</v>
      </c>
      <c r="U54" s="8" t="s">
        <v>48</v>
      </c>
      <c r="V54" s="8" t="s">
        <v>48</v>
      </c>
      <c r="W54" s="8" t="s">
        <v>48</v>
      </c>
      <c r="X54" s="8" t="s">
        <v>48</v>
      </c>
      <c r="Y54" s="8" t="s">
        <v>48</v>
      </c>
      <c r="Z54" s="8" t="s">
        <v>48</v>
      </c>
      <c r="AA54" s="8" t="s">
        <v>48</v>
      </c>
      <c r="AB54" s="8" t="s">
        <v>48</v>
      </c>
      <c r="AC54" s="8" t="s">
        <v>48</v>
      </c>
      <c r="AD54" s="8">
        <v>5.88</v>
      </c>
      <c r="AE54" s="8">
        <v>4.53</v>
      </c>
      <c r="AF54" s="8">
        <v>15.02</v>
      </c>
      <c r="AG54" s="8">
        <v>10.02</v>
      </c>
      <c r="AH54" s="8" t="s">
        <v>48</v>
      </c>
    </row>
    <row r="55" spans="1:34" ht="24" x14ac:dyDescent="0.15">
      <c r="A55" s="7" t="s">
        <v>93</v>
      </c>
      <c r="B55" s="9" t="s">
        <v>48</v>
      </c>
      <c r="C55" s="9" t="s">
        <v>48</v>
      </c>
      <c r="D55" s="9" t="s">
        <v>48</v>
      </c>
      <c r="E55" s="9" t="s">
        <v>48</v>
      </c>
      <c r="F55" s="9" t="s">
        <v>48</v>
      </c>
      <c r="G55" s="9" t="s">
        <v>48</v>
      </c>
      <c r="H55" s="9" t="s">
        <v>48</v>
      </c>
      <c r="I55" s="9" t="s">
        <v>48</v>
      </c>
      <c r="J55" s="9" t="s">
        <v>48</v>
      </c>
      <c r="K55" s="9" t="s">
        <v>48</v>
      </c>
      <c r="L55" s="9" t="s">
        <v>48</v>
      </c>
      <c r="M55" s="9" t="s">
        <v>48</v>
      </c>
      <c r="N55" s="9" t="s">
        <v>48</v>
      </c>
      <c r="O55" s="9" t="s">
        <v>48</v>
      </c>
      <c r="P55" s="9" t="s">
        <v>48</v>
      </c>
      <c r="Q55" s="9" t="s">
        <v>48</v>
      </c>
      <c r="R55" s="9" t="s">
        <v>48</v>
      </c>
      <c r="S55" s="9" t="s">
        <v>48</v>
      </c>
      <c r="T55" s="9" t="s">
        <v>48</v>
      </c>
      <c r="U55" s="9" t="s">
        <v>48</v>
      </c>
      <c r="V55" s="9" t="s">
        <v>48</v>
      </c>
      <c r="W55" s="9" t="s">
        <v>48</v>
      </c>
      <c r="X55" s="9" t="s">
        <v>48</v>
      </c>
      <c r="Y55" s="9" t="s">
        <v>48</v>
      </c>
      <c r="Z55" s="9" t="s">
        <v>48</v>
      </c>
      <c r="AA55" s="9" t="s">
        <v>48</v>
      </c>
      <c r="AB55" s="9" t="s">
        <v>48</v>
      </c>
      <c r="AC55" s="9" t="s">
        <v>48</v>
      </c>
      <c r="AD55" s="9" t="s">
        <v>48</v>
      </c>
      <c r="AE55" s="9" t="s">
        <v>48</v>
      </c>
      <c r="AF55" s="9">
        <v>2123.19</v>
      </c>
      <c r="AG55" s="9">
        <v>29.58</v>
      </c>
      <c r="AH55" s="9">
        <v>1494.76</v>
      </c>
    </row>
    <row r="56" spans="1:34" ht="24" x14ac:dyDescent="0.15">
      <c r="A56" s="7" t="s">
        <v>94</v>
      </c>
      <c r="B56" s="8">
        <v>52.18</v>
      </c>
      <c r="C56" s="8">
        <v>54.76</v>
      </c>
      <c r="D56" s="8">
        <v>66.53</v>
      </c>
      <c r="E56" s="8">
        <v>69.430000000000007</v>
      </c>
      <c r="F56" s="8">
        <v>33.299999999999997</v>
      </c>
      <c r="G56" s="8">
        <v>32.299999999999997</v>
      </c>
      <c r="H56" s="8">
        <v>44.31</v>
      </c>
      <c r="I56" s="8">
        <v>46.26</v>
      </c>
      <c r="J56" s="8">
        <v>55.5</v>
      </c>
      <c r="K56" s="8">
        <v>52.3</v>
      </c>
      <c r="L56" s="8">
        <v>84.45</v>
      </c>
      <c r="M56" s="8">
        <v>212.04</v>
      </c>
      <c r="N56" s="8">
        <v>197.09</v>
      </c>
      <c r="O56" s="8">
        <v>65.03</v>
      </c>
      <c r="P56" s="8">
        <v>65.48</v>
      </c>
      <c r="Q56" s="8">
        <v>58.82</v>
      </c>
      <c r="R56" s="8">
        <v>44.17</v>
      </c>
      <c r="S56" s="8">
        <v>69.42</v>
      </c>
      <c r="T56" s="8">
        <v>179.84</v>
      </c>
      <c r="U56" s="8">
        <v>55.32</v>
      </c>
      <c r="V56" s="8">
        <v>81.81</v>
      </c>
      <c r="W56" s="8">
        <v>96.82</v>
      </c>
      <c r="X56" s="8">
        <v>126.53</v>
      </c>
      <c r="Y56" s="8">
        <v>48.21</v>
      </c>
      <c r="Z56" s="8">
        <v>96.8</v>
      </c>
      <c r="AA56" s="8">
        <v>96.7</v>
      </c>
      <c r="AB56" s="8">
        <v>126.93</v>
      </c>
      <c r="AC56" s="8">
        <v>75.06</v>
      </c>
      <c r="AD56" s="8">
        <v>110.56</v>
      </c>
      <c r="AE56" s="8">
        <v>8.2100000000000009</v>
      </c>
      <c r="AF56" s="8">
        <v>277.92</v>
      </c>
      <c r="AG56" s="8">
        <v>52.59</v>
      </c>
      <c r="AH56" s="8" t="s">
        <v>48</v>
      </c>
    </row>
    <row r="57" spans="1:34" ht="24" x14ac:dyDescent="0.15">
      <c r="A57" s="10" t="s">
        <v>95</v>
      </c>
      <c r="B57" s="9" t="s">
        <v>48</v>
      </c>
      <c r="C57" s="9" t="s">
        <v>48</v>
      </c>
      <c r="D57" s="9" t="s">
        <v>48</v>
      </c>
      <c r="E57" s="9" t="s">
        <v>48</v>
      </c>
      <c r="F57" s="9" t="s">
        <v>48</v>
      </c>
      <c r="G57" s="9" t="s">
        <v>48</v>
      </c>
      <c r="H57" s="9" t="s">
        <v>48</v>
      </c>
      <c r="I57" s="9" t="s">
        <v>48</v>
      </c>
      <c r="J57" s="9" t="s">
        <v>48</v>
      </c>
      <c r="K57" s="9" t="s">
        <v>48</v>
      </c>
      <c r="L57" s="9" t="s">
        <v>48</v>
      </c>
      <c r="M57" s="9" t="s">
        <v>48</v>
      </c>
      <c r="N57" s="9" t="s">
        <v>48</v>
      </c>
      <c r="O57" s="9" t="s">
        <v>48</v>
      </c>
      <c r="P57" s="9" t="s">
        <v>48</v>
      </c>
      <c r="Q57" s="9" t="s">
        <v>48</v>
      </c>
      <c r="R57" s="9" t="s">
        <v>48</v>
      </c>
      <c r="S57" s="9" t="s">
        <v>48</v>
      </c>
      <c r="T57" s="9" t="s">
        <v>48</v>
      </c>
      <c r="U57" s="9" t="s">
        <v>48</v>
      </c>
      <c r="V57" s="9">
        <v>390.16</v>
      </c>
      <c r="W57" s="9">
        <v>27.93</v>
      </c>
      <c r="X57" s="9">
        <v>18.98</v>
      </c>
      <c r="Y57" s="9" t="s">
        <v>48</v>
      </c>
      <c r="Z57" s="9">
        <v>95.44</v>
      </c>
      <c r="AA57" s="9">
        <v>366.19</v>
      </c>
      <c r="AB57" s="9">
        <v>3.73</v>
      </c>
      <c r="AC57" s="9">
        <v>2.19</v>
      </c>
      <c r="AD57" s="9">
        <v>17.940000000000001</v>
      </c>
      <c r="AE57" s="9">
        <v>1.87</v>
      </c>
      <c r="AF57" s="9">
        <v>43.2</v>
      </c>
      <c r="AG57" s="9">
        <v>31.63</v>
      </c>
      <c r="AH57" s="9">
        <v>7.29</v>
      </c>
    </row>
    <row r="58" spans="1:34" ht="24" x14ac:dyDescent="0.15">
      <c r="A58" s="10" t="s">
        <v>221</v>
      </c>
      <c r="B58" s="8" t="s">
        <v>48</v>
      </c>
      <c r="C58" s="8" t="s">
        <v>48</v>
      </c>
      <c r="D58" s="8" t="s">
        <v>48</v>
      </c>
      <c r="E58" s="8" t="s">
        <v>48</v>
      </c>
      <c r="F58" s="8" t="s">
        <v>48</v>
      </c>
      <c r="G58" s="8" t="s">
        <v>48</v>
      </c>
      <c r="H58" s="8" t="s">
        <v>48</v>
      </c>
      <c r="I58" s="8" t="s">
        <v>48</v>
      </c>
      <c r="J58" s="8" t="s">
        <v>48</v>
      </c>
      <c r="K58" s="8" t="s">
        <v>48</v>
      </c>
      <c r="L58" s="8" t="s">
        <v>48</v>
      </c>
      <c r="M58" s="8" t="s">
        <v>48</v>
      </c>
      <c r="N58" s="8" t="s">
        <v>48</v>
      </c>
      <c r="O58" s="8" t="s">
        <v>48</v>
      </c>
      <c r="P58" s="8" t="s">
        <v>48</v>
      </c>
      <c r="Q58" s="8" t="s">
        <v>48</v>
      </c>
      <c r="R58" s="8" t="s">
        <v>48</v>
      </c>
      <c r="S58" s="8" t="s">
        <v>48</v>
      </c>
      <c r="T58" s="8" t="s">
        <v>48</v>
      </c>
      <c r="U58" s="8" t="s">
        <v>48</v>
      </c>
      <c r="V58" s="8" t="s">
        <v>48</v>
      </c>
      <c r="W58" s="8" t="s">
        <v>48</v>
      </c>
      <c r="X58" s="8" t="s">
        <v>48</v>
      </c>
      <c r="Y58" s="8" t="s">
        <v>48</v>
      </c>
      <c r="Z58" s="8" t="s">
        <v>48</v>
      </c>
      <c r="AA58" s="8" t="s">
        <v>48</v>
      </c>
      <c r="AB58" s="8" t="s">
        <v>48</v>
      </c>
      <c r="AC58" s="8">
        <v>40.39</v>
      </c>
      <c r="AD58" s="8">
        <v>19.649999999999999</v>
      </c>
      <c r="AE58" s="8">
        <v>24.23</v>
      </c>
      <c r="AF58" s="8">
        <v>35.49</v>
      </c>
      <c r="AG58" s="8">
        <v>25.97</v>
      </c>
      <c r="AH58" s="8" t="s">
        <v>48</v>
      </c>
    </row>
    <row r="59" spans="1:34" ht="36" x14ac:dyDescent="0.15">
      <c r="A59" s="7" t="s">
        <v>96</v>
      </c>
      <c r="B59" s="9" t="s">
        <v>48</v>
      </c>
      <c r="C59" s="9" t="s">
        <v>48</v>
      </c>
      <c r="D59" s="9" t="s">
        <v>48</v>
      </c>
      <c r="E59" s="9" t="s">
        <v>48</v>
      </c>
      <c r="F59" s="9">
        <v>25.03</v>
      </c>
      <c r="G59" s="9">
        <v>38.85</v>
      </c>
      <c r="H59" s="9">
        <v>24.91</v>
      </c>
      <c r="I59" s="9">
        <v>38.51</v>
      </c>
      <c r="J59" s="9">
        <v>53.63</v>
      </c>
      <c r="K59" s="9">
        <v>28.29</v>
      </c>
      <c r="L59" s="9">
        <v>32.67</v>
      </c>
      <c r="M59" s="9">
        <v>49.74</v>
      </c>
      <c r="N59" s="9">
        <v>102.03</v>
      </c>
      <c r="O59" s="9">
        <v>92.83</v>
      </c>
      <c r="P59" s="9">
        <v>100.48</v>
      </c>
      <c r="Q59" s="9">
        <v>85.98</v>
      </c>
      <c r="R59" s="9">
        <v>94.54</v>
      </c>
      <c r="S59" s="9">
        <v>111.09</v>
      </c>
      <c r="T59" s="9">
        <v>98.01</v>
      </c>
      <c r="U59" s="9" t="s">
        <v>48</v>
      </c>
      <c r="V59" s="9" t="s">
        <v>48</v>
      </c>
      <c r="W59" s="9" t="s">
        <v>48</v>
      </c>
      <c r="X59" s="9" t="s">
        <v>48</v>
      </c>
      <c r="Y59" s="9" t="s">
        <v>48</v>
      </c>
      <c r="Z59" s="9" t="s">
        <v>48</v>
      </c>
      <c r="AA59" s="9" t="s">
        <v>48</v>
      </c>
      <c r="AB59" s="9" t="s">
        <v>48</v>
      </c>
      <c r="AC59" s="9" t="s">
        <v>48</v>
      </c>
      <c r="AD59" s="9" t="s">
        <v>48</v>
      </c>
      <c r="AE59" s="9" t="s">
        <v>48</v>
      </c>
      <c r="AF59" s="9" t="s">
        <v>48</v>
      </c>
      <c r="AG59" s="9" t="s">
        <v>48</v>
      </c>
      <c r="AH59" s="9" t="s">
        <v>48</v>
      </c>
    </row>
    <row r="60" spans="1:34" ht="24" x14ac:dyDescent="0.15">
      <c r="A60" s="10" t="s">
        <v>97</v>
      </c>
      <c r="B60" s="8">
        <v>110.6</v>
      </c>
      <c r="C60" s="8">
        <v>119.2</v>
      </c>
      <c r="D60" s="8">
        <v>131.15</v>
      </c>
      <c r="E60" s="8">
        <v>219.23</v>
      </c>
      <c r="F60" s="8">
        <v>98.76</v>
      </c>
      <c r="G60" s="8">
        <v>132.75</v>
      </c>
      <c r="H60" s="8">
        <v>220.76</v>
      </c>
      <c r="I60" s="8">
        <v>335.75</v>
      </c>
      <c r="J60" s="8">
        <v>306.32</v>
      </c>
      <c r="K60" s="8">
        <v>333.68</v>
      </c>
      <c r="L60" s="8">
        <v>309.85000000000002</v>
      </c>
      <c r="M60" s="8">
        <v>350.87</v>
      </c>
      <c r="N60" s="8">
        <v>401.68</v>
      </c>
      <c r="O60" s="8">
        <v>523.66999999999996</v>
      </c>
      <c r="P60" s="8">
        <v>327.41000000000003</v>
      </c>
      <c r="Q60" s="8">
        <v>444.87</v>
      </c>
      <c r="R60" s="8">
        <v>547.04999999999995</v>
      </c>
      <c r="S60" s="8">
        <v>418.08</v>
      </c>
      <c r="T60" s="8">
        <v>411.49</v>
      </c>
      <c r="U60" s="8">
        <v>439.85</v>
      </c>
      <c r="V60" s="8">
        <v>396.48</v>
      </c>
      <c r="W60" s="8">
        <v>368.39</v>
      </c>
      <c r="X60" s="8">
        <v>468.3</v>
      </c>
      <c r="Y60" s="8">
        <v>473.37</v>
      </c>
      <c r="Z60" s="8">
        <v>334.49</v>
      </c>
      <c r="AA60" s="8">
        <v>486.07</v>
      </c>
      <c r="AB60" s="8">
        <v>502.94</v>
      </c>
      <c r="AC60" s="8">
        <v>284.77</v>
      </c>
      <c r="AD60" s="8">
        <v>269.94</v>
      </c>
      <c r="AE60" s="8">
        <v>321.24</v>
      </c>
      <c r="AF60" s="8">
        <v>299.68</v>
      </c>
      <c r="AG60" s="8">
        <v>247.8</v>
      </c>
      <c r="AH60" s="8" t="s">
        <v>48</v>
      </c>
    </row>
    <row r="61" spans="1:34" ht="24" x14ac:dyDescent="0.15">
      <c r="A61" s="7" t="s">
        <v>98</v>
      </c>
      <c r="B61" s="9" t="s">
        <v>48</v>
      </c>
      <c r="C61" s="9" t="s">
        <v>48</v>
      </c>
      <c r="D61" s="9" t="s">
        <v>48</v>
      </c>
      <c r="E61" s="9" t="s">
        <v>48</v>
      </c>
      <c r="F61" s="9" t="s">
        <v>48</v>
      </c>
      <c r="G61" s="9" t="s">
        <v>48</v>
      </c>
      <c r="H61" s="9" t="s">
        <v>48</v>
      </c>
      <c r="I61" s="9" t="s">
        <v>48</v>
      </c>
      <c r="J61" s="9" t="s">
        <v>48</v>
      </c>
      <c r="K61" s="9" t="s">
        <v>48</v>
      </c>
      <c r="L61" s="9" t="s">
        <v>48</v>
      </c>
      <c r="M61" s="9" t="s">
        <v>48</v>
      </c>
      <c r="N61" s="9" t="s">
        <v>48</v>
      </c>
      <c r="O61" s="9" t="s">
        <v>48</v>
      </c>
      <c r="P61" s="9" t="s">
        <v>48</v>
      </c>
      <c r="Q61" s="9" t="s">
        <v>48</v>
      </c>
      <c r="R61" s="9" t="s">
        <v>48</v>
      </c>
      <c r="S61" s="9" t="s">
        <v>48</v>
      </c>
      <c r="T61" s="9" t="s">
        <v>48</v>
      </c>
      <c r="U61" s="9" t="s">
        <v>48</v>
      </c>
      <c r="V61" s="9" t="s">
        <v>48</v>
      </c>
      <c r="W61" s="9" t="s">
        <v>48</v>
      </c>
      <c r="X61" s="9" t="s">
        <v>48</v>
      </c>
      <c r="Y61" s="9" t="s">
        <v>48</v>
      </c>
      <c r="Z61" s="9" t="s">
        <v>48</v>
      </c>
      <c r="AA61" s="9" t="s">
        <v>48</v>
      </c>
      <c r="AB61" s="9" t="s">
        <v>48</v>
      </c>
      <c r="AC61" s="9" t="s">
        <v>48</v>
      </c>
      <c r="AD61" s="9" t="s">
        <v>48</v>
      </c>
      <c r="AE61" s="9" t="s">
        <v>48</v>
      </c>
      <c r="AF61" s="9">
        <v>1.06</v>
      </c>
      <c r="AG61" s="9">
        <v>1</v>
      </c>
      <c r="AH61" s="9" t="s">
        <v>48</v>
      </c>
    </row>
    <row r="62" spans="1:34" x14ac:dyDescent="0.15">
      <c r="A62" s="7" t="s">
        <v>99</v>
      </c>
      <c r="B62" s="8">
        <v>7366.35</v>
      </c>
      <c r="C62" s="8">
        <v>8198.09</v>
      </c>
      <c r="D62" s="8">
        <v>8440.73</v>
      </c>
      <c r="E62" s="8">
        <v>8891.36</v>
      </c>
      <c r="F62" s="8">
        <v>7749.45</v>
      </c>
      <c r="G62" s="8">
        <v>7065.65</v>
      </c>
      <c r="H62" s="8">
        <v>4655.04</v>
      </c>
      <c r="I62" s="8">
        <v>4452.37</v>
      </c>
      <c r="J62" s="8">
        <v>4223.76</v>
      </c>
      <c r="K62" s="8">
        <v>4575.1000000000004</v>
      </c>
      <c r="L62" s="8">
        <v>616.08000000000004</v>
      </c>
      <c r="M62" s="8">
        <v>578.83000000000004</v>
      </c>
      <c r="N62" s="8">
        <v>485.37</v>
      </c>
      <c r="O62" s="8">
        <v>487.81</v>
      </c>
      <c r="P62" s="8">
        <v>945.78</v>
      </c>
      <c r="Q62" s="8">
        <v>1470.86</v>
      </c>
      <c r="R62" s="8">
        <v>2362.5500000000002</v>
      </c>
      <c r="S62" s="8">
        <v>2631.05</v>
      </c>
      <c r="T62" s="8">
        <v>3147.54</v>
      </c>
      <c r="U62" s="8">
        <v>4177.55</v>
      </c>
      <c r="V62" s="8">
        <v>4229.63</v>
      </c>
      <c r="W62" s="8">
        <v>4696.1400000000003</v>
      </c>
      <c r="X62" s="8">
        <v>4869.62</v>
      </c>
      <c r="Y62" s="8">
        <v>5103.92</v>
      </c>
      <c r="Z62" s="8">
        <v>5201.29</v>
      </c>
      <c r="AA62" s="8">
        <v>6200.39</v>
      </c>
      <c r="AB62" s="8">
        <v>5339.44</v>
      </c>
      <c r="AC62" s="8">
        <v>6682.04</v>
      </c>
      <c r="AD62" s="8">
        <v>5620.33</v>
      </c>
      <c r="AE62" s="8">
        <v>6766.86</v>
      </c>
      <c r="AF62" s="8">
        <v>6198.91</v>
      </c>
      <c r="AG62" s="8">
        <v>6174.45</v>
      </c>
      <c r="AH62" s="8" t="s">
        <v>48</v>
      </c>
    </row>
    <row r="63" spans="1:34" ht="36" x14ac:dyDescent="0.15">
      <c r="A63" s="7" t="s">
        <v>100</v>
      </c>
      <c r="B63" s="9" t="s">
        <v>48</v>
      </c>
      <c r="C63" s="9" t="s">
        <v>48</v>
      </c>
      <c r="D63" s="9" t="s">
        <v>48</v>
      </c>
      <c r="E63" s="9" t="s">
        <v>48</v>
      </c>
      <c r="F63" s="9" t="s">
        <v>48</v>
      </c>
      <c r="G63" s="9" t="s">
        <v>48</v>
      </c>
      <c r="H63" s="9" t="s">
        <v>48</v>
      </c>
      <c r="I63" s="9" t="s">
        <v>48</v>
      </c>
      <c r="J63" s="9" t="s">
        <v>48</v>
      </c>
      <c r="K63" s="9" t="s">
        <v>48</v>
      </c>
      <c r="L63" s="9" t="s">
        <v>48</v>
      </c>
      <c r="M63" s="9" t="s">
        <v>48</v>
      </c>
      <c r="N63" s="9" t="s">
        <v>48</v>
      </c>
      <c r="O63" s="9" t="s">
        <v>48</v>
      </c>
      <c r="P63" s="9" t="s">
        <v>48</v>
      </c>
      <c r="Q63" s="9" t="s">
        <v>48</v>
      </c>
      <c r="R63" s="9" t="s">
        <v>48</v>
      </c>
      <c r="S63" s="9" t="s">
        <v>48</v>
      </c>
      <c r="T63" s="9" t="s">
        <v>48</v>
      </c>
      <c r="U63" s="9" t="s">
        <v>48</v>
      </c>
      <c r="V63" s="9" t="s">
        <v>48</v>
      </c>
      <c r="W63" s="9" t="s">
        <v>48</v>
      </c>
      <c r="X63" s="9" t="s">
        <v>48</v>
      </c>
      <c r="Y63" s="9" t="s">
        <v>48</v>
      </c>
      <c r="Z63" s="9" t="s">
        <v>48</v>
      </c>
      <c r="AA63" s="9" t="s">
        <v>48</v>
      </c>
      <c r="AB63" s="9" t="s">
        <v>48</v>
      </c>
      <c r="AC63" s="9" t="s">
        <v>48</v>
      </c>
      <c r="AD63" s="9" t="s">
        <v>48</v>
      </c>
      <c r="AE63" s="9" t="s">
        <v>48</v>
      </c>
      <c r="AF63" s="9" t="s">
        <v>48</v>
      </c>
      <c r="AG63" s="9">
        <v>22.24</v>
      </c>
      <c r="AH63" s="9" t="s">
        <v>48</v>
      </c>
    </row>
    <row r="64" spans="1:34" x14ac:dyDescent="0.15">
      <c r="A64" s="7" t="s">
        <v>102</v>
      </c>
      <c r="B64" s="8">
        <v>538.76</v>
      </c>
      <c r="C64" s="8">
        <v>422.55</v>
      </c>
      <c r="D64" s="8">
        <v>484.73</v>
      </c>
      <c r="E64" s="8">
        <v>333.52</v>
      </c>
      <c r="F64" s="8">
        <v>353.28</v>
      </c>
      <c r="G64" s="8">
        <v>500.99</v>
      </c>
      <c r="H64" s="8">
        <v>474.21</v>
      </c>
      <c r="I64" s="8">
        <v>534.49</v>
      </c>
      <c r="J64" s="8">
        <v>513.6</v>
      </c>
      <c r="K64" s="8">
        <v>602.02</v>
      </c>
      <c r="L64" s="8">
        <v>616.08000000000004</v>
      </c>
      <c r="M64" s="8">
        <v>578.83000000000004</v>
      </c>
      <c r="N64" s="8">
        <v>485.37</v>
      </c>
      <c r="O64" s="8">
        <v>487.81</v>
      </c>
      <c r="P64" s="8">
        <v>459.65</v>
      </c>
      <c r="Q64" s="8">
        <v>520.91</v>
      </c>
      <c r="R64" s="8">
        <v>513.19000000000005</v>
      </c>
      <c r="S64" s="8">
        <v>584.11</v>
      </c>
      <c r="T64" s="8">
        <v>542.33000000000004</v>
      </c>
      <c r="U64" s="8">
        <v>614.1</v>
      </c>
      <c r="V64" s="8">
        <v>770.77</v>
      </c>
      <c r="W64" s="8">
        <v>883.19</v>
      </c>
      <c r="X64" s="8">
        <v>727.12</v>
      </c>
      <c r="Y64" s="8">
        <v>862.79</v>
      </c>
      <c r="Z64" s="8">
        <v>732.36</v>
      </c>
      <c r="AA64" s="8">
        <v>1300</v>
      </c>
      <c r="AB64" s="8">
        <v>678.1</v>
      </c>
      <c r="AC64" s="8">
        <v>1335.59</v>
      </c>
      <c r="AD64" s="8">
        <v>806.35</v>
      </c>
      <c r="AE64" s="8">
        <v>1049.3699999999999</v>
      </c>
      <c r="AF64" s="8">
        <v>604.9</v>
      </c>
      <c r="AG64" s="8">
        <v>662.56</v>
      </c>
      <c r="AH64" s="8">
        <v>788.55</v>
      </c>
    </row>
    <row r="65" spans="1:34" ht="24" x14ac:dyDescent="0.15">
      <c r="A65" s="7" t="s">
        <v>104</v>
      </c>
      <c r="B65" s="9" t="s">
        <v>48</v>
      </c>
      <c r="C65" s="9" t="s">
        <v>48</v>
      </c>
      <c r="D65" s="9" t="s">
        <v>48</v>
      </c>
      <c r="E65" s="9" t="s">
        <v>48</v>
      </c>
      <c r="F65" s="9" t="s">
        <v>48</v>
      </c>
      <c r="G65" s="9" t="s">
        <v>48</v>
      </c>
      <c r="H65" s="9" t="s">
        <v>48</v>
      </c>
      <c r="I65" s="9" t="s">
        <v>48</v>
      </c>
      <c r="J65" s="9" t="s">
        <v>48</v>
      </c>
      <c r="K65" s="9" t="s">
        <v>48</v>
      </c>
      <c r="L65" s="9" t="s">
        <v>48</v>
      </c>
      <c r="M65" s="9" t="s">
        <v>48</v>
      </c>
      <c r="N65" s="9" t="s">
        <v>48</v>
      </c>
      <c r="O65" s="9" t="s">
        <v>48</v>
      </c>
      <c r="P65" s="9" t="s">
        <v>48</v>
      </c>
      <c r="Q65" s="9" t="s">
        <v>48</v>
      </c>
      <c r="R65" s="9" t="s">
        <v>48</v>
      </c>
      <c r="S65" s="9" t="s">
        <v>48</v>
      </c>
      <c r="T65" s="9" t="s">
        <v>48</v>
      </c>
      <c r="U65" s="9" t="s">
        <v>48</v>
      </c>
      <c r="V65" s="9" t="s">
        <v>48</v>
      </c>
      <c r="W65" s="9" t="s">
        <v>48</v>
      </c>
      <c r="X65" s="9">
        <v>245.87</v>
      </c>
      <c r="Y65" s="9">
        <v>305.35000000000002</v>
      </c>
      <c r="Z65" s="9">
        <v>227.46</v>
      </c>
      <c r="AA65" s="9">
        <v>323.93</v>
      </c>
      <c r="AB65" s="9">
        <v>273.49</v>
      </c>
      <c r="AC65" s="9">
        <v>302.06</v>
      </c>
      <c r="AD65" s="9">
        <v>243.47</v>
      </c>
      <c r="AE65" s="9">
        <v>307.33999999999997</v>
      </c>
      <c r="AF65" s="9">
        <v>230.35</v>
      </c>
      <c r="AG65" s="9">
        <v>255.17</v>
      </c>
      <c r="AH65" s="9" t="s">
        <v>48</v>
      </c>
    </row>
    <row r="66" spans="1:34" ht="36" x14ac:dyDescent="0.15">
      <c r="A66" s="7" t="s">
        <v>105</v>
      </c>
      <c r="B66" s="8" t="s">
        <v>48</v>
      </c>
      <c r="C66" s="8" t="s">
        <v>48</v>
      </c>
      <c r="D66" s="8" t="s">
        <v>48</v>
      </c>
      <c r="E66" s="8" t="s">
        <v>48</v>
      </c>
      <c r="F66" s="8" t="s">
        <v>48</v>
      </c>
      <c r="G66" s="8" t="s">
        <v>48</v>
      </c>
      <c r="H66" s="8" t="s">
        <v>48</v>
      </c>
      <c r="I66" s="8" t="s">
        <v>48</v>
      </c>
      <c r="J66" s="8" t="s">
        <v>48</v>
      </c>
      <c r="K66" s="8" t="s">
        <v>48</v>
      </c>
      <c r="L66" s="8" t="s">
        <v>48</v>
      </c>
      <c r="M66" s="8" t="s">
        <v>48</v>
      </c>
      <c r="N66" s="8" t="s">
        <v>48</v>
      </c>
      <c r="O66" s="8" t="s">
        <v>48</v>
      </c>
      <c r="P66" s="8" t="s">
        <v>48</v>
      </c>
      <c r="Q66" s="8" t="s">
        <v>48</v>
      </c>
      <c r="R66" s="8" t="s">
        <v>48</v>
      </c>
      <c r="S66" s="8" t="s">
        <v>48</v>
      </c>
      <c r="T66" s="8" t="s">
        <v>48</v>
      </c>
      <c r="U66" s="8" t="s">
        <v>48</v>
      </c>
      <c r="V66" s="8" t="s">
        <v>48</v>
      </c>
      <c r="W66" s="8" t="s">
        <v>48</v>
      </c>
      <c r="X66" s="8" t="s">
        <v>48</v>
      </c>
      <c r="Y66" s="8" t="s">
        <v>48</v>
      </c>
      <c r="Z66" s="8" t="s">
        <v>48</v>
      </c>
      <c r="AA66" s="8" t="s">
        <v>48</v>
      </c>
      <c r="AB66" s="8" t="s">
        <v>48</v>
      </c>
      <c r="AC66" s="8" t="s">
        <v>48</v>
      </c>
      <c r="AD66" s="8" t="s">
        <v>48</v>
      </c>
      <c r="AE66" s="8" t="s">
        <v>48</v>
      </c>
      <c r="AF66" s="8" t="s">
        <v>48</v>
      </c>
      <c r="AG66" s="8">
        <v>55.94</v>
      </c>
      <c r="AH66" s="8" t="s">
        <v>48</v>
      </c>
    </row>
    <row r="67" spans="1:34" ht="24" x14ac:dyDescent="0.15">
      <c r="A67" s="10" t="s">
        <v>106</v>
      </c>
      <c r="B67" s="9" t="s">
        <v>48</v>
      </c>
      <c r="C67" s="9" t="s">
        <v>48</v>
      </c>
      <c r="D67" s="9" t="s">
        <v>48</v>
      </c>
      <c r="E67" s="9" t="s">
        <v>48</v>
      </c>
      <c r="F67" s="9" t="s">
        <v>48</v>
      </c>
      <c r="G67" s="9" t="s">
        <v>48</v>
      </c>
      <c r="H67" s="9" t="s">
        <v>48</v>
      </c>
      <c r="I67" s="9" t="s">
        <v>48</v>
      </c>
      <c r="J67" s="9" t="s">
        <v>48</v>
      </c>
      <c r="K67" s="9" t="s">
        <v>48</v>
      </c>
      <c r="L67" s="9" t="s">
        <v>48</v>
      </c>
      <c r="M67" s="9" t="s">
        <v>48</v>
      </c>
      <c r="N67" s="9" t="s">
        <v>48</v>
      </c>
      <c r="O67" s="9" t="s">
        <v>48</v>
      </c>
      <c r="P67" s="9" t="s">
        <v>48</v>
      </c>
      <c r="Q67" s="9" t="s">
        <v>48</v>
      </c>
      <c r="R67" s="9" t="s">
        <v>48</v>
      </c>
      <c r="S67" s="9" t="s">
        <v>48</v>
      </c>
      <c r="T67" s="9" t="s">
        <v>48</v>
      </c>
      <c r="U67" s="9" t="s">
        <v>48</v>
      </c>
      <c r="V67" s="9" t="s">
        <v>48</v>
      </c>
      <c r="W67" s="9" t="s">
        <v>48</v>
      </c>
      <c r="X67" s="9" t="s">
        <v>48</v>
      </c>
      <c r="Y67" s="9" t="s">
        <v>48</v>
      </c>
      <c r="Z67" s="9" t="s">
        <v>48</v>
      </c>
      <c r="AA67" s="9" t="s">
        <v>48</v>
      </c>
      <c r="AB67" s="9" t="s">
        <v>48</v>
      </c>
      <c r="AC67" s="9" t="s">
        <v>48</v>
      </c>
      <c r="AD67" s="9" t="s">
        <v>48</v>
      </c>
      <c r="AE67" s="9" t="s">
        <v>48</v>
      </c>
      <c r="AF67" s="9">
        <v>12.49</v>
      </c>
      <c r="AG67" s="9">
        <v>13.36</v>
      </c>
      <c r="AH67" s="9" t="s">
        <v>48</v>
      </c>
    </row>
    <row r="68" spans="1:34" ht="24" x14ac:dyDescent="0.15">
      <c r="A68" s="7" t="s">
        <v>107</v>
      </c>
      <c r="B68" s="8" t="s">
        <v>48</v>
      </c>
      <c r="C68" s="8" t="s">
        <v>48</v>
      </c>
      <c r="D68" s="8" t="s">
        <v>48</v>
      </c>
      <c r="E68" s="8" t="s">
        <v>48</v>
      </c>
      <c r="F68" s="8" t="s">
        <v>48</v>
      </c>
      <c r="G68" s="8" t="s">
        <v>48</v>
      </c>
      <c r="H68" s="8" t="s">
        <v>48</v>
      </c>
      <c r="I68" s="8" t="s">
        <v>48</v>
      </c>
      <c r="J68" s="8" t="s">
        <v>48</v>
      </c>
      <c r="K68" s="8" t="s">
        <v>48</v>
      </c>
      <c r="L68" s="8" t="s">
        <v>48</v>
      </c>
      <c r="M68" s="8" t="s">
        <v>48</v>
      </c>
      <c r="N68" s="8" t="s">
        <v>48</v>
      </c>
      <c r="O68" s="8" t="s">
        <v>48</v>
      </c>
      <c r="P68" s="8" t="s">
        <v>48</v>
      </c>
      <c r="Q68" s="8" t="s">
        <v>48</v>
      </c>
      <c r="R68" s="8" t="s">
        <v>48</v>
      </c>
      <c r="S68" s="8" t="s">
        <v>48</v>
      </c>
      <c r="T68" s="8" t="s">
        <v>48</v>
      </c>
      <c r="U68" s="8" t="s">
        <v>48</v>
      </c>
      <c r="V68" s="8" t="s">
        <v>48</v>
      </c>
      <c r="W68" s="8" t="s">
        <v>48</v>
      </c>
      <c r="X68" s="8" t="s">
        <v>48</v>
      </c>
      <c r="Y68" s="8" t="s">
        <v>48</v>
      </c>
      <c r="Z68" s="8" t="s">
        <v>48</v>
      </c>
      <c r="AA68" s="8" t="s">
        <v>48</v>
      </c>
      <c r="AB68" s="8" t="s">
        <v>48</v>
      </c>
      <c r="AC68" s="8" t="s">
        <v>48</v>
      </c>
      <c r="AD68" s="8" t="s">
        <v>48</v>
      </c>
      <c r="AE68" s="8">
        <v>0.2</v>
      </c>
      <c r="AF68" s="8">
        <v>0.41</v>
      </c>
      <c r="AG68" s="8">
        <v>0.48</v>
      </c>
      <c r="AH68" s="8" t="s">
        <v>48</v>
      </c>
    </row>
    <row r="69" spans="1:34" ht="24" x14ac:dyDescent="0.15">
      <c r="A69" s="7" t="s">
        <v>108</v>
      </c>
      <c r="B69" s="9" t="s">
        <v>48</v>
      </c>
      <c r="C69" s="9" t="s">
        <v>48</v>
      </c>
      <c r="D69" s="9" t="s">
        <v>48</v>
      </c>
      <c r="E69" s="9" t="s">
        <v>48</v>
      </c>
      <c r="F69" s="9" t="s">
        <v>48</v>
      </c>
      <c r="G69" s="9" t="s">
        <v>48</v>
      </c>
      <c r="H69" s="9" t="s">
        <v>48</v>
      </c>
      <c r="I69" s="9" t="s">
        <v>48</v>
      </c>
      <c r="J69" s="9" t="s">
        <v>48</v>
      </c>
      <c r="K69" s="9" t="s">
        <v>48</v>
      </c>
      <c r="L69" s="9" t="s">
        <v>48</v>
      </c>
      <c r="M69" s="9" t="s">
        <v>48</v>
      </c>
      <c r="N69" s="9" t="s">
        <v>48</v>
      </c>
      <c r="O69" s="9" t="s">
        <v>48</v>
      </c>
      <c r="P69" s="9" t="s">
        <v>48</v>
      </c>
      <c r="Q69" s="9" t="s">
        <v>48</v>
      </c>
      <c r="R69" s="9" t="s">
        <v>48</v>
      </c>
      <c r="S69" s="9">
        <v>45.27</v>
      </c>
      <c r="T69" s="9">
        <v>39.81</v>
      </c>
      <c r="U69" s="9">
        <v>44.79</v>
      </c>
      <c r="V69" s="9">
        <v>91.04</v>
      </c>
      <c r="W69" s="9">
        <v>87.99</v>
      </c>
      <c r="X69" s="9">
        <v>43.86</v>
      </c>
      <c r="Y69" s="9">
        <v>79.900000000000006</v>
      </c>
      <c r="Z69" s="9">
        <v>94.73</v>
      </c>
      <c r="AA69" s="9">
        <v>71.94</v>
      </c>
      <c r="AB69" s="9">
        <v>72.08</v>
      </c>
      <c r="AC69" s="9">
        <v>90.67</v>
      </c>
      <c r="AD69" s="9" t="s">
        <v>48</v>
      </c>
      <c r="AE69" s="9">
        <v>160.87</v>
      </c>
      <c r="AF69" s="9">
        <v>191.16</v>
      </c>
      <c r="AG69" s="9">
        <v>196.04</v>
      </c>
      <c r="AH69" s="9" t="s">
        <v>48</v>
      </c>
    </row>
    <row r="70" spans="1:34" x14ac:dyDescent="0.15">
      <c r="A70" s="7" t="s">
        <v>109</v>
      </c>
      <c r="B70" s="8" t="s">
        <v>48</v>
      </c>
      <c r="C70" s="8" t="s">
        <v>48</v>
      </c>
      <c r="D70" s="8" t="s">
        <v>48</v>
      </c>
      <c r="E70" s="8" t="s">
        <v>48</v>
      </c>
      <c r="F70" s="8" t="s">
        <v>48</v>
      </c>
      <c r="G70" s="8" t="s">
        <v>48</v>
      </c>
      <c r="H70" s="8" t="s">
        <v>48</v>
      </c>
      <c r="I70" s="8" t="s">
        <v>48</v>
      </c>
      <c r="J70" s="8" t="s">
        <v>48</v>
      </c>
      <c r="K70" s="8" t="s">
        <v>48</v>
      </c>
      <c r="L70" s="8" t="s">
        <v>48</v>
      </c>
      <c r="M70" s="8" t="s">
        <v>48</v>
      </c>
      <c r="N70" s="8" t="s">
        <v>48</v>
      </c>
      <c r="O70" s="8" t="s">
        <v>48</v>
      </c>
      <c r="P70" s="8" t="s">
        <v>48</v>
      </c>
      <c r="Q70" s="8" t="s">
        <v>48</v>
      </c>
      <c r="R70" s="8" t="s">
        <v>48</v>
      </c>
      <c r="S70" s="8" t="s">
        <v>48</v>
      </c>
      <c r="T70" s="8" t="s">
        <v>48</v>
      </c>
      <c r="U70" s="8" t="s">
        <v>48</v>
      </c>
      <c r="V70" s="8" t="s">
        <v>48</v>
      </c>
      <c r="W70" s="8" t="s">
        <v>48</v>
      </c>
      <c r="X70" s="8" t="s">
        <v>48</v>
      </c>
      <c r="Y70" s="8" t="s">
        <v>48</v>
      </c>
      <c r="Z70" s="8" t="s">
        <v>48</v>
      </c>
      <c r="AA70" s="8" t="s">
        <v>48</v>
      </c>
      <c r="AB70" s="8" t="s">
        <v>48</v>
      </c>
      <c r="AC70" s="8" t="s">
        <v>48</v>
      </c>
      <c r="AD70" s="8" t="s">
        <v>48</v>
      </c>
      <c r="AE70" s="8" t="s">
        <v>48</v>
      </c>
      <c r="AF70" s="8" t="s">
        <v>48</v>
      </c>
      <c r="AG70" s="8">
        <v>152.25</v>
      </c>
      <c r="AH70" s="8" t="s">
        <v>48</v>
      </c>
    </row>
    <row r="71" spans="1:34" x14ac:dyDescent="0.15">
      <c r="A71" s="10" t="s">
        <v>110</v>
      </c>
      <c r="B71" s="9" t="s">
        <v>48</v>
      </c>
      <c r="C71" s="9" t="s">
        <v>48</v>
      </c>
      <c r="D71" s="9" t="s">
        <v>48</v>
      </c>
      <c r="E71" s="9" t="s">
        <v>48</v>
      </c>
      <c r="F71" s="9" t="s">
        <v>48</v>
      </c>
      <c r="G71" s="9" t="s">
        <v>48</v>
      </c>
      <c r="H71" s="9" t="s">
        <v>48</v>
      </c>
      <c r="I71" s="9" t="s">
        <v>48</v>
      </c>
      <c r="J71" s="9" t="s">
        <v>48</v>
      </c>
      <c r="K71" s="9" t="s">
        <v>48</v>
      </c>
      <c r="L71" s="9" t="s">
        <v>48</v>
      </c>
      <c r="M71" s="9" t="s">
        <v>48</v>
      </c>
      <c r="N71" s="9" t="s">
        <v>48</v>
      </c>
      <c r="O71" s="9" t="s">
        <v>48</v>
      </c>
      <c r="P71" s="9" t="s">
        <v>48</v>
      </c>
      <c r="Q71" s="9" t="s">
        <v>48</v>
      </c>
      <c r="R71" s="9" t="s">
        <v>48</v>
      </c>
      <c r="S71" s="9" t="s">
        <v>48</v>
      </c>
      <c r="T71" s="9">
        <v>217.89</v>
      </c>
      <c r="U71" s="9">
        <v>262.35000000000002</v>
      </c>
      <c r="V71" s="9">
        <v>262.91000000000003</v>
      </c>
      <c r="W71" s="9">
        <v>267.70999999999998</v>
      </c>
      <c r="X71" s="9">
        <v>249.96</v>
      </c>
      <c r="Y71" s="9">
        <v>252.2</v>
      </c>
      <c r="Z71" s="9">
        <v>243.6</v>
      </c>
      <c r="AA71" s="9">
        <v>273.57</v>
      </c>
      <c r="AB71" s="9">
        <v>211.66</v>
      </c>
      <c r="AC71" s="9">
        <v>185.09</v>
      </c>
      <c r="AD71" s="9">
        <v>203.6</v>
      </c>
      <c r="AE71" s="9">
        <v>148.09</v>
      </c>
      <c r="AF71" s="9">
        <v>137.12</v>
      </c>
      <c r="AG71" s="9">
        <v>88.2</v>
      </c>
      <c r="AH71" s="9">
        <v>96.23</v>
      </c>
    </row>
    <row r="72" spans="1:34" x14ac:dyDescent="0.15">
      <c r="A72" s="10" t="s">
        <v>111</v>
      </c>
      <c r="B72" s="8" t="s">
        <v>48</v>
      </c>
      <c r="C72" s="8" t="s">
        <v>48</v>
      </c>
      <c r="D72" s="8" t="s">
        <v>48</v>
      </c>
      <c r="E72" s="8" t="s">
        <v>48</v>
      </c>
      <c r="F72" s="8" t="s">
        <v>48</v>
      </c>
      <c r="G72" s="8" t="s">
        <v>48</v>
      </c>
      <c r="H72" s="8" t="s">
        <v>48</v>
      </c>
      <c r="I72" s="8" t="s">
        <v>48</v>
      </c>
      <c r="J72" s="8" t="s">
        <v>48</v>
      </c>
      <c r="K72" s="8" t="s">
        <v>48</v>
      </c>
      <c r="L72" s="8" t="s">
        <v>48</v>
      </c>
      <c r="M72" s="8" t="s">
        <v>48</v>
      </c>
      <c r="N72" s="8" t="s">
        <v>48</v>
      </c>
      <c r="O72" s="8" t="s">
        <v>48</v>
      </c>
      <c r="P72" s="8">
        <v>486.13</v>
      </c>
      <c r="Q72" s="8">
        <v>525.08000000000004</v>
      </c>
      <c r="R72" s="8">
        <v>540.62</v>
      </c>
      <c r="S72" s="8">
        <v>502.88</v>
      </c>
      <c r="T72" s="8">
        <v>526.12</v>
      </c>
      <c r="U72" s="8">
        <v>693.6</v>
      </c>
      <c r="V72" s="8">
        <v>655.91</v>
      </c>
      <c r="W72" s="8">
        <v>498.53</v>
      </c>
      <c r="X72" s="8">
        <v>503.21</v>
      </c>
      <c r="Y72" s="8">
        <v>479.45</v>
      </c>
      <c r="Z72" s="8">
        <v>472.52</v>
      </c>
      <c r="AA72" s="8">
        <v>476.53</v>
      </c>
      <c r="AB72" s="8">
        <v>437.69</v>
      </c>
      <c r="AC72" s="8">
        <v>394.16</v>
      </c>
      <c r="AD72" s="8">
        <v>327.24</v>
      </c>
      <c r="AE72" s="8">
        <v>407.22</v>
      </c>
      <c r="AF72" s="8">
        <v>426.22</v>
      </c>
      <c r="AG72" s="8">
        <v>430.45</v>
      </c>
      <c r="AH72" s="8" t="s">
        <v>48</v>
      </c>
    </row>
    <row r="73" spans="1:34" x14ac:dyDescent="0.15">
      <c r="A73" s="10" t="s">
        <v>112</v>
      </c>
      <c r="B73" s="9" t="s">
        <v>48</v>
      </c>
      <c r="C73" s="9" t="s">
        <v>48</v>
      </c>
      <c r="D73" s="9" t="s">
        <v>48</v>
      </c>
      <c r="E73" s="9" t="s">
        <v>48</v>
      </c>
      <c r="F73" s="9" t="s">
        <v>48</v>
      </c>
      <c r="G73" s="9" t="s">
        <v>48</v>
      </c>
      <c r="H73" s="9" t="s">
        <v>48</v>
      </c>
      <c r="I73" s="9" t="s">
        <v>48</v>
      </c>
      <c r="J73" s="9" t="s">
        <v>48</v>
      </c>
      <c r="K73" s="9" t="s">
        <v>48</v>
      </c>
      <c r="L73" s="9" t="s">
        <v>48</v>
      </c>
      <c r="M73" s="9" t="s">
        <v>48</v>
      </c>
      <c r="N73" s="9" t="s">
        <v>48</v>
      </c>
      <c r="O73" s="9" t="s">
        <v>48</v>
      </c>
      <c r="P73" s="9" t="s">
        <v>48</v>
      </c>
      <c r="Q73" s="9" t="s">
        <v>48</v>
      </c>
      <c r="R73" s="9" t="s">
        <v>48</v>
      </c>
      <c r="S73" s="9" t="s">
        <v>48</v>
      </c>
      <c r="T73" s="9">
        <v>11.26</v>
      </c>
      <c r="U73" s="9">
        <v>13.89</v>
      </c>
      <c r="V73" s="9">
        <v>13.1</v>
      </c>
      <c r="W73" s="9">
        <v>12.59</v>
      </c>
      <c r="X73" s="9">
        <v>12.7</v>
      </c>
      <c r="Y73" s="9">
        <v>14.63</v>
      </c>
      <c r="Z73" s="9">
        <v>14.3</v>
      </c>
      <c r="AA73" s="9">
        <v>15.6</v>
      </c>
      <c r="AB73" s="9">
        <v>15.94</v>
      </c>
      <c r="AC73" s="9">
        <v>16.07</v>
      </c>
      <c r="AD73" s="9" t="s">
        <v>48</v>
      </c>
      <c r="AE73" s="9" t="s">
        <v>48</v>
      </c>
      <c r="AF73" s="9" t="s">
        <v>48</v>
      </c>
      <c r="AG73" s="9" t="s">
        <v>48</v>
      </c>
      <c r="AH73" s="9" t="s">
        <v>48</v>
      </c>
    </row>
    <row r="74" spans="1:34" x14ac:dyDescent="0.15">
      <c r="A74" s="10" t="s">
        <v>114</v>
      </c>
      <c r="B74" s="8" t="s">
        <v>48</v>
      </c>
      <c r="C74" s="8" t="s">
        <v>48</v>
      </c>
      <c r="D74" s="8" t="s">
        <v>48</v>
      </c>
      <c r="E74" s="8" t="s">
        <v>48</v>
      </c>
      <c r="F74" s="8" t="s">
        <v>48</v>
      </c>
      <c r="G74" s="8" t="s">
        <v>48</v>
      </c>
      <c r="H74" s="8" t="s">
        <v>48</v>
      </c>
      <c r="I74" s="8" t="s">
        <v>48</v>
      </c>
      <c r="J74" s="8" t="s">
        <v>48</v>
      </c>
      <c r="K74" s="8" t="s">
        <v>48</v>
      </c>
      <c r="L74" s="8" t="s">
        <v>48</v>
      </c>
      <c r="M74" s="8" t="s">
        <v>48</v>
      </c>
      <c r="N74" s="8" t="s">
        <v>48</v>
      </c>
      <c r="O74" s="8" t="s">
        <v>48</v>
      </c>
      <c r="P74" s="8" t="s">
        <v>48</v>
      </c>
      <c r="Q74" s="8" t="s">
        <v>48</v>
      </c>
      <c r="R74" s="8" t="s">
        <v>48</v>
      </c>
      <c r="S74" s="8" t="s">
        <v>48</v>
      </c>
      <c r="T74" s="8">
        <v>286.95999999999998</v>
      </c>
      <c r="U74" s="8">
        <v>376.09</v>
      </c>
      <c r="V74" s="8">
        <v>337.62</v>
      </c>
      <c r="W74" s="8">
        <v>317.99</v>
      </c>
      <c r="X74" s="8">
        <v>360.07</v>
      </c>
      <c r="Y74" s="8">
        <v>363.08</v>
      </c>
      <c r="Z74" s="8">
        <v>347.02</v>
      </c>
      <c r="AA74" s="8" t="s">
        <v>48</v>
      </c>
      <c r="AB74" s="8" t="s">
        <v>48</v>
      </c>
      <c r="AC74" s="8" t="s">
        <v>48</v>
      </c>
      <c r="AD74" s="8" t="s">
        <v>48</v>
      </c>
      <c r="AE74" s="8">
        <v>457.08</v>
      </c>
      <c r="AF74" s="8">
        <v>457.24</v>
      </c>
      <c r="AG74" s="8">
        <v>332.45</v>
      </c>
      <c r="AH74" s="8">
        <v>602.20000000000005</v>
      </c>
    </row>
    <row r="75" spans="1:34" x14ac:dyDescent="0.15">
      <c r="A75" s="10" t="s">
        <v>115</v>
      </c>
      <c r="B75" s="9" t="s">
        <v>48</v>
      </c>
      <c r="C75" s="9" t="s">
        <v>48</v>
      </c>
      <c r="D75" s="9" t="s">
        <v>48</v>
      </c>
      <c r="E75" s="9" t="s">
        <v>48</v>
      </c>
      <c r="F75" s="9" t="s">
        <v>48</v>
      </c>
      <c r="G75" s="9" t="s">
        <v>48</v>
      </c>
      <c r="H75" s="9" t="s">
        <v>48</v>
      </c>
      <c r="I75" s="9" t="s">
        <v>48</v>
      </c>
      <c r="J75" s="9" t="s">
        <v>48</v>
      </c>
      <c r="K75" s="9" t="s">
        <v>48</v>
      </c>
      <c r="L75" s="9" t="s">
        <v>48</v>
      </c>
      <c r="M75" s="9" t="s">
        <v>48</v>
      </c>
      <c r="N75" s="9" t="s">
        <v>48</v>
      </c>
      <c r="O75" s="9" t="s">
        <v>48</v>
      </c>
      <c r="P75" s="9" t="s">
        <v>48</v>
      </c>
      <c r="Q75" s="9" t="s">
        <v>48</v>
      </c>
      <c r="R75" s="9" t="s">
        <v>48</v>
      </c>
      <c r="S75" s="9" t="s">
        <v>48</v>
      </c>
      <c r="T75" s="9" t="s">
        <v>48</v>
      </c>
      <c r="U75" s="9" t="s">
        <v>48</v>
      </c>
      <c r="V75" s="9" t="s">
        <v>48</v>
      </c>
      <c r="W75" s="9">
        <v>445.1</v>
      </c>
      <c r="X75" s="9">
        <v>437.71</v>
      </c>
      <c r="Y75" s="9">
        <v>427.2</v>
      </c>
      <c r="Z75" s="9">
        <v>489.99</v>
      </c>
      <c r="AA75" s="9">
        <v>522.30999999999995</v>
      </c>
      <c r="AB75" s="9">
        <v>574.13</v>
      </c>
      <c r="AC75" s="9">
        <v>584.29</v>
      </c>
      <c r="AD75" s="9">
        <v>515.39</v>
      </c>
      <c r="AE75" s="9">
        <v>732.47</v>
      </c>
      <c r="AF75" s="9">
        <v>669.47</v>
      </c>
      <c r="AG75" s="9">
        <v>597.02</v>
      </c>
      <c r="AH75" s="9" t="s">
        <v>48</v>
      </c>
    </row>
    <row r="76" spans="1:34" x14ac:dyDescent="0.15">
      <c r="A76" s="10" t="s">
        <v>116</v>
      </c>
      <c r="B76" s="8" t="s">
        <v>48</v>
      </c>
      <c r="C76" s="8" t="s">
        <v>48</v>
      </c>
      <c r="D76" s="8" t="s">
        <v>48</v>
      </c>
      <c r="E76" s="8" t="s">
        <v>48</v>
      </c>
      <c r="F76" s="8" t="s">
        <v>48</v>
      </c>
      <c r="G76" s="8" t="s">
        <v>48</v>
      </c>
      <c r="H76" s="8" t="s">
        <v>48</v>
      </c>
      <c r="I76" s="8" t="s">
        <v>48</v>
      </c>
      <c r="J76" s="8" t="s">
        <v>48</v>
      </c>
      <c r="K76" s="8" t="s">
        <v>48</v>
      </c>
      <c r="L76" s="8" t="s">
        <v>48</v>
      </c>
      <c r="M76" s="8" t="s">
        <v>48</v>
      </c>
      <c r="N76" s="8" t="s">
        <v>48</v>
      </c>
      <c r="O76" s="8" t="s">
        <v>48</v>
      </c>
      <c r="P76" s="8" t="s">
        <v>48</v>
      </c>
      <c r="Q76" s="8" t="s">
        <v>48</v>
      </c>
      <c r="R76" s="8">
        <v>870.62</v>
      </c>
      <c r="S76" s="8">
        <v>1074.06</v>
      </c>
      <c r="T76" s="8">
        <v>1029.68</v>
      </c>
      <c r="U76" s="8">
        <v>1190.98</v>
      </c>
      <c r="V76" s="8">
        <v>1123.48</v>
      </c>
      <c r="W76" s="8">
        <v>1113.82</v>
      </c>
      <c r="X76" s="8">
        <v>1189.78</v>
      </c>
      <c r="Y76" s="8">
        <v>1281.49</v>
      </c>
      <c r="Z76" s="8">
        <v>1404.09</v>
      </c>
      <c r="AA76" s="8">
        <v>1589.31</v>
      </c>
      <c r="AB76" s="8">
        <v>1648.73</v>
      </c>
      <c r="AC76" s="8">
        <v>1707.74</v>
      </c>
      <c r="AD76" s="8">
        <v>1611.16</v>
      </c>
      <c r="AE76" s="8">
        <v>1120.52</v>
      </c>
      <c r="AF76" s="8">
        <v>1035.1199999999999</v>
      </c>
      <c r="AG76" s="8">
        <v>906.71</v>
      </c>
      <c r="AH76" s="8" t="s">
        <v>48</v>
      </c>
    </row>
    <row r="77" spans="1:34" x14ac:dyDescent="0.15">
      <c r="A77" s="10" t="s">
        <v>117</v>
      </c>
      <c r="B77" s="9" t="s">
        <v>48</v>
      </c>
      <c r="C77" s="9" t="s">
        <v>48</v>
      </c>
      <c r="D77" s="9" t="s">
        <v>48</v>
      </c>
      <c r="E77" s="9" t="s">
        <v>48</v>
      </c>
      <c r="F77" s="9" t="s">
        <v>48</v>
      </c>
      <c r="G77" s="9" t="s">
        <v>48</v>
      </c>
      <c r="H77" s="9" t="s">
        <v>48</v>
      </c>
      <c r="I77" s="9" t="s">
        <v>48</v>
      </c>
      <c r="J77" s="9" t="s">
        <v>48</v>
      </c>
      <c r="K77" s="9" t="s">
        <v>48</v>
      </c>
      <c r="L77" s="9" t="s">
        <v>48</v>
      </c>
      <c r="M77" s="9" t="s">
        <v>48</v>
      </c>
      <c r="N77" s="9" t="s">
        <v>48</v>
      </c>
      <c r="O77" s="9" t="s">
        <v>48</v>
      </c>
      <c r="P77" s="9" t="s">
        <v>48</v>
      </c>
      <c r="Q77" s="9">
        <v>424.87</v>
      </c>
      <c r="R77" s="9">
        <v>438.12</v>
      </c>
      <c r="S77" s="9">
        <v>424.73</v>
      </c>
      <c r="T77" s="9">
        <v>493.49</v>
      </c>
      <c r="U77" s="9">
        <v>510.32</v>
      </c>
      <c r="V77" s="9">
        <v>583</v>
      </c>
      <c r="W77" s="9">
        <v>613.11</v>
      </c>
      <c r="X77" s="9">
        <v>689.26</v>
      </c>
      <c r="Y77" s="9">
        <v>551.25</v>
      </c>
      <c r="Z77" s="9">
        <v>694.13</v>
      </c>
      <c r="AA77" s="9">
        <v>874.49</v>
      </c>
      <c r="AB77" s="9">
        <v>817.67</v>
      </c>
      <c r="AC77" s="9">
        <v>1000.29</v>
      </c>
      <c r="AD77" s="9">
        <v>815.98</v>
      </c>
      <c r="AE77" s="9">
        <v>837.56</v>
      </c>
      <c r="AF77" s="9">
        <v>823.61</v>
      </c>
      <c r="AG77" s="9">
        <v>727.36</v>
      </c>
      <c r="AH77" s="9">
        <v>881.57</v>
      </c>
    </row>
    <row r="78" spans="1:34" x14ac:dyDescent="0.15">
      <c r="A78" s="7" t="s">
        <v>119</v>
      </c>
      <c r="B78" s="8" t="s">
        <v>48</v>
      </c>
      <c r="C78" s="8" t="s">
        <v>48</v>
      </c>
      <c r="D78" s="8" t="s">
        <v>48</v>
      </c>
      <c r="E78" s="8" t="s">
        <v>48</v>
      </c>
      <c r="F78" s="8" t="s">
        <v>48</v>
      </c>
      <c r="G78" s="8" t="s">
        <v>48</v>
      </c>
      <c r="H78" s="8" t="s">
        <v>48</v>
      </c>
      <c r="I78" s="8" t="s">
        <v>48</v>
      </c>
      <c r="J78" s="8" t="s">
        <v>48</v>
      </c>
      <c r="K78" s="8" t="s">
        <v>48</v>
      </c>
      <c r="L78" s="8" t="s">
        <v>48</v>
      </c>
      <c r="M78" s="8" t="s">
        <v>48</v>
      </c>
      <c r="N78" s="8" t="s">
        <v>48</v>
      </c>
      <c r="O78" s="8" t="s">
        <v>48</v>
      </c>
      <c r="P78" s="8" t="s">
        <v>48</v>
      </c>
      <c r="Q78" s="8" t="s">
        <v>48</v>
      </c>
      <c r="R78" s="8" t="s">
        <v>48</v>
      </c>
      <c r="S78" s="8" t="s">
        <v>48</v>
      </c>
      <c r="T78" s="8" t="s">
        <v>48</v>
      </c>
      <c r="U78" s="8" t="s">
        <v>48</v>
      </c>
      <c r="V78" s="8" t="s">
        <v>48</v>
      </c>
      <c r="W78" s="8" t="s">
        <v>48</v>
      </c>
      <c r="X78" s="8" t="s">
        <v>48</v>
      </c>
      <c r="Y78" s="8" t="s">
        <v>48</v>
      </c>
      <c r="Z78" s="8" t="s">
        <v>48</v>
      </c>
      <c r="AA78" s="8" t="s">
        <v>48</v>
      </c>
      <c r="AB78" s="8" t="s">
        <v>48</v>
      </c>
      <c r="AC78" s="8" t="s">
        <v>48</v>
      </c>
      <c r="AD78" s="8" t="s">
        <v>48</v>
      </c>
      <c r="AE78" s="8">
        <v>338.2</v>
      </c>
      <c r="AF78" s="8">
        <v>344.49</v>
      </c>
      <c r="AG78" s="8">
        <v>343.73</v>
      </c>
      <c r="AH78" s="8">
        <v>379.46</v>
      </c>
    </row>
    <row r="79" spans="1:34" ht="24" x14ac:dyDescent="0.15">
      <c r="A79" s="7" t="s">
        <v>120</v>
      </c>
      <c r="B79" s="9" t="s">
        <v>48</v>
      </c>
      <c r="C79" s="9" t="s">
        <v>48</v>
      </c>
      <c r="D79" s="9" t="s">
        <v>48</v>
      </c>
      <c r="E79" s="9" t="s">
        <v>48</v>
      </c>
      <c r="F79" s="9" t="s">
        <v>48</v>
      </c>
      <c r="G79" s="9" t="s">
        <v>48</v>
      </c>
      <c r="H79" s="9" t="s">
        <v>48</v>
      </c>
      <c r="I79" s="9" t="s">
        <v>48</v>
      </c>
      <c r="J79" s="9" t="s">
        <v>48</v>
      </c>
      <c r="K79" s="9" t="s">
        <v>48</v>
      </c>
      <c r="L79" s="9" t="s">
        <v>48</v>
      </c>
      <c r="M79" s="9" t="s">
        <v>48</v>
      </c>
      <c r="N79" s="9" t="s">
        <v>48</v>
      </c>
      <c r="O79" s="9" t="s">
        <v>48</v>
      </c>
      <c r="P79" s="9" t="s">
        <v>48</v>
      </c>
      <c r="Q79" s="9" t="s">
        <v>48</v>
      </c>
      <c r="R79" s="9" t="s">
        <v>48</v>
      </c>
      <c r="S79" s="9" t="s">
        <v>48</v>
      </c>
      <c r="T79" s="9" t="s">
        <v>48</v>
      </c>
      <c r="U79" s="9" t="s">
        <v>48</v>
      </c>
      <c r="V79" s="9" t="s">
        <v>48</v>
      </c>
      <c r="W79" s="9" t="s">
        <v>48</v>
      </c>
      <c r="X79" s="9" t="s">
        <v>48</v>
      </c>
      <c r="Y79" s="9" t="s">
        <v>48</v>
      </c>
      <c r="Z79" s="9" t="s">
        <v>48</v>
      </c>
      <c r="AA79" s="9" t="s">
        <v>48</v>
      </c>
      <c r="AB79" s="9" t="s">
        <v>48</v>
      </c>
      <c r="AC79" s="9" t="s">
        <v>48</v>
      </c>
      <c r="AD79" s="9" t="s">
        <v>48</v>
      </c>
      <c r="AE79" s="9" t="s">
        <v>48</v>
      </c>
      <c r="AF79" s="9" t="s">
        <v>48</v>
      </c>
      <c r="AG79" s="9">
        <v>159.96</v>
      </c>
      <c r="AH79" s="9" t="s">
        <v>48</v>
      </c>
    </row>
    <row r="80" spans="1:34" ht="24" x14ac:dyDescent="0.15">
      <c r="A80" s="10" t="s">
        <v>121</v>
      </c>
      <c r="B80" s="8" t="s">
        <v>48</v>
      </c>
      <c r="C80" s="8" t="s">
        <v>48</v>
      </c>
      <c r="D80" s="8" t="s">
        <v>48</v>
      </c>
      <c r="E80" s="8" t="s">
        <v>48</v>
      </c>
      <c r="F80" s="8" t="s">
        <v>48</v>
      </c>
      <c r="G80" s="8" t="s">
        <v>48</v>
      </c>
      <c r="H80" s="8" t="s">
        <v>48</v>
      </c>
      <c r="I80" s="8" t="s">
        <v>48</v>
      </c>
      <c r="J80" s="8" t="s">
        <v>48</v>
      </c>
      <c r="K80" s="8" t="s">
        <v>48</v>
      </c>
      <c r="L80" s="8" t="s">
        <v>48</v>
      </c>
      <c r="M80" s="8" t="s">
        <v>48</v>
      </c>
      <c r="N80" s="8" t="s">
        <v>48</v>
      </c>
      <c r="O80" s="8" t="s">
        <v>48</v>
      </c>
      <c r="P80" s="8" t="s">
        <v>48</v>
      </c>
      <c r="Q80" s="8" t="s">
        <v>48</v>
      </c>
      <c r="R80" s="8" t="s">
        <v>48</v>
      </c>
      <c r="S80" s="8" t="s">
        <v>48</v>
      </c>
      <c r="T80" s="8" t="s">
        <v>48</v>
      </c>
      <c r="U80" s="8">
        <v>471.43</v>
      </c>
      <c r="V80" s="8">
        <v>391.8</v>
      </c>
      <c r="W80" s="8">
        <v>456.11</v>
      </c>
      <c r="X80" s="8">
        <v>410.07</v>
      </c>
      <c r="Y80" s="8">
        <v>486.59</v>
      </c>
      <c r="Z80" s="8">
        <v>481.09</v>
      </c>
      <c r="AA80" s="8">
        <v>752.71</v>
      </c>
      <c r="AB80" s="8">
        <v>609.94000000000005</v>
      </c>
      <c r="AC80" s="8">
        <v>597.57000000000005</v>
      </c>
      <c r="AD80" s="8">
        <v>559.27</v>
      </c>
      <c r="AE80" s="8">
        <v>605</v>
      </c>
      <c r="AF80" s="8">
        <v>292.49</v>
      </c>
      <c r="AG80" s="8">
        <v>609.97</v>
      </c>
      <c r="AH80" s="8" t="s">
        <v>48</v>
      </c>
    </row>
    <row r="81" spans="1:34" ht="24" x14ac:dyDescent="0.15">
      <c r="A81" s="7" t="s">
        <v>122</v>
      </c>
      <c r="B81" s="9" t="s">
        <v>48</v>
      </c>
      <c r="C81" s="9" t="s">
        <v>48</v>
      </c>
      <c r="D81" s="9" t="s">
        <v>48</v>
      </c>
      <c r="E81" s="9" t="s">
        <v>48</v>
      </c>
      <c r="F81" s="9" t="s">
        <v>48</v>
      </c>
      <c r="G81" s="9" t="s">
        <v>48</v>
      </c>
      <c r="H81" s="9" t="s">
        <v>48</v>
      </c>
      <c r="I81" s="9" t="s">
        <v>48</v>
      </c>
      <c r="J81" s="9" t="s">
        <v>48</v>
      </c>
      <c r="K81" s="9" t="s">
        <v>48</v>
      </c>
      <c r="L81" s="9" t="s">
        <v>48</v>
      </c>
      <c r="M81" s="9" t="s">
        <v>48</v>
      </c>
      <c r="N81" s="9" t="s">
        <v>48</v>
      </c>
      <c r="O81" s="9" t="s">
        <v>48</v>
      </c>
      <c r="P81" s="9" t="s">
        <v>48</v>
      </c>
      <c r="Q81" s="9" t="s">
        <v>48</v>
      </c>
      <c r="R81" s="9" t="s">
        <v>48</v>
      </c>
      <c r="S81" s="9" t="s">
        <v>48</v>
      </c>
      <c r="T81" s="9" t="s">
        <v>48</v>
      </c>
      <c r="U81" s="9" t="s">
        <v>48</v>
      </c>
      <c r="V81" s="9" t="s">
        <v>48</v>
      </c>
      <c r="W81" s="9" t="s">
        <v>48</v>
      </c>
      <c r="X81" s="9" t="s">
        <v>48</v>
      </c>
      <c r="Y81" s="9" t="s">
        <v>48</v>
      </c>
      <c r="Z81" s="9" t="s">
        <v>48</v>
      </c>
      <c r="AA81" s="9" t="s">
        <v>48</v>
      </c>
      <c r="AB81" s="9" t="s">
        <v>48</v>
      </c>
      <c r="AC81" s="9" t="s">
        <v>48</v>
      </c>
      <c r="AD81" s="9" t="s">
        <v>48</v>
      </c>
      <c r="AE81" s="9">
        <v>14.29</v>
      </c>
      <c r="AF81" s="9">
        <v>14.89</v>
      </c>
      <c r="AG81" s="9">
        <v>15.44</v>
      </c>
      <c r="AH81" s="9" t="s">
        <v>48</v>
      </c>
    </row>
    <row r="82" spans="1:34" x14ac:dyDescent="0.15">
      <c r="A82" s="7" t="s">
        <v>123</v>
      </c>
      <c r="B82" s="8">
        <v>9969.2000000000007</v>
      </c>
      <c r="C82" s="8">
        <v>10942.47</v>
      </c>
      <c r="D82" s="8">
        <v>8975.65</v>
      </c>
      <c r="E82" s="8">
        <v>8513.99</v>
      </c>
      <c r="F82" s="8">
        <v>10091.58</v>
      </c>
      <c r="G82" s="8">
        <v>7499.93</v>
      </c>
      <c r="H82" s="8">
        <v>8635.0400000000009</v>
      </c>
      <c r="I82" s="8">
        <v>8018.66</v>
      </c>
      <c r="J82" s="8">
        <v>10360.16</v>
      </c>
      <c r="K82" s="8">
        <v>8334.68</v>
      </c>
      <c r="L82" s="8">
        <v>8962.61</v>
      </c>
      <c r="M82" s="8">
        <v>11130.66</v>
      </c>
      <c r="N82" s="8">
        <v>12482.79</v>
      </c>
      <c r="O82" s="8">
        <v>10286.44</v>
      </c>
      <c r="P82" s="8">
        <v>14423.5</v>
      </c>
      <c r="Q82" s="8">
        <v>9412.3799999999992</v>
      </c>
      <c r="R82" s="8">
        <v>9301.75</v>
      </c>
      <c r="S82" s="8">
        <v>15018.15</v>
      </c>
      <c r="T82" s="8">
        <v>11932.1</v>
      </c>
      <c r="U82" s="8">
        <v>15377.27</v>
      </c>
      <c r="V82" s="8">
        <v>15753.6</v>
      </c>
      <c r="W82" s="8">
        <v>16776.060000000001</v>
      </c>
      <c r="X82" s="8">
        <v>17179.43</v>
      </c>
      <c r="Y82" s="8">
        <v>16158.23</v>
      </c>
      <c r="Z82" s="8">
        <v>21143.31</v>
      </c>
      <c r="AA82" s="8">
        <v>20340.03</v>
      </c>
      <c r="AB82" s="8">
        <v>15779.56</v>
      </c>
      <c r="AC82" s="8">
        <v>27445.95</v>
      </c>
      <c r="AD82" s="8">
        <v>25753.14</v>
      </c>
      <c r="AE82" s="8">
        <v>20058.759999999998</v>
      </c>
      <c r="AF82" s="8">
        <v>35517.33</v>
      </c>
      <c r="AG82" s="8">
        <v>31529.47</v>
      </c>
      <c r="AH82" s="8" t="s">
        <v>48</v>
      </c>
    </row>
    <row r="83" spans="1:34" x14ac:dyDescent="0.15">
      <c r="A83" s="7" t="s">
        <v>124</v>
      </c>
      <c r="B83" s="9">
        <v>9969.2000000000007</v>
      </c>
      <c r="C83" s="9">
        <v>10942.47</v>
      </c>
      <c r="D83" s="9">
        <v>8975.65</v>
      </c>
      <c r="E83" s="9">
        <v>8513.99</v>
      </c>
      <c r="F83" s="9">
        <v>10091.58</v>
      </c>
      <c r="G83" s="9">
        <v>7499.93</v>
      </c>
      <c r="H83" s="9">
        <v>8635.0400000000009</v>
      </c>
      <c r="I83" s="9">
        <v>8018.66</v>
      </c>
      <c r="J83" s="9">
        <v>10360.16</v>
      </c>
      <c r="K83" s="9">
        <v>8334.68</v>
      </c>
      <c r="L83" s="9">
        <v>8962.61</v>
      </c>
      <c r="M83" s="9">
        <v>11130.66</v>
      </c>
      <c r="N83" s="9">
        <v>12482.79</v>
      </c>
      <c r="O83" s="9">
        <v>10286.44</v>
      </c>
      <c r="P83" s="9">
        <v>14423.5</v>
      </c>
      <c r="Q83" s="9">
        <v>9412.3799999999992</v>
      </c>
      <c r="R83" s="9">
        <v>9301.75</v>
      </c>
      <c r="S83" s="9">
        <v>15018.15</v>
      </c>
      <c r="T83" s="9">
        <v>11932.1</v>
      </c>
      <c r="U83" s="9">
        <v>15377.27</v>
      </c>
      <c r="V83" s="9">
        <v>15753.6</v>
      </c>
      <c r="W83" s="9">
        <v>16776.060000000001</v>
      </c>
      <c r="X83" s="9">
        <v>17179.43</v>
      </c>
      <c r="Y83" s="9">
        <v>16158.23</v>
      </c>
      <c r="Z83" s="9">
        <v>21143.31</v>
      </c>
      <c r="AA83" s="9">
        <v>20340.03</v>
      </c>
      <c r="AB83" s="9">
        <v>15779.56</v>
      </c>
      <c r="AC83" s="9">
        <v>27445.95</v>
      </c>
      <c r="AD83" s="9">
        <v>25753.14</v>
      </c>
      <c r="AE83" s="9">
        <v>20058.759999999998</v>
      </c>
      <c r="AF83" s="9">
        <v>35517.33</v>
      </c>
      <c r="AG83" s="9">
        <v>31529.47</v>
      </c>
      <c r="AH83" s="9" t="s">
        <v>48</v>
      </c>
    </row>
    <row r="84" spans="1:34" ht="24" x14ac:dyDescent="0.15">
      <c r="A84" s="10" t="s">
        <v>125</v>
      </c>
      <c r="B84" s="8">
        <v>9969.2000000000007</v>
      </c>
      <c r="C84" s="8">
        <v>10942.47</v>
      </c>
      <c r="D84" s="8">
        <v>8975.65</v>
      </c>
      <c r="E84" s="8">
        <v>8513.99</v>
      </c>
      <c r="F84" s="8">
        <v>10091.58</v>
      </c>
      <c r="G84" s="8">
        <v>7499.93</v>
      </c>
      <c r="H84" s="8">
        <v>8635.0400000000009</v>
      </c>
      <c r="I84" s="8">
        <v>8018.66</v>
      </c>
      <c r="J84" s="8">
        <v>10360.16</v>
      </c>
      <c r="K84" s="8">
        <v>8334.68</v>
      </c>
      <c r="L84" s="8">
        <v>8962.61</v>
      </c>
      <c r="M84" s="8">
        <v>11130.66</v>
      </c>
      <c r="N84" s="8">
        <v>12482.79</v>
      </c>
      <c r="O84" s="8">
        <v>10286.44</v>
      </c>
      <c r="P84" s="8">
        <v>14423.5</v>
      </c>
      <c r="Q84" s="8">
        <v>9412.3799999999992</v>
      </c>
      <c r="R84" s="8">
        <v>9301.75</v>
      </c>
      <c r="S84" s="8">
        <v>15018.15</v>
      </c>
      <c r="T84" s="8">
        <v>11932.1</v>
      </c>
      <c r="U84" s="8">
        <v>15377.27</v>
      </c>
      <c r="V84" s="8">
        <v>15753.6</v>
      </c>
      <c r="W84" s="8">
        <v>16776.060000000001</v>
      </c>
      <c r="X84" s="8">
        <v>17179.43</v>
      </c>
      <c r="Y84" s="8">
        <v>16158.23</v>
      </c>
      <c r="Z84" s="8">
        <v>21143.31</v>
      </c>
      <c r="AA84" s="8">
        <v>20340.03</v>
      </c>
      <c r="AB84" s="8">
        <v>15779.56</v>
      </c>
      <c r="AC84" s="8">
        <v>27445.95</v>
      </c>
      <c r="AD84" s="8">
        <v>25753.14</v>
      </c>
      <c r="AE84" s="8">
        <v>20058.759999999998</v>
      </c>
      <c r="AF84" s="8">
        <v>35517.33</v>
      </c>
      <c r="AG84" s="8">
        <v>31529.47</v>
      </c>
      <c r="AH84" s="8" t="s">
        <v>48</v>
      </c>
    </row>
    <row r="85" spans="1:34" x14ac:dyDescent="0.15">
      <c r="A85" s="7" t="s">
        <v>126</v>
      </c>
      <c r="B85" s="9">
        <v>1406.78</v>
      </c>
      <c r="C85" s="9">
        <v>1322.18</v>
      </c>
      <c r="D85" s="9">
        <v>1165.29</v>
      </c>
      <c r="E85" s="9">
        <v>1405.82</v>
      </c>
      <c r="F85" s="9">
        <v>1284.6099999999999</v>
      </c>
      <c r="G85" s="9">
        <v>267.51</v>
      </c>
      <c r="H85" s="9">
        <v>312.08999999999997</v>
      </c>
      <c r="I85" s="9">
        <v>377.86</v>
      </c>
      <c r="J85" s="9">
        <v>383.07</v>
      </c>
      <c r="K85" s="9">
        <v>701.58</v>
      </c>
      <c r="L85" s="9">
        <v>698.09</v>
      </c>
      <c r="M85" s="9">
        <v>1596.08</v>
      </c>
      <c r="N85" s="9">
        <v>1404.59</v>
      </c>
      <c r="O85" s="9">
        <v>2412.81</v>
      </c>
      <c r="P85" s="9">
        <v>2417.0700000000002</v>
      </c>
      <c r="Q85" s="9">
        <v>3283.8</v>
      </c>
      <c r="R85" s="9">
        <v>3632.37</v>
      </c>
      <c r="S85" s="9">
        <v>5906.82</v>
      </c>
      <c r="T85" s="9">
        <v>6191.21</v>
      </c>
      <c r="U85" s="9">
        <v>7842.28</v>
      </c>
      <c r="V85" s="9">
        <v>7272.26</v>
      </c>
      <c r="W85" s="9">
        <v>6293.42</v>
      </c>
      <c r="X85" s="9">
        <v>8248.69</v>
      </c>
      <c r="Y85" s="9">
        <v>11157.94</v>
      </c>
      <c r="Z85" s="9">
        <v>8205.77</v>
      </c>
      <c r="AA85" s="9">
        <v>14080.46</v>
      </c>
      <c r="AB85" s="9">
        <v>8067.7</v>
      </c>
      <c r="AC85" s="9">
        <v>6157.41</v>
      </c>
      <c r="AD85" s="9">
        <v>5739.67</v>
      </c>
      <c r="AE85" s="9">
        <v>9421.56</v>
      </c>
      <c r="AF85" s="9">
        <v>9763.27</v>
      </c>
      <c r="AG85" s="9">
        <v>9768.4500000000007</v>
      </c>
      <c r="AH85" s="9" t="s">
        <v>48</v>
      </c>
    </row>
    <row r="86" spans="1:34" x14ac:dyDescent="0.15">
      <c r="A86" s="10" t="s">
        <v>127</v>
      </c>
      <c r="B86" s="8" t="s">
        <v>48</v>
      </c>
      <c r="C86" s="8" t="s">
        <v>48</v>
      </c>
      <c r="D86" s="8" t="s">
        <v>48</v>
      </c>
      <c r="E86" s="8" t="s">
        <v>48</v>
      </c>
      <c r="F86" s="8" t="s">
        <v>48</v>
      </c>
      <c r="G86" s="8" t="s">
        <v>48</v>
      </c>
      <c r="H86" s="8" t="s">
        <v>48</v>
      </c>
      <c r="I86" s="8" t="s">
        <v>48</v>
      </c>
      <c r="J86" s="8" t="s">
        <v>48</v>
      </c>
      <c r="K86" s="8" t="s">
        <v>48</v>
      </c>
      <c r="L86" s="8" t="s">
        <v>48</v>
      </c>
      <c r="M86" s="8" t="s">
        <v>48</v>
      </c>
      <c r="N86" s="8" t="s">
        <v>48</v>
      </c>
      <c r="O86" s="8" t="s">
        <v>48</v>
      </c>
      <c r="P86" s="8" t="s">
        <v>48</v>
      </c>
      <c r="Q86" s="8" t="s">
        <v>48</v>
      </c>
      <c r="R86" s="8" t="s">
        <v>48</v>
      </c>
      <c r="S86" s="8" t="s">
        <v>48</v>
      </c>
      <c r="T86" s="8" t="s">
        <v>48</v>
      </c>
      <c r="U86" s="8" t="s">
        <v>48</v>
      </c>
      <c r="V86" s="8">
        <v>25.3</v>
      </c>
      <c r="W86" s="8">
        <v>86.28</v>
      </c>
      <c r="X86" s="8">
        <v>71.760000000000005</v>
      </c>
      <c r="Y86" s="8">
        <v>21.53</v>
      </c>
      <c r="Z86" s="8">
        <v>66.290000000000006</v>
      </c>
      <c r="AA86" s="8">
        <v>67.58</v>
      </c>
      <c r="AB86" s="8">
        <v>36.14</v>
      </c>
      <c r="AC86" s="8">
        <v>116.67</v>
      </c>
      <c r="AD86" s="8">
        <v>60.46</v>
      </c>
      <c r="AE86" s="8">
        <v>184.13</v>
      </c>
      <c r="AF86" s="8">
        <v>66.12</v>
      </c>
      <c r="AG86" s="8">
        <v>85.44</v>
      </c>
      <c r="AH86" s="8" t="s">
        <v>48</v>
      </c>
    </row>
    <row r="87" spans="1:34" ht="24" x14ac:dyDescent="0.15">
      <c r="A87" s="10" t="s">
        <v>128</v>
      </c>
      <c r="B87" s="9">
        <v>110.53</v>
      </c>
      <c r="C87" s="9">
        <v>116.88</v>
      </c>
      <c r="D87" s="9">
        <v>107.83</v>
      </c>
      <c r="E87" s="9">
        <v>118.98</v>
      </c>
      <c r="F87" s="9">
        <v>115.16</v>
      </c>
      <c r="G87" s="9" t="s">
        <v>48</v>
      </c>
      <c r="H87" s="9" t="s">
        <v>48</v>
      </c>
      <c r="I87" s="9" t="s">
        <v>48</v>
      </c>
      <c r="J87" s="9" t="s">
        <v>48</v>
      </c>
      <c r="K87" s="9">
        <v>173.33</v>
      </c>
      <c r="L87" s="9">
        <v>186.41</v>
      </c>
      <c r="M87" s="9">
        <v>204.73</v>
      </c>
      <c r="N87" s="9" t="s">
        <v>48</v>
      </c>
      <c r="O87" s="9" t="s">
        <v>48</v>
      </c>
      <c r="P87" s="9">
        <v>178.49</v>
      </c>
      <c r="Q87" s="9">
        <v>193.02</v>
      </c>
      <c r="R87" s="9">
        <v>200.26</v>
      </c>
      <c r="S87" s="9">
        <v>196.41</v>
      </c>
      <c r="T87" s="9">
        <v>198.18</v>
      </c>
      <c r="U87" s="9">
        <v>215.85</v>
      </c>
      <c r="V87" s="9">
        <v>214.05</v>
      </c>
      <c r="W87" s="9">
        <v>181.87</v>
      </c>
      <c r="X87" s="9">
        <v>212.21</v>
      </c>
      <c r="Y87" s="9">
        <v>204.52</v>
      </c>
      <c r="Z87" s="9">
        <v>203.4</v>
      </c>
      <c r="AA87" s="9" t="s">
        <v>48</v>
      </c>
      <c r="AB87" s="9" t="s">
        <v>48</v>
      </c>
      <c r="AC87" s="9" t="s">
        <v>48</v>
      </c>
      <c r="AD87" s="9" t="s">
        <v>48</v>
      </c>
      <c r="AE87" s="9">
        <v>268.81</v>
      </c>
      <c r="AF87" s="9">
        <v>329.94</v>
      </c>
      <c r="AG87" s="9" t="s">
        <v>48</v>
      </c>
      <c r="AH87" s="9" t="s">
        <v>48</v>
      </c>
    </row>
    <row r="88" spans="1:34" x14ac:dyDescent="0.15">
      <c r="A88" s="10" t="s">
        <v>129</v>
      </c>
      <c r="B88" s="8">
        <v>1091.5999999999999</v>
      </c>
      <c r="C88" s="8">
        <v>942.23</v>
      </c>
      <c r="D88" s="8">
        <v>889.34</v>
      </c>
      <c r="E88" s="8">
        <v>1017.73</v>
      </c>
      <c r="F88" s="8">
        <v>940.63</v>
      </c>
      <c r="G88" s="8" t="s">
        <v>48</v>
      </c>
      <c r="H88" s="8" t="s">
        <v>48</v>
      </c>
      <c r="I88" s="8" t="s">
        <v>48</v>
      </c>
      <c r="J88" s="8" t="s">
        <v>48</v>
      </c>
      <c r="K88" s="8" t="s">
        <v>48</v>
      </c>
      <c r="L88" s="8" t="s">
        <v>48</v>
      </c>
      <c r="M88" s="8" t="s">
        <v>48</v>
      </c>
      <c r="N88" s="8" t="s">
        <v>48</v>
      </c>
      <c r="O88" s="8" t="s">
        <v>48</v>
      </c>
      <c r="P88" s="8" t="s">
        <v>48</v>
      </c>
      <c r="Q88" s="8" t="s">
        <v>48</v>
      </c>
      <c r="R88" s="8" t="s">
        <v>48</v>
      </c>
      <c r="S88" s="8" t="s">
        <v>48</v>
      </c>
      <c r="T88" s="8">
        <v>1453.1</v>
      </c>
      <c r="U88" s="8">
        <v>1170.71</v>
      </c>
      <c r="V88" s="8">
        <v>1367</v>
      </c>
      <c r="W88" s="8">
        <v>1294.96</v>
      </c>
      <c r="X88" s="8">
        <v>1309.68</v>
      </c>
      <c r="Y88" s="8">
        <v>1414.75</v>
      </c>
      <c r="Z88" s="8">
        <v>1299.25</v>
      </c>
      <c r="AA88" s="8">
        <v>1646.53</v>
      </c>
      <c r="AB88" s="8">
        <v>1286.27</v>
      </c>
      <c r="AC88" s="8">
        <v>1290.3399999999999</v>
      </c>
      <c r="AD88" s="8">
        <v>1014.73</v>
      </c>
      <c r="AE88" s="8">
        <v>936.43</v>
      </c>
      <c r="AF88" s="8">
        <v>1466.98</v>
      </c>
      <c r="AG88" s="8">
        <v>0.55000000000000004</v>
      </c>
      <c r="AH88" s="8" t="s">
        <v>48</v>
      </c>
    </row>
    <row r="89" spans="1:34" ht="24" x14ac:dyDescent="0.15">
      <c r="A89" s="7" t="s">
        <v>130</v>
      </c>
      <c r="B89" s="9" t="s">
        <v>48</v>
      </c>
      <c r="C89" s="9" t="s">
        <v>48</v>
      </c>
      <c r="D89" s="9" t="s">
        <v>48</v>
      </c>
      <c r="E89" s="9" t="s">
        <v>48</v>
      </c>
      <c r="F89" s="9" t="s">
        <v>48</v>
      </c>
      <c r="G89" s="9" t="s">
        <v>48</v>
      </c>
      <c r="H89" s="9" t="s">
        <v>48</v>
      </c>
      <c r="I89" s="9" t="s">
        <v>48</v>
      </c>
      <c r="J89" s="9" t="s">
        <v>48</v>
      </c>
      <c r="K89" s="9" t="s">
        <v>48</v>
      </c>
      <c r="L89" s="9" t="s">
        <v>48</v>
      </c>
      <c r="M89" s="9" t="s">
        <v>48</v>
      </c>
      <c r="N89" s="9" t="s">
        <v>48</v>
      </c>
      <c r="O89" s="9" t="s">
        <v>48</v>
      </c>
      <c r="P89" s="9" t="s">
        <v>48</v>
      </c>
      <c r="Q89" s="9" t="s">
        <v>48</v>
      </c>
      <c r="R89" s="9" t="s">
        <v>48</v>
      </c>
      <c r="S89" s="9" t="s">
        <v>48</v>
      </c>
      <c r="T89" s="9" t="s">
        <v>48</v>
      </c>
      <c r="U89" s="9" t="s">
        <v>48</v>
      </c>
      <c r="V89" s="9" t="s">
        <v>48</v>
      </c>
      <c r="W89" s="9" t="s">
        <v>48</v>
      </c>
      <c r="X89" s="9" t="s">
        <v>48</v>
      </c>
      <c r="Y89" s="9" t="s">
        <v>48</v>
      </c>
      <c r="Z89" s="9" t="s">
        <v>48</v>
      </c>
      <c r="AA89" s="9" t="s">
        <v>48</v>
      </c>
      <c r="AB89" s="9">
        <v>1.01</v>
      </c>
      <c r="AC89" s="9">
        <v>1.01</v>
      </c>
      <c r="AD89" s="9">
        <v>1.27</v>
      </c>
      <c r="AE89" s="9">
        <v>1.23</v>
      </c>
      <c r="AF89" s="9">
        <v>1.21</v>
      </c>
      <c r="AG89" s="9">
        <v>1.18</v>
      </c>
      <c r="AH89" s="9">
        <v>1.0900000000000001</v>
      </c>
    </row>
    <row r="90" spans="1:34" ht="24" x14ac:dyDescent="0.15">
      <c r="A90" s="7" t="s">
        <v>131</v>
      </c>
      <c r="B90" s="8" t="s">
        <v>48</v>
      </c>
      <c r="C90" s="8" t="s">
        <v>48</v>
      </c>
      <c r="D90" s="8" t="s">
        <v>48</v>
      </c>
      <c r="E90" s="8" t="s">
        <v>48</v>
      </c>
      <c r="F90" s="8" t="s">
        <v>48</v>
      </c>
      <c r="G90" s="8" t="s">
        <v>48</v>
      </c>
      <c r="H90" s="8" t="s">
        <v>48</v>
      </c>
      <c r="I90" s="8" t="s">
        <v>48</v>
      </c>
      <c r="J90" s="8" t="s">
        <v>48</v>
      </c>
      <c r="K90" s="8" t="s">
        <v>48</v>
      </c>
      <c r="L90" s="8" t="s">
        <v>48</v>
      </c>
      <c r="M90" s="8" t="s">
        <v>48</v>
      </c>
      <c r="N90" s="8" t="s">
        <v>48</v>
      </c>
      <c r="O90" s="8" t="s">
        <v>48</v>
      </c>
      <c r="P90" s="8" t="s">
        <v>48</v>
      </c>
      <c r="Q90" s="8" t="s">
        <v>48</v>
      </c>
      <c r="R90" s="8" t="s">
        <v>48</v>
      </c>
      <c r="S90" s="8" t="s">
        <v>48</v>
      </c>
      <c r="T90" s="8" t="s">
        <v>48</v>
      </c>
      <c r="U90" s="8" t="s">
        <v>48</v>
      </c>
      <c r="V90" s="8" t="s">
        <v>48</v>
      </c>
      <c r="W90" s="8" t="s">
        <v>48</v>
      </c>
      <c r="X90" s="8" t="s">
        <v>48</v>
      </c>
      <c r="Y90" s="8" t="s">
        <v>48</v>
      </c>
      <c r="Z90" s="8" t="s">
        <v>48</v>
      </c>
      <c r="AA90" s="8" t="s">
        <v>48</v>
      </c>
      <c r="AB90" s="8" t="s">
        <v>48</v>
      </c>
      <c r="AC90" s="8">
        <v>468.5</v>
      </c>
      <c r="AD90" s="8">
        <v>537.89</v>
      </c>
      <c r="AE90" s="8">
        <v>588.65</v>
      </c>
      <c r="AF90" s="8">
        <v>901.83</v>
      </c>
      <c r="AG90" s="8">
        <v>548.04999999999995</v>
      </c>
      <c r="AH90" s="8" t="s">
        <v>48</v>
      </c>
    </row>
    <row r="91" spans="1:34" ht="24" x14ac:dyDescent="0.15">
      <c r="A91" s="10" t="s">
        <v>132</v>
      </c>
      <c r="B91" s="9" t="s">
        <v>48</v>
      </c>
      <c r="C91" s="9" t="s">
        <v>48</v>
      </c>
      <c r="D91" s="9" t="s">
        <v>48</v>
      </c>
      <c r="E91" s="9" t="s">
        <v>48</v>
      </c>
      <c r="F91" s="9" t="s">
        <v>48</v>
      </c>
      <c r="G91" s="9" t="s">
        <v>48</v>
      </c>
      <c r="H91" s="9" t="s">
        <v>48</v>
      </c>
      <c r="I91" s="9" t="s">
        <v>48</v>
      </c>
      <c r="J91" s="9" t="s">
        <v>48</v>
      </c>
      <c r="K91" s="9" t="s">
        <v>48</v>
      </c>
      <c r="L91" s="9" t="s">
        <v>48</v>
      </c>
      <c r="M91" s="9" t="s">
        <v>48</v>
      </c>
      <c r="N91" s="9" t="s">
        <v>48</v>
      </c>
      <c r="O91" s="9" t="s">
        <v>48</v>
      </c>
      <c r="P91" s="9" t="s">
        <v>48</v>
      </c>
      <c r="Q91" s="9" t="s">
        <v>48</v>
      </c>
      <c r="R91" s="9" t="s">
        <v>48</v>
      </c>
      <c r="S91" s="9" t="s">
        <v>48</v>
      </c>
      <c r="T91" s="9" t="s">
        <v>48</v>
      </c>
      <c r="U91" s="9" t="s">
        <v>48</v>
      </c>
      <c r="V91" s="9" t="s">
        <v>48</v>
      </c>
      <c r="W91" s="9" t="s">
        <v>48</v>
      </c>
      <c r="X91" s="9">
        <v>651.41999999999996</v>
      </c>
      <c r="Y91" s="9">
        <v>1359.44</v>
      </c>
      <c r="Z91" s="9">
        <v>1247.02</v>
      </c>
      <c r="AA91" s="9">
        <v>914.91</v>
      </c>
      <c r="AB91" s="9">
        <v>684.18</v>
      </c>
      <c r="AC91" s="9">
        <v>652.72</v>
      </c>
      <c r="AD91" s="9">
        <v>637.01</v>
      </c>
      <c r="AE91" s="9">
        <v>606.55999999999995</v>
      </c>
      <c r="AF91" s="9">
        <v>113.29</v>
      </c>
      <c r="AG91" s="9">
        <v>27</v>
      </c>
      <c r="AH91" s="9" t="s">
        <v>48</v>
      </c>
    </row>
    <row r="92" spans="1:34" ht="24" x14ac:dyDescent="0.15">
      <c r="A92" s="10" t="s">
        <v>133</v>
      </c>
      <c r="B92" s="8" t="s">
        <v>48</v>
      </c>
      <c r="C92" s="8" t="s">
        <v>48</v>
      </c>
      <c r="D92" s="8" t="s">
        <v>48</v>
      </c>
      <c r="E92" s="8" t="s">
        <v>48</v>
      </c>
      <c r="F92" s="8" t="s">
        <v>48</v>
      </c>
      <c r="G92" s="8" t="s">
        <v>48</v>
      </c>
      <c r="H92" s="8" t="s">
        <v>48</v>
      </c>
      <c r="I92" s="8" t="s">
        <v>48</v>
      </c>
      <c r="J92" s="8" t="s">
        <v>48</v>
      </c>
      <c r="K92" s="8" t="s">
        <v>48</v>
      </c>
      <c r="L92" s="8" t="s">
        <v>48</v>
      </c>
      <c r="M92" s="8" t="s">
        <v>48</v>
      </c>
      <c r="N92" s="8" t="s">
        <v>48</v>
      </c>
      <c r="O92" s="8" t="s">
        <v>48</v>
      </c>
      <c r="P92" s="8" t="s">
        <v>48</v>
      </c>
      <c r="Q92" s="8" t="s">
        <v>48</v>
      </c>
      <c r="R92" s="8" t="s">
        <v>48</v>
      </c>
      <c r="S92" s="8">
        <v>1058.48</v>
      </c>
      <c r="T92" s="8">
        <v>780.05</v>
      </c>
      <c r="U92" s="8">
        <v>541.27</v>
      </c>
      <c r="V92" s="8">
        <v>837.69</v>
      </c>
      <c r="W92" s="8">
        <v>839.5</v>
      </c>
      <c r="X92" s="8">
        <v>1162.1600000000001</v>
      </c>
      <c r="Y92" s="8">
        <v>1656.59</v>
      </c>
      <c r="Z92" s="8">
        <v>1559.26</v>
      </c>
      <c r="AA92" s="8">
        <v>2074.8200000000002</v>
      </c>
      <c r="AB92" s="8" t="s">
        <v>48</v>
      </c>
      <c r="AC92" s="8" t="s">
        <v>48</v>
      </c>
      <c r="AD92" s="8" t="s">
        <v>48</v>
      </c>
      <c r="AE92" s="8" t="s">
        <v>48</v>
      </c>
      <c r="AF92" s="8" t="s">
        <v>48</v>
      </c>
      <c r="AG92" s="8" t="s">
        <v>48</v>
      </c>
      <c r="AH92" s="8" t="s">
        <v>48</v>
      </c>
    </row>
    <row r="93" spans="1:34" ht="24" x14ac:dyDescent="0.15">
      <c r="A93" s="7" t="s">
        <v>134</v>
      </c>
      <c r="B93" s="9" t="s">
        <v>48</v>
      </c>
      <c r="C93" s="9" t="s">
        <v>48</v>
      </c>
      <c r="D93" s="9" t="s">
        <v>48</v>
      </c>
      <c r="E93" s="9" t="s">
        <v>48</v>
      </c>
      <c r="F93" s="9" t="s">
        <v>48</v>
      </c>
      <c r="G93" s="9" t="s">
        <v>48</v>
      </c>
      <c r="H93" s="9" t="s">
        <v>48</v>
      </c>
      <c r="I93" s="9" t="s">
        <v>48</v>
      </c>
      <c r="J93" s="9" t="s">
        <v>48</v>
      </c>
      <c r="K93" s="9" t="s">
        <v>48</v>
      </c>
      <c r="L93" s="9" t="s">
        <v>48</v>
      </c>
      <c r="M93" s="9">
        <v>727.69</v>
      </c>
      <c r="N93" s="9">
        <v>603.22</v>
      </c>
      <c r="O93" s="9">
        <v>674.54</v>
      </c>
      <c r="P93" s="9">
        <v>771.65</v>
      </c>
      <c r="Q93" s="9">
        <v>706.9</v>
      </c>
      <c r="R93" s="9">
        <v>656.76</v>
      </c>
      <c r="S93" s="9">
        <v>1161.29</v>
      </c>
      <c r="T93" s="9">
        <v>848.61</v>
      </c>
      <c r="U93" s="9">
        <v>767.43</v>
      </c>
      <c r="V93" s="9">
        <v>566.55999999999995</v>
      </c>
      <c r="W93" s="9">
        <v>739.43</v>
      </c>
      <c r="X93" s="9">
        <v>1255.26</v>
      </c>
      <c r="Y93" s="9">
        <v>1296.17</v>
      </c>
      <c r="Z93" s="9">
        <v>983.97</v>
      </c>
      <c r="AA93" s="9">
        <v>561.54999999999995</v>
      </c>
      <c r="AB93" s="9">
        <v>1010.85</v>
      </c>
      <c r="AC93" s="9">
        <v>1666.55</v>
      </c>
      <c r="AD93" s="9">
        <v>602.75</v>
      </c>
      <c r="AE93" s="9">
        <v>1890.69</v>
      </c>
      <c r="AF93" s="9">
        <v>1332.22</v>
      </c>
      <c r="AG93" s="9">
        <v>622.89</v>
      </c>
      <c r="AH93" s="9" t="s">
        <v>48</v>
      </c>
    </row>
    <row r="94" spans="1:34" x14ac:dyDescent="0.15">
      <c r="A94" s="10" t="s">
        <v>135</v>
      </c>
      <c r="B94" s="8" t="s">
        <v>48</v>
      </c>
      <c r="C94" s="8" t="s">
        <v>48</v>
      </c>
      <c r="D94" s="8" t="s">
        <v>48</v>
      </c>
      <c r="E94" s="8" t="s">
        <v>48</v>
      </c>
      <c r="F94" s="8" t="s">
        <v>48</v>
      </c>
      <c r="G94" s="8" t="s">
        <v>48</v>
      </c>
      <c r="H94" s="8" t="s">
        <v>48</v>
      </c>
      <c r="I94" s="8" t="s">
        <v>48</v>
      </c>
      <c r="J94" s="8" t="s">
        <v>48</v>
      </c>
      <c r="K94" s="8" t="s">
        <v>48</v>
      </c>
      <c r="L94" s="8" t="s">
        <v>48</v>
      </c>
      <c r="M94" s="8" t="s">
        <v>48</v>
      </c>
      <c r="N94" s="8" t="s">
        <v>48</v>
      </c>
      <c r="O94" s="8">
        <v>1343.66</v>
      </c>
      <c r="P94" s="8">
        <v>1025.31</v>
      </c>
      <c r="Q94" s="8">
        <v>1761.97</v>
      </c>
      <c r="R94" s="8">
        <v>2081.56</v>
      </c>
      <c r="S94" s="8">
        <v>2744.35</v>
      </c>
      <c r="T94" s="8">
        <v>2328.69</v>
      </c>
      <c r="U94" s="8">
        <v>4497.95</v>
      </c>
      <c r="V94" s="8">
        <v>3345.84</v>
      </c>
      <c r="W94" s="8">
        <v>2540.0500000000002</v>
      </c>
      <c r="X94" s="8">
        <v>2744.47</v>
      </c>
      <c r="Y94" s="8">
        <v>4284.03</v>
      </c>
      <c r="Z94" s="8">
        <v>1932.62</v>
      </c>
      <c r="AA94" s="8">
        <v>7696.55</v>
      </c>
      <c r="AB94" s="8">
        <v>3391.55</v>
      </c>
      <c r="AC94" s="8">
        <v>965.88</v>
      </c>
      <c r="AD94" s="8">
        <v>1716.97</v>
      </c>
      <c r="AE94" s="8">
        <v>3568.95</v>
      </c>
      <c r="AF94" s="8">
        <v>4121.62</v>
      </c>
      <c r="AG94" s="8">
        <v>6809.86</v>
      </c>
      <c r="AH94" s="8" t="s">
        <v>48</v>
      </c>
    </row>
    <row r="95" spans="1:34" ht="24" x14ac:dyDescent="0.15">
      <c r="A95" s="7" t="s">
        <v>136</v>
      </c>
      <c r="B95" s="9" t="s">
        <v>48</v>
      </c>
      <c r="C95" s="9" t="s">
        <v>48</v>
      </c>
      <c r="D95" s="9" t="s">
        <v>48</v>
      </c>
      <c r="E95" s="9" t="s">
        <v>48</v>
      </c>
      <c r="F95" s="9" t="s">
        <v>48</v>
      </c>
      <c r="G95" s="9" t="s">
        <v>48</v>
      </c>
      <c r="H95" s="9" t="s">
        <v>48</v>
      </c>
      <c r="I95" s="9" t="s">
        <v>48</v>
      </c>
      <c r="J95" s="9" t="s">
        <v>48</v>
      </c>
      <c r="K95" s="9" t="s">
        <v>48</v>
      </c>
      <c r="L95" s="9" t="s">
        <v>48</v>
      </c>
      <c r="M95" s="9" t="s">
        <v>48</v>
      </c>
      <c r="N95" s="9" t="s">
        <v>48</v>
      </c>
      <c r="O95" s="9" t="s">
        <v>48</v>
      </c>
      <c r="P95" s="9" t="s">
        <v>48</v>
      </c>
      <c r="Q95" s="9" t="s">
        <v>48</v>
      </c>
      <c r="R95" s="9" t="s">
        <v>48</v>
      </c>
      <c r="S95" s="9" t="s">
        <v>48</v>
      </c>
      <c r="T95" s="9" t="s">
        <v>48</v>
      </c>
      <c r="U95" s="9" t="s">
        <v>48</v>
      </c>
      <c r="V95" s="9" t="s">
        <v>48</v>
      </c>
      <c r="W95" s="9" t="s">
        <v>48</v>
      </c>
      <c r="X95" s="9" t="s">
        <v>48</v>
      </c>
      <c r="Y95" s="9">
        <v>16.09</v>
      </c>
      <c r="Z95" s="9">
        <v>15.85</v>
      </c>
      <c r="AA95" s="9">
        <v>10.28</v>
      </c>
      <c r="AB95" s="9">
        <v>27.33</v>
      </c>
      <c r="AC95" s="9">
        <v>23.11</v>
      </c>
      <c r="AD95" s="9">
        <v>26.22</v>
      </c>
      <c r="AE95" s="9">
        <v>10.15</v>
      </c>
      <c r="AF95" s="9">
        <v>6.52</v>
      </c>
      <c r="AG95" s="9">
        <v>3.77</v>
      </c>
      <c r="AH95" s="9">
        <v>2.82</v>
      </c>
    </row>
    <row r="96" spans="1:34" x14ac:dyDescent="0.15">
      <c r="A96" s="7" t="s">
        <v>137</v>
      </c>
      <c r="B96" s="8" t="s">
        <v>48</v>
      </c>
      <c r="C96" s="8" t="s">
        <v>48</v>
      </c>
      <c r="D96" s="8" t="s">
        <v>48</v>
      </c>
      <c r="E96" s="8" t="s">
        <v>48</v>
      </c>
      <c r="F96" s="8" t="s">
        <v>48</v>
      </c>
      <c r="G96" s="8" t="s">
        <v>48</v>
      </c>
      <c r="H96" s="8" t="s">
        <v>48</v>
      </c>
      <c r="I96" s="8" t="s">
        <v>48</v>
      </c>
      <c r="J96" s="8" t="s">
        <v>48</v>
      </c>
      <c r="K96" s="8" t="s">
        <v>48</v>
      </c>
      <c r="L96" s="8" t="s">
        <v>48</v>
      </c>
      <c r="M96" s="8" t="s">
        <v>48</v>
      </c>
      <c r="N96" s="8" t="s">
        <v>48</v>
      </c>
      <c r="O96" s="8" t="s">
        <v>48</v>
      </c>
      <c r="P96" s="8" t="s">
        <v>48</v>
      </c>
      <c r="Q96" s="8" t="s">
        <v>48</v>
      </c>
      <c r="R96" s="8" t="s">
        <v>48</v>
      </c>
      <c r="S96" s="8" t="s">
        <v>48</v>
      </c>
      <c r="T96" s="8" t="s">
        <v>48</v>
      </c>
      <c r="U96" s="8" t="s">
        <v>48</v>
      </c>
      <c r="V96" s="8" t="s">
        <v>48</v>
      </c>
      <c r="W96" s="8" t="s">
        <v>48</v>
      </c>
      <c r="X96" s="8" t="s">
        <v>48</v>
      </c>
      <c r="Y96" s="8" t="s">
        <v>48</v>
      </c>
      <c r="Z96" s="8" t="s">
        <v>48</v>
      </c>
      <c r="AA96" s="8">
        <v>152.16</v>
      </c>
      <c r="AB96" s="8">
        <v>630.33000000000004</v>
      </c>
      <c r="AC96" s="8">
        <v>563.47</v>
      </c>
      <c r="AD96" s="8">
        <v>946.4</v>
      </c>
      <c r="AE96" s="8">
        <v>714.28</v>
      </c>
      <c r="AF96" s="8">
        <v>1060.56</v>
      </c>
      <c r="AG96" s="8">
        <v>1154.7</v>
      </c>
      <c r="AH96" s="8" t="s">
        <v>48</v>
      </c>
    </row>
    <row r="97" spans="1:34" ht="24" x14ac:dyDescent="0.15">
      <c r="A97" s="7" t="s">
        <v>138</v>
      </c>
      <c r="B97" s="9" t="s">
        <v>48</v>
      </c>
      <c r="C97" s="9" t="s">
        <v>48</v>
      </c>
      <c r="D97" s="9" t="s">
        <v>48</v>
      </c>
      <c r="E97" s="9" t="s">
        <v>48</v>
      </c>
      <c r="F97" s="9" t="s">
        <v>48</v>
      </c>
      <c r="G97" s="9" t="s">
        <v>48</v>
      </c>
      <c r="H97" s="9" t="s">
        <v>48</v>
      </c>
      <c r="I97" s="9" t="s">
        <v>48</v>
      </c>
      <c r="J97" s="9" t="s">
        <v>48</v>
      </c>
      <c r="K97" s="9" t="s">
        <v>48</v>
      </c>
      <c r="L97" s="9" t="s">
        <v>48</v>
      </c>
      <c r="M97" s="9" t="s">
        <v>48</v>
      </c>
      <c r="N97" s="9" t="s">
        <v>48</v>
      </c>
      <c r="O97" s="9" t="s">
        <v>48</v>
      </c>
      <c r="P97" s="9" t="s">
        <v>48</v>
      </c>
      <c r="Q97" s="9" t="s">
        <v>48</v>
      </c>
      <c r="R97" s="9" t="s">
        <v>48</v>
      </c>
      <c r="S97" s="9" t="s">
        <v>48</v>
      </c>
      <c r="T97" s="9" t="s">
        <v>48</v>
      </c>
      <c r="U97" s="9" t="s">
        <v>48</v>
      </c>
      <c r="V97" s="9" t="s">
        <v>48</v>
      </c>
      <c r="W97" s="9" t="s">
        <v>48</v>
      </c>
      <c r="X97" s="9" t="s">
        <v>48</v>
      </c>
      <c r="Y97" s="9" t="s">
        <v>48</v>
      </c>
      <c r="Z97" s="9" t="s">
        <v>48</v>
      </c>
      <c r="AA97" s="9" t="s">
        <v>48</v>
      </c>
      <c r="AB97" s="9" t="s">
        <v>48</v>
      </c>
      <c r="AC97" s="9" t="s">
        <v>48</v>
      </c>
      <c r="AD97" s="9" t="s">
        <v>48</v>
      </c>
      <c r="AE97" s="9" t="s">
        <v>48</v>
      </c>
      <c r="AF97" s="9" t="s">
        <v>48</v>
      </c>
      <c r="AG97" s="9">
        <v>0.87</v>
      </c>
      <c r="AH97" s="9">
        <v>0.54</v>
      </c>
    </row>
    <row r="98" spans="1:34" ht="24" x14ac:dyDescent="0.15">
      <c r="A98" s="7" t="s">
        <v>140</v>
      </c>
      <c r="B98" s="8">
        <v>34</v>
      </c>
      <c r="C98" s="8">
        <v>73.150000000000006</v>
      </c>
      <c r="D98" s="8">
        <v>38.369999999999997</v>
      </c>
      <c r="E98" s="8">
        <v>100.83</v>
      </c>
      <c r="F98" s="8">
        <v>120.1</v>
      </c>
      <c r="G98" s="8">
        <v>94.03</v>
      </c>
      <c r="H98" s="8">
        <v>88.92</v>
      </c>
      <c r="I98" s="8">
        <v>107.74</v>
      </c>
      <c r="J98" s="8">
        <v>88.47</v>
      </c>
      <c r="K98" s="8">
        <v>120.78</v>
      </c>
      <c r="L98" s="8">
        <v>119.96</v>
      </c>
      <c r="M98" s="8">
        <v>128.76</v>
      </c>
      <c r="N98" s="8">
        <v>109.76</v>
      </c>
      <c r="O98" s="8">
        <v>121.69</v>
      </c>
      <c r="P98" s="8">
        <v>165.57</v>
      </c>
      <c r="Q98" s="8">
        <v>99.86</v>
      </c>
      <c r="R98" s="8">
        <v>35.61</v>
      </c>
      <c r="S98" s="8">
        <v>4.17</v>
      </c>
      <c r="T98" s="8">
        <v>6.48</v>
      </c>
      <c r="U98" s="8">
        <v>26.93</v>
      </c>
      <c r="V98" s="8">
        <v>79.349999999999994</v>
      </c>
      <c r="W98" s="8">
        <v>46.09</v>
      </c>
      <c r="X98" s="8">
        <v>37.409999999999997</v>
      </c>
      <c r="Y98" s="8">
        <v>54.16</v>
      </c>
      <c r="Z98" s="8">
        <v>52.89</v>
      </c>
      <c r="AA98" s="8">
        <v>47.62</v>
      </c>
      <c r="AB98" s="8">
        <v>68.5</v>
      </c>
      <c r="AC98" s="8">
        <v>43.32</v>
      </c>
      <c r="AD98" s="8">
        <v>59.8</v>
      </c>
      <c r="AE98" s="8">
        <v>43.14</v>
      </c>
      <c r="AF98" s="8">
        <v>35.590000000000003</v>
      </c>
      <c r="AG98" s="8">
        <v>75.040000000000006</v>
      </c>
      <c r="AH98" s="8">
        <v>68.349999999999994</v>
      </c>
    </row>
    <row r="99" spans="1:34" ht="24" x14ac:dyDescent="0.15">
      <c r="A99" s="7" t="s">
        <v>141</v>
      </c>
      <c r="B99" s="9">
        <v>170.65</v>
      </c>
      <c r="C99" s="9">
        <v>189.92</v>
      </c>
      <c r="D99" s="9">
        <v>129.75</v>
      </c>
      <c r="E99" s="9">
        <v>168.28</v>
      </c>
      <c r="F99" s="9">
        <v>108.72</v>
      </c>
      <c r="G99" s="9">
        <v>173.48</v>
      </c>
      <c r="H99" s="9">
        <v>223.17</v>
      </c>
      <c r="I99" s="9">
        <v>270.12</v>
      </c>
      <c r="J99" s="9">
        <v>294.60000000000002</v>
      </c>
      <c r="K99" s="9">
        <v>407.47</v>
      </c>
      <c r="L99" s="9">
        <v>391.72</v>
      </c>
      <c r="M99" s="9">
        <v>534.9</v>
      </c>
      <c r="N99" s="9">
        <v>691.61</v>
      </c>
      <c r="O99" s="9">
        <v>272.92</v>
      </c>
      <c r="P99" s="9">
        <v>276.05</v>
      </c>
      <c r="Q99" s="9">
        <v>522.04999999999995</v>
      </c>
      <c r="R99" s="9">
        <v>658.18</v>
      </c>
      <c r="S99" s="9">
        <v>742.12</v>
      </c>
      <c r="T99" s="9">
        <v>576.1</v>
      </c>
      <c r="U99" s="9">
        <v>622.14</v>
      </c>
      <c r="V99" s="9">
        <v>676.31</v>
      </c>
      <c r="W99" s="9">
        <v>413.19</v>
      </c>
      <c r="X99" s="9">
        <v>665.07</v>
      </c>
      <c r="Y99" s="9">
        <v>713.28</v>
      </c>
      <c r="Z99" s="9">
        <v>712.03</v>
      </c>
      <c r="AA99" s="9">
        <v>778.11</v>
      </c>
      <c r="AB99" s="9">
        <v>803.24</v>
      </c>
      <c r="AC99" s="9">
        <v>712.34</v>
      </c>
      <c r="AD99" s="9">
        <v>549.73</v>
      </c>
      <c r="AE99" s="9">
        <v>1075.29</v>
      </c>
      <c r="AF99" s="9">
        <v>1153.8800000000001</v>
      </c>
      <c r="AG99" s="9">
        <v>872.19</v>
      </c>
      <c r="AH99" s="9" t="s">
        <v>48</v>
      </c>
    </row>
    <row r="100" spans="1:34" x14ac:dyDescent="0.15">
      <c r="A100" s="10" t="s">
        <v>142</v>
      </c>
      <c r="B100" s="8" t="s">
        <v>48</v>
      </c>
      <c r="C100" s="8" t="s">
        <v>48</v>
      </c>
      <c r="D100" s="8" t="s">
        <v>48</v>
      </c>
      <c r="E100" s="8" t="s">
        <v>48</v>
      </c>
      <c r="F100" s="8" t="s">
        <v>48</v>
      </c>
      <c r="G100" s="8" t="s">
        <v>48</v>
      </c>
      <c r="H100" s="8" t="s">
        <v>48</v>
      </c>
      <c r="I100" s="8" t="s">
        <v>48</v>
      </c>
      <c r="J100" s="8" t="s">
        <v>48</v>
      </c>
      <c r="K100" s="8" t="s">
        <v>48</v>
      </c>
      <c r="L100" s="8" t="s">
        <v>48</v>
      </c>
      <c r="M100" s="8" t="s">
        <v>48</v>
      </c>
      <c r="N100" s="8" t="s">
        <v>48</v>
      </c>
      <c r="O100" s="8" t="s">
        <v>48</v>
      </c>
      <c r="P100" s="8" t="s">
        <v>48</v>
      </c>
      <c r="Q100" s="8" t="s">
        <v>48</v>
      </c>
      <c r="R100" s="8" t="s">
        <v>48</v>
      </c>
      <c r="S100" s="8" t="s">
        <v>48</v>
      </c>
      <c r="T100" s="8" t="s">
        <v>48</v>
      </c>
      <c r="U100" s="8" t="s">
        <v>48</v>
      </c>
      <c r="V100" s="8">
        <v>160.16999999999999</v>
      </c>
      <c r="W100" s="8">
        <v>152.05000000000001</v>
      </c>
      <c r="X100" s="8">
        <v>139.24</v>
      </c>
      <c r="Y100" s="8">
        <v>137.38</v>
      </c>
      <c r="Z100" s="8">
        <v>133.19999999999999</v>
      </c>
      <c r="AA100" s="8">
        <v>130.35</v>
      </c>
      <c r="AB100" s="8">
        <v>128.32</v>
      </c>
      <c r="AC100" s="8">
        <v>122.02</v>
      </c>
      <c r="AD100" s="8">
        <v>124.32</v>
      </c>
      <c r="AE100" s="8">
        <v>121.91</v>
      </c>
      <c r="AF100" s="8">
        <v>75.33</v>
      </c>
      <c r="AG100" s="8">
        <v>115.84</v>
      </c>
      <c r="AH100" s="8" t="s">
        <v>48</v>
      </c>
    </row>
    <row r="101" spans="1:34" ht="36" x14ac:dyDescent="0.15">
      <c r="A101" s="10" t="s">
        <v>143</v>
      </c>
      <c r="B101" s="9" t="s">
        <v>48</v>
      </c>
      <c r="C101" s="9" t="s">
        <v>48</v>
      </c>
      <c r="D101" s="9" t="s">
        <v>48</v>
      </c>
      <c r="E101" s="9" t="s">
        <v>48</v>
      </c>
      <c r="F101" s="9" t="s">
        <v>48</v>
      </c>
      <c r="G101" s="9" t="s">
        <v>48</v>
      </c>
      <c r="H101" s="9" t="s">
        <v>48</v>
      </c>
      <c r="I101" s="9" t="s">
        <v>48</v>
      </c>
      <c r="J101" s="9" t="s">
        <v>48</v>
      </c>
      <c r="K101" s="9" t="s">
        <v>48</v>
      </c>
      <c r="L101" s="9" t="s">
        <v>48</v>
      </c>
      <c r="M101" s="9" t="s">
        <v>48</v>
      </c>
      <c r="N101" s="9" t="s">
        <v>48</v>
      </c>
      <c r="O101" s="9" t="s">
        <v>48</v>
      </c>
      <c r="P101" s="9" t="s">
        <v>48</v>
      </c>
      <c r="Q101" s="9" t="s">
        <v>48</v>
      </c>
      <c r="R101" s="9" t="s">
        <v>48</v>
      </c>
      <c r="S101" s="9" t="s">
        <v>48</v>
      </c>
      <c r="T101" s="9" t="s">
        <v>48</v>
      </c>
      <c r="U101" s="9" t="s">
        <v>48</v>
      </c>
      <c r="V101" s="9" t="s">
        <v>48</v>
      </c>
      <c r="W101" s="9" t="s">
        <v>48</v>
      </c>
      <c r="X101" s="9" t="s">
        <v>48</v>
      </c>
      <c r="Y101" s="9" t="s">
        <v>48</v>
      </c>
      <c r="Z101" s="9" t="s">
        <v>48</v>
      </c>
      <c r="AA101" s="9" t="s">
        <v>48</v>
      </c>
      <c r="AB101" s="9" t="s">
        <v>48</v>
      </c>
      <c r="AC101" s="9" t="s">
        <v>48</v>
      </c>
      <c r="AD101" s="9" t="s">
        <v>48</v>
      </c>
      <c r="AE101" s="9" t="s">
        <v>48</v>
      </c>
      <c r="AF101" s="9">
        <v>2.5099999999999998</v>
      </c>
      <c r="AG101" s="9">
        <v>1.8</v>
      </c>
      <c r="AH101" s="9" t="s">
        <v>48</v>
      </c>
    </row>
    <row r="102" spans="1:34" ht="36" x14ac:dyDescent="0.15">
      <c r="A102" s="7" t="s">
        <v>144</v>
      </c>
      <c r="B102" s="8" t="s">
        <v>48</v>
      </c>
      <c r="C102" s="8" t="s">
        <v>48</v>
      </c>
      <c r="D102" s="8" t="s">
        <v>48</v>
      </c>
      <c r="E102" s="8" t="s">
        <v>48</v>
      </c>
      <c r="F102" s="8" t="s">
        <v>48</v>
      </c>
      <c r="G102" s="8" t="s">
        <v>48</v>
      </c>
      <c r="H102" s="8" t="s">
        <v>48</v>
      </c>
      <c r="I102" s="8" t="s">
        <v>48</v>
      </c>
      <c r="J102" s="8" t="s">
        <v>48</v>
      </c>
      <c r="K102" s="8" t="s">
        <v>48</v>
      </c>
      <c r="L102" s="8" t="s">
        <v>48</v>
      </c>
      <c r="M102" s="8" t="s">
        <v>48</v>
      </c>
      <c r="N102" s="8" t="s">
        <v>48</v>
      </c>
      <c r="O102" s="8" t="s">
        <v>48</v>
      </c>
      <c r="P102" s="8" t="s">
        <v>48</v>
      </c>
      <c r="Q102" s="8" t="s">
        <v>48</v>
      </c>
      <c r="R102" s="8" t="s">
        <v>48</v>
      </c>
      <c r="S102" s="8" t="s">
        <v>48</v>
      </c>
      <c r="T102" s="8" t="s">
        <v>48</v>
      </c>
      <c r="U102" s="8" t="s">
        <v>48</v>
      </c>
      <c r="V102" s="8" t="s">
        <v>48</v>
      </c>
      <c r="W102" s="8" t="s">
        <v>48</v>
      </c>
      <c r="X102" s="8" t="s">
        <v>48</v>
      </c>
      <c r="Y102" s="8" t="s">
        <v>48</v>
      </c>
      <c r="Z102" s="8" t="s">
        <v>48</v>
      </c>
      <c r="AA102" s="8" t="s">
        <v>48</v>
      </c>
      <c r="AB102" s="8" t="s">
        <v>48</v>
      </c>
      <c r="AC102" s="8" t="s">
        <v>48</v>
      </c>
      <c r="AD102" s="8" t="s">
        <v>48</v>
      </c>
      <c r="AE102" s="8" t="s">
        <v>48</v>
      </c>
      <c r="AF102" s="8">
        <v>0.44</v>
      </c>
      <c r="AG102" s="8">
        <v>0.51</v>
      </c>
      <c r="AH102" s="8" t="s">
        <v>48</v>
      </c>
    </row>
    <row r="103" spans="1:34" ht="24" x14ac:dyDescent="0.15">
      <c r="A103" s="7" t="s">
        <v>145</v>
      </c>
      <c r="B103" s="9" t="s">
        <v>48</v>
      </c>
      <c r="C103" s="9" t="s">
        <v>48</v>
      </c>
      <c r="D103" s="9" t="s">
        <v>48</v>
      </c>
      <c r="E103" s="9" t="s">
        <v>48</v>
      </c>
      <c r="F103" s="9" t="s">
        <v>48</v>
      </c>
      <c r="G103" s="9" t="s">
        <v>48</v>
      </c>
      <c r="H103" s="9" t="s">
        <v>48</v>
      </c>
      <c r="I103" s="9" t="s">
        <v>48</v>
      </c>
      <c r="J103" s="9" t="s">
        <v>48</v>
      </c>
      <c r="K103" s="9" t="s">
        <v>48</v>
      </c>
      <c r="L103" s="9" t="s">
        <v>48</v>
      </c>
      <c r="M103" s="9" t="s">
        <v>48</v>
      </c>
      <c r="N103" s="9" t="s">
        <v>48</v>
      </c>
      <c r="O103" s="9" t="s">
        <v>48</v>
      </c>
      <c r="P103" s="9" t="s">
        <v>48</v>
      </c>
      <c r="Q103" s="9" t="s">
        <v>48</v>
      </c>
      <c r="R103" s="9" t="s">
        <v>48</v>
      </c>
      <c r="S103" s="9" t="s">
        <v>48</v>
      </c>
      <c r="T103" s="9" t="s">
        <v>48</v>
      </c>
      <c r="U103" s="9" t="s">
        <v>48</v>
      </c>
      <c r="V103" s="9" t="s">
        <v>48</v>
      </c>
      <c r="W103" s="9" t="s">
        <v>48</v>
      </c>
      <c r="X103" s="9" t="s">
        <v>48</v>
      </c>
      <c r="Y103" s="9" t="s">
        <v>48</v>
      </c>
      <c r="Z103" s="9" t="s">
        <v>48</v>
      </c>
      <c r="AA103" s="9" t="s">
        <v>48</v>
      </c>
      <c r="AB103" s="9" t="s">
        <v>48</v>
      </c>
      <c r="AC103" s="9" t="s">
        <v>48</v>
      </c>
      <c r="AD103" s="9" t="s">
        <v>48</v>
      </c>
      <c r="AE103" s="9" t="s">
        <v>48</v>
      </c>
      <c r="AF103" s="9">
        <v>54.18</v>
      </c>
      <c r="AG103" s="9">
        <v>54.77</v>
      </c>
      <c r="AH103" s="9" t="s">
        <v>48</v>
      </c>
    </row>
    <row r="104" spans="1:34" x14ac:dyDescent="0.15">
      <c r="A104" s="7" t="s">
        <v>146</v>
      </c>
      <c r="B104" s="8">
        <v>6832.29</v>
      </c>
      <c r="C104" s="8">
        <v>7777.87</v>
      </c>
      <c r="D104" s="8">
        <v>7956</v>
      </c>
      <c r="E104" s="8">
        <v>8559.68</v>
      </c>
      <c r="F104" s="8">
        <v>7396.17</v>
      </c>
      <c r="G104" s="8">
        <v>6564.66</v>
      </c>
      <c r="H104" s="8">
        <v>4180.83</v>
      </c>
      <c r="I104" s="8">
        <v>3917.88</v>
      </c>
      <c r="J104" s="8">
        <v>3710.16</v>
      </c>
      <c r="K104" s="8">
        <v>3973.08</v>
      </c>
      <c r="L104" s="8" t="s">
        <v>48</v>
      </c>
      <c r="M104" s="8" t="s">
        <v>48</v>
      </c>
      <c r="N104" s="8" t="s">
        <v>48</v>
      </c>
      <c r="O104" s="8" t="s">
        <v>48</v>
      </c>
      <c r="P104" s="8" t="s">
        <v>48</v>
      </c>
      <c r="Q104" s="8" t="s">
        <v>48</v>
      </c>
      <c r="R104" s="8" t="s">
        <v>48</v>
      </c>
      <c r="S104" s="8" t="s">
        <v>48</v>
      </c>
      <c r="T104" s="8" t="s">
        <v>48</v>
      </c>
      <c r="U104" s="8" t="s">
        <v>48</v>
      </c>
      <c r="V104" s="8" t="s">
        <v>48</v>
      </c>
      <c r="W104" s="8" t="s">
        <v>48</v>
      </c>
      <c r="X104" s="8" t="s">
        <v>48</v>
      </c>
      <c r="Y104" s="8" t="s">
        <v>48</v>
      </c>
      <c r="Z104" s="8" t="s">
        <v>48</v>
      </c>
      <c r="AA104" s="8" t="s">
        <v>48</v>
      </c>
      <c r="AB104" s="8" t="s">
        <v>48</v>
      </c>
      <c r="AC104" s="8" t="s">
        <v>48</v>
      </c>
      <c r="AD104" s="8" t="s">
        <v>48</v>
      </c>
      <c r="AE104" s="8" t="s">
        <v>48</v>
      </c>
      <c r="AF104" s="8" t="s">
        <v>48</v>
      </c>
      <c r="AG104" s="8" t="s">
        <v>48</v>
      </c>
      <c r="AH104" s="8" t="s">
        <v>48</v>
      </c>
    </row>
    <row r="105" spans="1:34" x14ac:dyDescent="0.15">
      <c r="A105" s="7" t="s">
        <v>147</v>
      </c>
      <c r="B105" s="9">
        <v>12615.84</v>
      </c>
      <c r="C105" s="9">
        <v>5875.73</v>
      </c>
      <c r="D105" s="9">
        <v>2569.7399999999998</v>
      </c>
      <c r="E105" s="9">
        <v>2965.46</v>
      </c>
      <c r="F105" s="9">
        <v>1627.39</v>
      </c>
      <c r="G105" s="9">
        <v>1120.72</v>
      </c>
      <c r="H105" s="9">
        <v>845.23</v>
      </c>
      <c r="I105" s="9">
        <v>172.31</v>
      </c>
      <c r="J105" s="9">
        <v>324.83</v>
      </c>
      <c r="K105" s="9">
        <v>1461.94</v>
      </c>
      <c r="L105" s="9">
        <v>1928.03</v>
      </c>
      <c r="M105" s="9">
        <v>1713.43</v>
      </c>
      <c r="N105" s="9">
        <v>2259.92</v>
      </c>
      <c r="O105" s="9">
        <v>858.72</v>
      </c>
      <c r="P105" s="9">
        <v>800.89</v>
      </c>
      <c r="Q105" s="9">
        <v>448.71</v>
      </c>
      <c r="R105" s="9">
        <v>1457.39</v>
      </c>
      <c r="S105" s="9">
        <v>892.85</v>
      </c>
      <c r="T105" s="9">
        <v>359.12</v>
      </c>
      <c r="U105" s="9">
        <v>1822.19</v>
      </c>
      <c r="V105" s="9">
        <v>1985.16</v>
      </c>
      <c r="W105" s="9">
        <v>1132.57</v>
      </c>
      <c r="X105" s="9">
        <v>2700.81</v>
      </c>
      <c r="Y105" s="9">
        <v>8757.08</v>
      </c>
      <c r="Z105" s="9">
        <v>2617.41</v>
      </c>
      <c r="AA105" s="9">
        <v>10084.629999999999</v>
      </c>
      <c r="AB105" s="9">
        <v>5650.13</v>
      </c>
      <c r="AC105" s="9">
        <v>2800.58</v>
      </c>
      <c r="AD105" s="9">
        <v>3657.08</v>
      </c>
      <c r="AE105" s="9">
        <v>14053.01</v>
      </c>
      <c r="AF105" s="9">
        <v>10482.450000000001</v>
      </c>
      <c r="AG105" s="9">
        <v>15270.71</v>
      </c>
      <c r="AH105" s="9" t="s">
        <v>48</v>
      </c>
    </row>
    <row r="106" spans="1:34" x14ac:dyDescent="0.15">
      <c r="A106" s="7" t="s">
        <v>148</v>
      </c>
      <c r="B106" s="8" t="s">
        <v>48</v>
      </c>
      <c r="C106" s="8" t="s">
        <v>48</v>
      </c>
      <c r="D106" s="8" t="s">
        <v>48</v>
      </c>
      <c r="E106" s="8" t="s">
        <v>48</v>
      </c>
      <c r="F106" s="8" t="s">
        <v>48</v>
      </c>
      <c r="G106" s="8" t="s">
        <v>48</v>
      </c>
      <c r="H106" s="8" t="s">
        <v>48</v>
      </c>
      <c r="I106" s="8" t="s">
        <v>48</v>
      </c>
      <c r="J106" s="8" t="s">
        <v>48</v>
      </c>
      <c r="K106" s="8" t="s">
        <v>48</v>
      </c>
      <c r="L106" s="8" t="s">
        <v>48</v>
      </c>
      <c r="M106" s="8" t="s">
        <v>48</v>
      </c>
      <c r="N106" s="8" t="s">
        <v>48</v>
      </c>
      <c r="O106" s="8" t="s">
        <v>48</v>
      </c>
      <c r="P106" s="8" t="s">
        <v>48</v>
      </c>
      <c r="Q106" s="8" t="s">
        <v>48</v>
      </c>
      <c r="R106" s="8" t="s">
        <v>48</v>
      </c>
      <c r="S106" s="8" t="s">
        <v>48</v>
      </c>
      <c r="T106" s="8" t="s">
        <v>48</v>
      </c>
      <c r="U106" s="8" t="s">
        <v>48</v>
      </c>
      <c r="V106" s="8" t="s">
        <v>48</v>
      </c>
      <c r="W106" s="8" t="s">
        <v>48</v>
      </c>
      <c r="X106" s="8" t="s">
        <v>48</v>
      </c>
      <c r="Y106" s="8" t="s">
        <v>48</v>
      </c>
      <c r="Z106" s="8" t="s">
        <v>48</v>
      </c>
      <c r="AA106" s="8" t="s">
        <v>48</v>
      </c>
      <c r="AB106" s="8" t="s">
        <v>48</v>
      </c>
      <c r="AC106" s="8" t="s">
        <v>48</v>
      </c>
      <c r="AD106" s="8" t="s">
        <v>48</v>
      </c>
      <c r="AE106" s="8">
        <v>7.03</v>
      </c>
      <c r="AF106" s="8">
        <v>35.39</v>
      </c>
      <c r="AG106" s="8" t="s">
        <v>48</v>
      </c>
      <c r="AH106" s="8">
        <v>36.47</v>
      </c>
    </row>
    <row r="107" spans="1:34" x14ac:dyDescent="0.15">
      <c r="A107" s="7" t="s">
        <v>150</v>
      </c>
      <c r="B107" s="9" t="s">
        <v>48</v>
      </c>
      <c r="C107" s="9" t="s">
        <v>48</v>
      </c>
      <c r="D107" s="9" t="s">
        <v>48</v>
      </c>
      <c r="E107" s="9" t="s">
        <v>48</v>
      </c>
      <c r="F107" s="9" t="s">
        <v>48</v>
      </c>
      <c r="G107" s="9" t="s">
        <v>48</v>
      </c>
      <c r="H107" s="9" t="s">
        <v>48</v>
      </c>
      <c r="I107" s="9" t="s">
        <v>48</v>
      </c>
      <c r="J107" s="9" t="s">
        <v>48</v>
      </c>
      <c r="K107" s="9" t="s">
        <v>48</v>
      </c>
      <c r="L107" s="9" t="s">
        <v>48</v>
      </c>
      <c r="M107" s="9" t="s">
        <v>48</v>
      </c>
      <c r="N107" s="9" t="s">
        <v>48</v>
      </c>
      <c r="O107" s="9" t="s">
        <v>48</v>
      </c>
      <c r="P107" s="9" t="s">
        <v>48</v>
      </c>
      <c r="Q107" s="9" t="s">
        <v>48</v>
      </c>
      <c r="R107" s="9" t="s">
        <v>48</v>
      </c>
      <c r="S107" s="9" t="s">
        <v>48</v>
      </c>
      <c r="T107" s="9" t="s">
        <v>48</v>
      </c>
      <c r="U107" s="9" t="s">
        <v>48</v>
      </c>
      <c r="V107" s="9" t="s">
        <v>48</v>
      </c>
      <c r="W107" s="9" t="s">
        <v>48</v>
      </c>
      <c r="X107" s="9" t="s">
        <v>48</v>
      </c>
      <c r="Y107" s="9" t="s">
        <v>48</v>
      </c>
      <c r="Z107" s="9" t="s">
        <v>48</v>
      </c>
      <c r="AA107" s="9" t="s">
        <v>48</v>
      </c>
      <c r="AB107" s="9" t="s">
        <v>48</v>
      </c>
      <c r="AC107" s="9">
        <v>16.91</v>
      </c>
      <c r="AD107" s="9">
        <v>17.37</v>
      </c>
      <c r="AE107" s="9">
        <v>22.29</v>
      </c>
      <c r="AF107" s="9">
        <v>20.56</v>
      </c>
      <c r="AG107" s="9">
        <v>31.29</v>
      </c>
      <c r="AH107" s="9" t="s">
        <v>48</v>
      </c>
    </row>
    <row r="108" spans="1:34" x14ac:dyDescent="0.15">
      <c r="A108" s="7" t="s">
        <v>151</v>
      </c>
      <c r="B108" s="8" t="s">
        <v>48</v>
      </c>
      <c r="C108" s="8" t="s">
        <v>48</v>
      </c>
      <c r="D108" s="8" t="s">
        <v>48</v>
      </c>
      <c r="E108" s="8" t="s">
        <v>48</v>
      </c>
      <c r="F108" s="8" t="s">
        <v>48</v>
      </c>
      <c r="G108" s="8" t="s">
        <v>48</v>
      </c>
      <c r="H108" s="8" t="s">
        <v>48</v>
      </c>
      <c r="I108" s="8" t="s">
        <v>48</v>
      </c>
      <c r="J108" s="8" t="s">
        <v>48</v>
      </c>
      <c r="K108" s="8" t="s">
        <v>48</v>
      </c>
      <c r="L108" s="8" t="s">
        <v>48</v>
      </c>
      <c r="M108" s="8" t="s">
        <v>48</v>
      </c>
      <c r="N108" s="8" t="s">
        <v>48</v>
      </c>
      <c r="O108" s="8" t="s">
        <v>48</v>
      </c>
      <c r="P108" s="8" t="s">
        <v>48</v>
      </c>
      <c r="Q108" s="8" t="s">
        <v>48</v>
      </c>
      <c r="R108" s="8" t="s">
        <v>48</v>
      </c>
      <c r="S108" s="8" t="s">
        <v>48</v>
      </c>
      <c r="T108" s="8">
        <v>25.31</v>
      </c>
      <c r="U108" s="8" t="s">
        <v>48</v>
      </c>
      <c r="V108" s="8" t="s">
        <v>48</v>
      </c>
      <c r="W108" s="8" t="s">
        <v>48</v>
      </c>
      <c r="X108" s="8" t="s">
        <v>48</v>
      </c>
      <c r="Y108" s="8" t="s">
        <v>48</v>
      </c>
      <c r="Z108" s="8" t="s">
        <v>48</v>
      </c>
      <c r="AA108" s="8" t="s">
        <v>48</v>
      </c>
      <c r="AB108" s="8" t="s">
        <v>48</v>
      </c>
      <c r="AC108" s="8" t="s">
        <v>48</v>
      </c>
      <c r="AD108" s="8" t="s">
        <v>48</v>
      </c>
      <c r="AE108" s="8">
        <v>7</v>
      </c>
      <c r="AF108" s="8">
        <v>2.82</v>
      </c>
      <c r="AG108" s="8">
        <v>6.17</v>
      </c>
      <c r="AH108" s="8" t="s">
        <v>48</v>
      </c>
    </row>
    <row r="109" spans="1:34" x14ac:dyDescent="0.15">
      <c r="A109" s="7" t="s">
        <v>152</v>
      </c>
      <c r="B109" s="9" t="s">
        <v>48</v>
      </c>
      <c r="C109" s="9" t="s">
        <v>48</v>
      </c>
      <c r="D109" s="9" t="s">
        <v>48</v>
      </c>
      <c r="E109" s="9" t="s">
        <v>48</v>
      </c>
      <c r="F109" s="9" t="s">
        <v>48</v>
      </c>
      <c r="G109" s="9" t="s">
        <v>48</v>
      </c>
      <c r="H109" s="9" t="s">
        <v>48</v>
      </c>
      <c r="I109" s="9" t="s">
        <v>48</v>
      </c>
      <c r="J109" s="9" t="s">
        <v>48</v>
      </c>
      <c r="K109" s="9" t="s">
        <v>48</v>
      </c>
      <c r="L109" s="9" t="s">
        <v>48</v>
      </c>
      <c r="M109" s="9" t="s">
        <v>48</v>
      </c>
      <c r="N109" s="9" t="s">
        <v>48</v>
      </c>
      <c r="O109" s="9" t="s">
        <v>48</v>
      </c>
      <c r="P109" s="9" t="s">
        <v>48</v>
      </c>
      <c r="Q109" s="9" t="s">
        <v>48</v>
      </c>
      <c r="R109" s="9" t="s">
        <v>48</v>
      </c>
      <c r="S109" s="9" t="s">
        <v>48</v>
      </c>
      <c r="T109" s="9" t="s">
        <v>48</v>
      </c>
      <c r="U109" s="9" t="s">
        <v>48</v>
      </c>
      <c r="V109" s="9" t="s">
        <v>48</v>
      </c>
      <c r="W109" s="9" t="s">
        <v>48</v>
      </c>
      <c r="X109" s="9" t="s">
        <v>48</v>
      </c>
      <c r="Y109" s="9">
        <v>20.420000000000002</v>
      </c>
      <c r="Z109" s="9">
        <v>17.73</v>
      </c>
      <c r="AA109" s="9">
        <v>18.100000000000001</v>
      </c>
      <c r="AB109" s="9">
        <v>30.75</v>
      </c>
      <c r="AC109" s="9">
        <v>24.38</v>
      </c>
      <c r="AD109" s="9">
        <v>25.61</v>
      </c>
      <c r="AE109" s="9">
        <v>15.75</v>
      </c>
      <c r="AF109" s="9">
        <v>18.21</v>
      </c>
      <c r="AG109" s="9">
        <v>25.94</v>
      </c>
      <c r="AH109" s="9" t="s">
        <v>48</v>
      </c>
    </row>
    <row r="110" spans="1:34" x14ac:dyDescent="0.15">
      <c r="A110" s="7" t="s">
        <v>153</v>
      </c>
      <c r="B110" s="8" t="s">
        <v>48</v>
      </c>
      <c r="C110" s="8" t="s">
        <v>48</v>
      </c>
      <c r="D110" s="8" t="s">
        <v>48</v>
      </c>
      <c r="E110" s="8" t="s">
        <v>48</v>
      </c>
      <c r="F110" s="8" t="s">
        <v>48</v>
      </c>
      <c r="G110" s="8" t="s">
        <v>48</v>
      </c>
      <c r="H110" s="8" t="s">
        <v>48</v>
      </c>
      <c r="I110" s="8" t="s">
        <v>48</v>
      </c>
      <c r="J110" s="8" t="s">
        <v>48</v>
      </c>
      <c r="K110" s="8" t="s">
        <v>48</v>
      </c>
      <c r="L110" s="8">
        <v>273.77999999999997</v>
      </c>
      <c r="M110" s="8">
        <v>150.15</v>
      </c>
      <c r="N110" s="8">
        <v>234.71</v>
      </c>
      <c r="O110" s="8">
        <v>188.14</v>
      </c>
      <c r="P110" s="8">
        <v>134</v>
      </c>
      <c r="Q110" s="8">
        <v>141.71</v>
      </c>
      <c r="R110" s="8" t="s">
        <v>48</v>
      </c>
      <c r="S110" s="8" t="s">
        <v>48</v>
      </c>
      <c r="T110" s="8" t="s">
        <v>48</v>
      </c>
      <c r="U110" s="8" t="s">
        <v>48</v>
      </c>
      <c r="V110" s="8" t="s">
        <v>48</v>
      </c>
      <c r="W110" s="8" t="s">
        <v>48</v>
      </c>
      <c r="X110" s="8" t="s">
        <v>48</v>
      </c>
      <c r="Y110" s="8" t="s">
        <v>48</v>
      </c>
      <c r="Z110" s="8" t="s">
        <v>48</v>
      </c>
      <c r="AA110" s="8" t="s">
        <v>48</v>
      </c>
      <c r="AB110" s="8" t="s">
        <v>48</v>
      </c>
      <c r="AC110" s="8" t="s">
        <v>48</v>
      </c>
      <c r="AD110" s="8" t="s">
        <v>48</v>
      </c>
      <c r="AE110" s="8" t="s">
        <v>48</v>
      </c>
      <c r="AF110" s="8" t="s">
        <v>48</v>
      </c>
      <c r="AG110" s="8" t="s">
        <v>48</v>
      </c>
      <c r="AH110" s="8" t="s">
        <v>48</v>
      </c>
    </row>
    <row r="111" spans="1:34" x14ac:dyDescent="0.15">
      <c r="A111" s="7" t="s">
        <v>154</v>
      </c>
      <c r="B111" s="9" t="s">
        <v>48</v>
      </c>
      <c r="C111" s="9" t="s">
        <v>48</v>
      </c>
      <c r="D111" s="9" t="s">
        <v>48</v>
      </c>
      <c r="E111" s="9" t="s">
        <v>48</v>
      </c>
      <c r="F111" s="9" t="s">
        <v>48</v>
      </c>
      <c r="G111" s="9" t="s">
        <v>48</v>
      </c>
      <c r="H111" s="9" t="s">
        <v>48</v>
      </c>
      <c r="I111" s="9" t="s">
        <v>48</v>
      </c>
      <c r="J111" s="9" t="s">
        <v>48</v>
      </c>
      <c r="K111" s="9" t="s">
        <v>48</v>
      </c>
      <c r="L111" s="9" t="s">
        <v>48</v>
      </c>
      <c r="M111" s="9" t="s">
        <v>48</v>
      </c>
      <c r="N111" s="9" t="s">
        <v>48</v>
      </c>
      <c r="O111" s="9" t="s">
        <v>48</v>
      </c>
      <c r="P111" s="9" t="s">
        <v>48</v>
      </c>
      <c r="Q111" s="9" t="s">
        <v>48</v>
      </c>
      <c r="R111" s="9" t="s">
        <v>48</v>
      </c>
      <c r="S111" s="9" t="s">
        <v>48</v>
      </c>
      <c r="T111" s="9" t="s">
        <v>48</v>
      </c>
      <c r="U111" s="9" t="s">
        <v>48</v>
      </c>
      <c r="V111" s="9" t="s">
        <v>48</v>
      </c>
      <c r="W111" s="9" t="s">
        <v>48</v>
      </c>
      <c r="X111" s="9" t="s">
        <v>48</v>
      </c>
      <c r="Y111" s="9" t="s">
        <v>48</v>
      </c>
      <c r="Z111" s="9" t="s">
        <v>48</v>
      </c>
      <c r="AA111" s="9" t="s">
        <v>48</v>
      </c>
      <c r="AB111" s="9" t="s">
        <v>48</v>
      </c>
      <c r="AC111" s="9" t="s">
        <v>48</v>
      </c>
      <c r="AD111" s="9" t="s">
        <v>48</v>
      </c>
      <c r="AE111" s="9">
        <v>29.27</v>
      </c>
      <c r="AF111" s="9">
        <v>32.1</v>
      </c>
      <c r="AG111" s="9">
        <v>36.9</v>
      </c>
      <c r="AH111" s="9" t="s">
        <v>48</v>
      </c>
    </row>
    <row r="112" spans="1:34" x14ac:dyDescent="0.15">
      <c r="A112" s="10" t="s">
        <v>155</v>
      </c>
      <c r="B112" s="8">
        <v>3367.54</v>
      </c>
      <c r="C112" s="8">
        <v>1988.4</v>
      </c>
      <c r="D112" s="8">
        <v>604.99</v>
      </c>
      <c r="E112" s="8">
        <v>1421.6</v>
      </c>
      <c r="F112" s="8">
        <v>384.1</v>
      </c>
      <c r="G112" s="8">
        <v>863.43</v>
      </c>
      <c r="H112" s="8">
        <v>536.96</v>
      </c>
      <c r="I112" s="8">
        <v>60.17</v>
      </c>
      <c r="J112" s="8" t="s">
        <v>48</v>
      </c>
      <c r="K112" s="8">
        <v>844.33</v>
      </c>
      <c r="L112" s="8">
        <v>536.51</v>
      </c>
      <c r="M112" s="8">
        <v>853.82</v>
      </c>
      <c r="N112" s="8">
        <v>1115.33</v>
      </c>
      <c r="O112" s="8">
        <v>404.48</v>
      </c>
      <c r="P112" s="8">
        <v>592.08000000000004</v>
      </c>
      <c r="Q112" s="8" t="s">
        <v>48</v>
      </c>
      <c r="R112" s="8">
        <v>952.58</v>
      </c>
      <c r="S112" s="8" t="s">
        <v>48</v>
      </c>
      <c r="T112" s="8" t="s">
        <v>48</v>
      </c>
      <c r="U112" s="8" t="s">
        <v>48</v>
      </c>
      <c r="V112" s="8">
        <v>1112.42</v>
      </c>
      <c r="W112" s="8">
        <v>441.46</v>
      </c>
      <c r="X112" s="8">
        <v>1879.67</v>
      </c>
      <c r="Y112" s="8">
        <v>983.46</v>
      </c>
      <c r="Z112" s="8">
        <v>905.69</v>
      </c>
      <c r="AA112" s="8">
        <v>1175.7</v>
      </c>
      <c r="AB112" s="8">
        <v>1421.56</v>
      </c>
      <c r="AC112" s="8">
        <v>736.87</v>
      </c>
      <c r="AD112" s="8">
        <v>1059.27</v>
      </c>
      <c r="AE112" s="8">
        <v>62.4</v>
      </c>
      <c r="AF112" s="8">
        <v>279.08</v>
      </c>
      <c r="AG112" s="8">
        <v>494.43</v>
      </c>
      <c r="AH112" s="8" t="s">
        <v>48</v>
      </c>
    </row>
    <row r="113" spans="1:34" x14ac:dyDescent="0.15">
      <c r="A113" s="7" t="s">
        <v>156</v>
      </c>
      <c r="B113" s="9" t="s">
        <v>48</v>
      </c>
      <c r="C113" s="9" t="s">
        <v>48</v>
      </c>
      <c r="D113" s="9" t="s">
        <v>48</v>
      </c>
      <c r="E113" s="9" t="s">
        <v>48</v>
      </c>
      <c r="F113" s="9" t="s">
        <v>48</v>
      </c>
      <c r="G113" s="9" t="s">
        <v>48</v>
      </c>
      <c r="H113" s="9" t="s">
        <v>48</v>
      </c>
      <c r="I113" s="9" t="s">
        <v>48</v>
      </c>
      <c r="J113" s="9" t="s">
        <v>48</v>
      </c>
      <c r="K113" s="9" t="s">
        <v>48</v>
      </c>
      <c r="L113" s="9" t="s">
        <v>48</v>
      </c>
      <c r="M113" s="9" t="s">
        <v>48</v>
      </c>
      <c r="N113" s="9" t="s">
        <v>48</v>
      </c>
      <c r="O113" s="9" t="s">
        <v>48</v>
      </c>
      <c r="P113" s="9" t="s">
        <v>48</v>
      </c>
      <c r="Q113" s="9" t="s">
        <v>48</v>
      </c>
      <c r="R113" s="9" t="s">
        <v>48</v>
      </c>
      <c r="S113" s="9" t="s">
        <v>48</v>
      </c>
      <c r="T113" s="9" t="s">
        <v>48</v>
      </c>
      <c r="U113" s="9" t="s">
        <v>48</v>
      </c>
      <c r="V113" s="9" t="s">
        <v>48</v>
      </c>
      <c r="W113" s="9" t="s">
        <v>48</v>
      </c>
      <c r="X113" s="9" t="s">
        <v>48</v>
      </c>
      <c r="Y113" s="9" t="s">
        <v>48</v>
      </c>
      <c r="Z113" s="9" t="s">
        <v>48</v>
      </c>
      <c r="AA113" s="9" t="s">
        <v>48</v>
      </c>
      <c r="AB113" s="9">
        <v>4.29</v>
      </c>
      <c r="AC113" s="9">
        <v>5.46</v>
      </c>
      <c r="AD113" s="9">
        <v>5.45</v>
      </c>
      <c r="AE113" s="9">
        <v>5.09</v>
      </c>
      <c r="AF113" s="9">
        <v>5.52</v>
      </c>
      <c r="AG113" s="9">
        <v>7.28</v>
      </c>
      <c r="AH113" s="9" t="s">
        <v>48</v>
      </c>
    </row>
    <row r="114" spans="1:34" x14ac:dyDescent="0.15">
      <c r="A114" s="7" t="s">
        <v>157</v>
      </c>
      <c r="B114" s="8" t="s">
        <v>48</v>
      </c>
      <c r="C114" s="8" t="s">
        <v>48</v>
      </c>
      <c r="D114" s="8" t="s">
        <v>48</v>
      </c>
      <c r="E114" s="8" t="s">
        <v>48</v>
      </c>
      <c r="F114" s="8" t="s">
        <v>48</v>
      </c>
      <c r="G114" s="8" t="s">
        <v>48</v>
      </c>
      <c r="H114" s="8" t="s">
        <v>48</v>
      </c>
      <c r="I114" s="8" t="s">
        <v>48</v>
      </c>
      <c r="J114" s="8" t="s">
        <v>48</v>
      </c>
      <c r="K114" s="8" t="s">
        <v>48</v>
      </c>
      <c r="L114" s="8" t="s">
        <v>48</v>
      </c>
      <c r="M114" s="8" t="s">
        <v>48</v>
      </c>
      <c r="N114" s="8" t="s">
        <v>48</v>
      </c>
      <c r="O114" s="8" t="s">
        <v>48</v>
      </c>
      <c r="P114" s="8" t="s">
        <v>48</v>
      </c>
      <c r="Q114" s="8" t="s">
        <v>48</v>
      </c>
      <c r="R114" s="8" t="s">
        <v>48</v>
      </c>
      <c r="S114" s="8" t="s">
        <v>48</v>
      </c>
      <c r="T114" s="8" t="s">
        <v>48</v>
      </c>
      <c r="U114" s="8" t="s">
        <v>48</v>
      </c>
      <c r="V114" s="8" t="s">
        <v>48</v>
      </c>
      <c r="W114" s="8" t="s">
        <v>48</v>
      </c>
      <c r="X114" s="8" t="s">
        <v>48</v>
      </c>
      <c r="Y114" s="8" t="s">
        <v>48</v>
      </c>
      <c r="Z114" s="8" t="s">
        <v>48</v>
      </c>
      <c r="AA114" s="8" t="s">
        <v>48</v>
      </c>
      <c r="AB114" s="8" t="s">
        <v>48</v>
      </c>
      <c r="AC114" s="8" t="s">
        <v>48</v>
      </c>
      <c r="AD114" s="8" t="s">
        <v>48</v>
      </c>
      <c r="AE114" s="8" t="s">
        <v>48</v>
      </c>
      <c r="AF114" s="8" t="s">
        <v>48</v>
      </c>
      <c r="AG114" s="8">
        <v>25.15</v>
      </c>
      <c r="AH114" s="8" t="s">
        <v>48</v>
      </c>
    </row>
    <row r="115" spans="1:34" x14ac:dyDescent="0.15">
      <c r="A115" s="7" t="s">
        <v>159</v>
      </c>
      <c r="B115" s="9" t="s">
        <v>48</v>
      </c>
      <c r="C115" s="9" t="s">
        <v>48</v>
      </c>
      <c r="D115" s="9" t="s">
        <v>48</v>
      </c>
      <c r="E115" s="9" t="s">
        <v>48</v>
      </c>
      <c r="F115" s="9" t="s">
        <v>48</v>
      </c>
      <c r="G115" s="9" t="s">
        <v>48</v>
      </c>
      <c r="H115" s="9" t="s">
        <v>48</v>
      </c>
      <c r="I115" s="9" t="s">
        <v>48</v>
      </c>
      <c r="J115" s="9" t="s">
        <v>48</v>
      </c>
      <c r="K115" s="9" t="s">
        <v>48</v>
      </c>
      <c r="L115" s="9" t="s">
        <v>48</v>
      </c>
      <c r="M115" s="9" t="s">
        <v>48</v>
      </c>
      <c r="N115" s="9" t="s">
        <v>48</v>
      </c>
      <c r="O115" s="9" t="s">
        <v>48</v>
      </c>
      <c r="P115" s="9" t="s">
        <v>48</v>
      </c>
      <c r="Q115" s="9" t="s">
        <v>48</v>
      </c>
      <c r="R115" s="9" t="s">
        <v>48</v>
      </c>
      <c r="S115" s="9" t="s">
        <v>48</v>
      </c>
      <c r="T115" s="9" t="s">
        <v>48</v>
      </c>
      <c r="U115" s="9" t="s">
        <v>48</v>
      </c>
      <c r="V115" s="9" t="s">
        <v>48</v>
      </c>
      <c r="W115" s="9" t="s">
        <v>48</v>
      </c>
      <c r="X115" s="9" t="s">
        <v>48</v>
      </c>
      <c r="Y115" s="9" t="s">
        <v>48</v>
      </c>
      <c r="Z115" s="9" t="s">
        <v>48</v>
      </c>
      <c r="AA115" s="9" t="s">
        <v>48</v>
      </c>
      <c r="AB115" s="9" t="s">
        <v>48</v>
      </c>
      <c r="AC115" s="9" t="s">
        <v>48</v>
      </c>
      <c r="AD115" s="9" t="s">
        <v>48</v>
      </c>
      <c r="AE115" s="9" t="s">
        <v>48</v>
      </c>
      <c r="AF115" s="9" t="s">
        <v>48</v>
      </c>
      <c r="AG115" s="9">
        <v>21.78</v>
      </c>
      <c r="AH115" s="9" t="s">
        <v>48</v>
      </c>
    </row>
    <row r="116" spans="1:34" x14ac:dyDescent="0.15">
      <c r="A116" s="10" t="s">
        <v>160</v>
      </c>
      <c r="B116" s="8" t="s">
        <v>48</v>
      </c>
      <c r="C116" s="8" t="s">
        <v>48</v>
      </c>
      <c r="D116" s="8" t="s">
        <v>48</v>
      </c>
      <c r="E116" s="8" t="s">
        <v>48</v>
      </c>
      <c r="F116" s="8" t="s">
        <v>48</v>
      </c>
      <c r="G116" s="8" t="s">
        <v>48</v>
      </c>
      <c r="H116" s="8" t="s">
        <v>48</v>
      </c>
      <c r="I116" s="8" t="s">
        <v>48</v>
      </c>
      <c r="J116" s="8" t="s">
        <v>48</v>
      </c>
      <c r="K116" s="8" t="s">
        <v>48</v>
      </c>
      <c r="L116" s="8" t="s">
        <v>48</v>
      </c>
      <c r="M116" s="8" t="s">
        <v>48</v>
      </c>
      <c r="N116" s="8" t="s">
        <v>48</v>
      </c>
      <c r="O116" s="8" t="s">
        <v>48</v>
      </c>
      <c r="P116" s="8" t="s">
        <v>48</v>
      </c>
      <c r="Q116" s="8" t="s">
        <v>48</v>
      </c>
      <c r="R116" s="8" t="s">
        <v>48</v>
      </c>
      <c r="S116" s="8" t="s">
        <v>48</v>
      </c>
      <c r="T116" s="8" t="s">
        <v>48</v>
      </c>
      <c r="U116" s="8" t="s">
        <v>48</v>
      </c>
      <c r="V116" s="8" t="s">
        <v>48</v>
      </c>
      <c r="W116" s="8" t="s">
        <v>48</v>
      </c>
      <c r="X116" s="8" t="s">
        <v>48</v>
      </c>
      <c r="Y116" s="8" t="s">
        <v>48</v>
      </c>
      <c r="Z116" s="8" t="s">
        <v>48</v>
      </c>
      <c r="AA116" s="8" t="s">
        <v>48</v>
      </c>
      <c r="AB116" s="8" t="s">
        <v>48</v>
      </c>
      <c r="AC116" s="8" t="s">
        <v>48</v>
      </c>
      <c r="AD116" s="8" t="s">
        <v>48</v>
      </c>
      <c r="AE116" s="8">
        <v>310.22000000000003</v>
      </c>
      <c r="AF116" s="8" t="s">
        <v>48</v>
      </c>
      <c r="AG116" s="8" t="s">
        <v>48</v>
      </c>
      <c r="AH116" s="8" t="s">
        <v>48</v>
      </c>
    </row>
    <row r="117" spans="1:34" x14ac:dyDescent="0.15">
      <c r="A117" s="7" t="s">
        <v>161</v>
      </c>
      <c r="B117" s="9" t="s">
        <v>48</v>
      </c>
      <c r="C117" s="9" t="s">
        <v>48</v>
      </c>
      <c r="D117" s="9" t="s">
        <v>48</v>
      </c>
      <c r="E117" s="9" t="s">
        <v>48</v>
      </c>
      <c r="F117" s="9" t="s">
        <v>48</v>
      </c>
      <c r="G117" s="9" t="s">
        <v>48</v>
      </c>
      <c r="H117" s="9" t="s">
        <v>48</v>
      </c>
      <c r="I117" s="9" t="s">
        <v>48</v>
      </c>
      <c r="J117" s="9" t="s">
        <v>48</v>
      </c>
      <c r="K117" s="9" t="s">
        <v>48</v>
      </c>
      <c r="L117" s="9" t="s">
        <v>48</v>
      </c>
      <c r="M117" s="9" t="s">
        <v>48</v>
      </c>
      <c r="N117" s="9" t="s">
        <v>48</v>
      </c>
      <c r="O117" s="9" t="s">
        <v>48</v>
      </c>
      <c r="P117" s="9" t="s">
        <v>48</v>
      </c>
      <c r="Q117" s="9" t="s">
        <v>48</v>
      </c>
      <c r="R117" s="9" t="s">
        <v>48</v>
      </c>
      <c r="S117" s="9" t="s">
        <v>48</v>
      </c>
      <c r="T117" s="9" t="s">
        <v>48</v>
      </c>
      <c r="U117" s="9" t="s">
        <v>48</v>
      </c>
      <c r="V117" s="9" t="s">
        <v>48</v>
      </c>
      <c r="W117" s="9" t="s">
        <v>48</v>
      </c>
      <c r="X117" s="9" t="s">
        <v>48</v>
      </c>
      <c r="Y117" s="9" t="s">
        <v>48</v>
      </c>
      <c r="Z117" s="9">
        <v>70.72</v>
      </c>
      <c r="AA117" s="9">
        <v>4.78</v>
      </c>
      <c r="AB117" s="9">
        <v>49.18</v>
      </c>
      <c r="AC117" s="9">
        <v>75.53</v>
      </c>
      <c r="AD117" s="9">
        <v>63.66</v>
      </c>
      <c r="AE117" s="9">
        <v>70.66</v>
      </c>
      <c r="AF117" s="9">
        <v>80.06</v>
      </c>
      <c r="AG117" s="9">
        <v>86.04</v>
      </c>
      <c r="AH117" s="9" t="s">
        <v>48</v>
      </c>
    </row>
    <row r="118" spans="1:34" x14ac:dyDescent="0.15">
      <c r="A118" s="7" t="s">
        <v>162</v>
      </c>
      <c r="B118" s="8">
        <v>7233.41</v>
      </c>
      <c r="C118" s="8">
        <v>2686.1</v>
      </c>
      <c r="D118" s="8">
        <v>1225.7</v>
      </c>
      <c r="E118" s="8">
        <v>1038.71</v>
      </c>
      <c r="F118" s="8">
        <v>846.44</v>
      </c>
      <c r="G118" s="8">
        <v>148.43</v>
      </c>
      <c r="H118" s="8">
        <v>77</v>
      </c>
      <c r="I118" s="8">
        <v>27.21</v>
      </c>
      <c r="J118" s="8">
        <v>76.36</v>
      </c>
      <c r="K118" s="8">
        <v>221.79</v>
      </c>
      <c r="L118" s="8">
        <v>508.57</v>
      </c>
      <c r="M118" s="8" t="s">
        <v>48</v>
      </c>
      <c r="N118" s="8" t="s">
        <v>48</v>
      </c>
      <c r="O118" s="8" t="s">
        <v>48</v>
      </c>
      <c r="P118" s="8" t="s">
        <v>48</v>
      </c>
      <c r="Q118" s="8" t="s">
        <v>48</v>
      </c>
      <c r="R118" s="8" t="s">
        <v>48</v>
      </c>
      <c r="S118" s="8" t="s">
        <v>48</v>
      </c>
      <c r="T118" s="8" t="s">
        <v>48</v>
      </c>
      <c r="U118" s="8" t="s">
        <v>48</v>
      </c>
      <c r="V118" s="8" t="s">
        <v>48</v>
      </c>
      <c r="W118" s="8" t="s">
        <v>48</v>
      </c>
      <c r="X118" s="8" t="s">
        <v>48</v>
      </c>
      <c r="Y118" s="8" t="s">
        <v>48</v>
      </c>
      <c r="Z118" s="8" t="s">
        <v>48</v>
      </c>
      <c r="AA118" s="8">
        <v>2173.1999999999998</v>
      </c>
      <c r="AB118" s="8">
        <v>2587.62</v>
      </c>
      <c r="AC118" s="8">
        <v>1043.46</v>
      </c>
      <c r="AD118" s="8">
        <v>816.33</v>
      </c>
      <c r="AE118" s="8">
        <v>2681.07</v>
      </c>
      <c r="AF118" s="8">
        <v>1278.3599999999999</v>
      </c>
      <c r="AG118" s="8">
        <v>6321.64</v>
      </c>
      <c r="AH118" s="8" t="s">
        <v>48</v>
      </c>
    </row>
    <row r="119" spans="1:34" x14ac:dyDescent="0.15">
      <c r="A119" s="7" t="s">
        <v>164</v>
      </c>
      <c r="B119" s="9" t="s">
        <v>48</v>
      </c>
      <c r="C119" s="9" t="s">
        <v>48</v>
      </c>
      <c r="D119" s="9" t="s">
        <v>48</v>
      </c>
      <c r="E119" s="9" t="s">
        <v>48</v>
      </c>
      <c r="F119" s="9" t="s">
        <v>48</v>
      </c>
      <c r="G119" s="9" t="s">
        <v>48</v>
      </c>
      <c r="H119" s="9" t="s">
        <v>48</v>
      </c>
      <c r="I119" s="9" t="s">
        <v>48</v>
      </c>
      <c r="J119" s="9" t="s">
        <v>48</v>
      </c>
      <c r="K119" s="9" t="s">
        <v>48</v>
      </c>
      <c r="L119" s="9" t="s">
        <v>48</v>
      </c>
      <c r="M119" s="9" t="s">
        <v>48</v>
      </c>
      <c r="N119" s="9" t="s">
        <v>48</v>
      </c>
      <c r="O119" s="9" t="s">
        <v>48</v>
      </c>
      <c r="P119" s="9" t="s">
        <v>48</v>
      </c>
      <c r="Q119" s="9" t="s">
        <v>48</v>
      </c>
      <c r="R119" s="9" t="s">
        <v>48</v>
      </c>
      <c r="S119" s="9" t="s">
        <v>48</v>
      </c>
      <c r="T119" s="9" t="s">
        <v>48</v>
      </c>
      <c r="U119" s="9" t="s">
        <v>48</v>
      </c>
      <c r="V119" s="9" t="s">
        <v>48</v>
      </c>
      <c r="W119" s="9" t="s">
        <v>48</v>
      </c>
      <c r="X119" s="9" t="s">
        <v>48</v>
      </c>
      <c r="Y119" s="9" t="s">
        <v>48</v>
      </c>
      <c r="Z119" s="9" t="s">
        <v>48</v>
      </c>
      <c r="AA119" s="9" t="s">
        <v>48</v>
      </c>
      <c r="AB119" s="9" t="s">
        <v>48</v>
      </c>
      <c r="AC119" s="9" t="s">
        <v>48</v>
      </c>
      <c r="AD119" s="9" t="s">
        <v>48</v>
      </c>
      <c r="AE119" s="9" t="s">
        <v>48</v>
      </c>
      <c r="AF119" s="9">
        <v>58.19</v>
      </c>
      <c r="AG119" s="9">
        <v>44.84</v>
      </c>
      <c r="AH119" s="9" t="s">
        <v>48</v>
      </c>
    </row>
    <row r="120" spans="1:34" x14ac:dyDescent="0.15">
      <c r="A120" s="7" t="s">
        <v>165</v>
      </c>
      <c r="B120" s="8" t="s">
        <v>48</v>
      </c>
      <c r="C120" s="8" t="s">
        <v>48</v>
      </c>
      <c r="D120" s="8" t="s">
        <v>48</v>
      </c>
      <c r="E120" s="8" t="s">
        <v>48</v>
      </c>
      <c r="F120" s="8" t="s">
        <v>48</v>
      </c>
      <c r="G120" s="8" t="s">
        <v>48</v>
      </c>
      <c r="H120" s="8" t="s">
        <v>48</v>
      </c>
      <c r="I120" s="8" t="s">
        <v>48</v>
      </c>
      <c r="J120" s="8" t="s">
        <v>48</v>
      </c>
      <c r="K120" s="8" t="s">
        <v>48</v>
      </c>
      <c r="L120" s="8" t="s">
        <v>48</v>
      </c>
      <c r="M120" s="8" t="s">
        <v>48</v>
      </c>
      <c r="N120" s="8" t="s">
        <v>48</v>
      </c>
      <c r="O120" s="8" t="s">
        <v>48</v>
      </c>
      <c r="P120" s="8" t="s">
        <v>48</v>
      </c>
      <c r="Q120" s="8" t="s">
        <v>48</v>
      </c>
      <c r="R120" s="8" t="s">
        <v>48</v>
      </c>
      <c r="S120" s="8" t="s">
        <v>48</v>
      </c>
      <c r="T120" s="8" t="s">
        <v>48</v>
      </c>
      <c r="U120" s="8" t="s">
        <v>48</v>
      </c>
      <c r="V120" s="8" t="s">
        <v>48</v>
      </c>
      <c r="W120" s="8" t="s">
        <v>48</v>
      </c>
      <c r="X120" s="8" t="s">
        <v>48</v>
      </c>
      <c r="Y120" s="8" t="s">
        <v>48</v>
      </c>
      <c r="Z120" s="8">
        <v>9.5399999999999991</v>
      </c>
      <c r="AA120" s="8">
        <v>4.3499999999999996</v>
      </c>
      <c r="AB120" s="8" t="s">
        <v>48</v>
      </c>
      <c r="AC120" s="8" t="s">
        <v>48</v>
      </c>
      <c r="AD120" s="8" t="s">
        <v>48</v>
      </c>
      <c r="AE120" s="8" t="s">
        <v>48</v>
      </c>
      <c r="AF120" s="8" t="s">
        <v>48</v>
      </c>
      <c r="AG120" s="8" t="s">
        <v>48</v>
      </c>
      <c r="AH120" s="8" t="s">
        <v>48</v>
      </c>
    </row>
    <row r="121" spans="1:34" x14ac:dyDescent="0.15">
      <c r="A121" s="7" t="s">
        <v>166</v>
      </c>
      <c r="B121" s="9" t="s">
        <v>48</v>
      </c>
      <c r="C121" s="9" t="s">
        <v>48</v>
      </c>
      <c r="D121" s="9" t="s">
        <v>48</v>
      </c>
      <c r="E121" s="9" t="s">
        <v>48</v>
      </c>
      <c r="F121" s="9" t="s">
        <v>48</v>
      </c>
      <c r="G121" s="9" t="s">
        <v>48</v>
      </c>
      <c r="H121" s="9" t="s">
        <v>48</v>
      </c>
      <c r="I121" s="9" t="s">
        <v>48</v>
      </c>
      <c r="J121" s="9" t="s">
        <v>48</v>
      </c>
      <c r="K121" s="9" t="s">
        <v>48</v>
      </c>
      <c r="L121" s="9" t="s">
        <v>48</v>
      </c>
      <c r="M121" s="9">
        <v>26.46</v>
      </c>
      <c r="N121" s="9" t="s">
        <v>48</v>
      </c>
      <c r="O121" s="9">
        <v>26.69</v>
      </c>
      <c r="P121" s="9" t="s">
        <v>48</v>
      </c>
      <c r="Q121" s="9" t="s">
        <v>48</v>
      </c>
      <c r="R121" s="9">
        <v>469.46</v>
      </c>
      <c r="S121" s="9">
        <v>340.82</v>
      </c>
      <c r="T121" s="9" t="s">
        <v>48</v>
      </c>
      <c r="U121" s="9" t="s">
        <v>48</v>
      </c>
      <c r="V121" s="9" t="s">
        <v>48</v>
      </c>
      <c r="W121" s="9" t="s">
        <v>48</v>
      </c>
      <c r="X121" s="9" t="s">
        <v>48</v>
      </c>
      <c r="Y121" s="9" t="s">
        <v>48</v>
      </c>
      <c r="Z121" s="9" t="s">
        <v>48</v>
      </c>
      <c r="AA121" s="9" t="s">
        <v>48</v>
      </c>
      <c r="AB121" s="9" t="s">
        <v>48</v>
      </c>
      <c r="AC121" s="9" t="s">
        <v>48</v>
      </c>
      <c r="AD121" s="9" t="s">
        <v>48</v>
      </c>
      <c r="AE121" s="9">
        <v>8043.2</v>
      </c>
      <c r="AF121" s="9">
        <v>8201.59</v>
      </c>
      <c r="AG121" s="9">
        <v>7627.99</v>
      </c>
      <c r="AH121" s="9" t="s">
        <v>48</v>
      </c>
    </row>
    <row r="122" spans="1:34" x14ac:dyDescent="0.15">
      <c r="A122" s="10" t="s">
        <v>167</v>
      </c>
      <c r="B122" s="8">
        <v>1826.65</v>
      </c>
      <c r="C122" s="8">
        <v>1198.93</v>
      </c>
      <c r="D122" s="8">
        <v>651.65</v>
      </c>
      <c r="E122" s="8">
        <v>505.15</v>
      </c>
      <c r="F122" s="8">
        <v>396.85</v>
      </c>
      <c r="G122" s="8">
        <v>108.86</v>
      </c>
      <c r="H122" s="8">
        <v>231.27</v>
      </c>
      <c r="I122" s="8">
        <v>84.93</v>
      </c>
      <c r="J122" s="8">
        <v>248.47</v>
      </c>
      <c r="K122" s="8">
        <v>395.82</v>
      </c>
      <c r="L122" s="8">
        <v>609.16999999999996</v>
      </c>
      <c r="M122" s="8">
        <v>683</v>
      </c>
      <c r="N122" s="8">
        <v>909.88</v>
      </c>
      <c r="O122" s="8">
        <v>239.41</v>
      </c>
      <c r="P122" s="8">
        <v>74.81</v>
      </c>
      <c r="Q122" s="8">
        <v>307</v>
      </c>
      <c r="R122" s="8">
        <v>35.35</v>
      </c>
      <c r="S122" s="8">
        <v>552.03</v>
      </c>
      <c r="T122" s="8">
        <v>333.81</v>
      </c>
      <c r="U122" s="8">
        <v>1822.19</v>
      </c>
      <c r="V122" s="8">
        <v>872.74</v>
      </c>
      <c r="W122" s="8">
        <v>691.11</v>
      </c>
      <c r="X122" s="8">
        <v>821.14</v>
      </c>
      <c r="Y122" s="8">
        <v>7753.2</v>
      </c>
      <c r="Z122" s="8">
        <v>1613.71</v>
      </c>
      <c r="AA122" s="8">
        <v>6708.51</v>
      </c>
      <c r="AB122" s="8">
        <v>1556.73</v>
      </c>
      <c r="AC122" s="8">
        <v>897.98</v>
      </c>
      <c r="AD122" s="8">
        <v>1669.38</v>
      </c>
      <c r="AE122" s="8">
        <v>2799.02</v>
      </c>
      <c r="AF122" s="8">
        <v>470.57</v>
      </c>
      <c r="AG122" s="8">
        <v>541.27</v>
      </c>
      <c r="AH122" s="8" t="s">
        <v>48</v>
      </c>
    </row>
    <row r="123" spans="1:34" x14ac:dyDescent="0.15">
      <c r="A123" s="7" t="s">
        <v>168</v>
      </c>
      <c r="B123" s="9">
        <v>188.24</v>
      </c>
      <c r="C123" s="9">
        <v>2.2999999999999998</v>
      </c>
      <c r="D123" s="9">
        <v>87.4</v>
      </c>
      <c r="E123" s="9" t="s">
        <v>48</v>
      </c>
      <c r="F123" s="9" t="s">
        <v>48</v>
      </c>
      <c r="G123" s="9" t="s">
        <v>48</v>
      </c>
      <c r="H123" s="9" t="s">
        <v>48</v>
      </c>
      <c r="I123" s="9" t="s">
        <v>48</v>
      </c>
      <c r="J123" s="9" t="s">
        <v>48</v>
      </c>
      <c r="K123" s="9" t="s">
        <v>48</v>
      </c>
      <c r="L123" s="9" t="s">
        <v>48</v>
      </c>
      <c r="M123" s="9" t="s">
        <v>48</v>
      </c>
      <c r="N123" s="9" t="s">
        <v>48</v>
      </c>
      <c r="O123" s="9" t="s">
        <v>48</v>
      </c>
      <c r="P123" s="9" t="s">
        <v>48</v>
      </c>
      <c r="Q123" s="9" t="s">
        <v>48</v>
      </c>
      <c r="R123" s="9" t="s">
        <v>48</v>
      </c>
      <c r="S123" s="9" t="s">
        <v>48</v>
      </c>
      <c r="T123" s="9" t="s">
        <v>48</v>
      </c>
      <c r="U123" s="9" t="s">
        <v>48</v>
      </c>
      <c r="V123" s="9" t="s">
        <v>48</v>
      </c>
      <c r="W123" s="9" t="s">
        <v>48</v>
      </c>
      <c r="X123" s="9" t="s">
        <v>48</v>
      </c>
      <c r="Y123" s="9" t="s">
        <v>48</v>
      </c>
      <c r="Z123" s="9" t="s">
        <v>48</v>
      </c>
      <c r="AA123" s="9" t="s">
        <v>48</v>
      </c>
      <c r="AB123" s="9" t="s">
        <v>48</v>
      </c>
      <c r="AC123" s="9" t="s">
        <v>48</v>
      </c>
      <c r="AD123" s="9" t="s">
        <v>48</v>
      </c>
      <c r="AE123" s="9" t="s">
        <v>48</v>
      </c>
      <c r="AF123" s="9" t="s">
        <v>48</v>
      </c>
      <c r="AG123" s="9" t="s">
        <v>48</v>
      </c>
      <c r="AH123" s="9" t="s">
        <v>48</v>
      </c>
    </row>
    <row r="124" spans="1:34" x14ac:dyDescent="0.15">
      <c r="A124" s="10" t="s">
        <v>169</v>
      </c>
      <c r="B124" s="8" t="s">
        <v>48</v>
      </c>
      <c r="C124" s="8" t="s">
        <v>48</v>
      </c>
      <c r="D124" s="8" t="s">
        <v>48</v>
      </c>
      <c r="E124" s="8" t="s">
        <v>48</v>
      </c>
      <c r="F124" s="8" t="s">
        <v>48</v>
      </c>
      <c r="G124" s="8" t="s">
        <v>48</v>
      </c>
      <c r="H124" s="8" t="s">
        <v>48</v>
      </c>
      <c r="I124" s="8" t="s">
        <v>48</v>
      </c>
      <c r="J124" s="8" t="s">
        <v>48</v>
      </c>
      <c r="K124" s="8" t="s">
        <v>48</v>
      </c>
      <c r="L124" s="8" t="s">
        <v>48</v>
      </c>
      <c r="M124" s="8" t="s">
        <v>48</v>
      </c>
      <c r="N124" s="8" t="s">
        <v>48</v>
      </c>
      <c r="O124" s="8" t="s">
        <v>48</v>
      </c>
      <c r="P124" s="8" t="s">
        <v>48</v>
      </c>
      <c r="Q124" s="8" t="s">
        <v>48</v>
      </c>
      <c r="R124" s="8" t="s">
        <v>48</v>
      </c>
      <c r="S124" s="8" t="s">
        <v>48</v>
      </c>
      <c r="T124" s="8" t="s">
        <v>48</v>
      </c>
      <c r="U124" s="8">
        <v>2415.33</v>
      </c>
      <c r="V124" s="8">
        <v>2029.49</v>
      </c>
      <c r="W124" s="8">
        <v>2689.13</v>
      </c>
      <c r="X124" s="8">
        <v>2635.24</v>
      </c>
      <c r="Y124" s="8">
        <v>3854.03</v>
      </c>
      <c r="Z124" s="8">
        <v>4072.14</v>
      </c>
      <c r="AA124" s="8">
        <v>4292.71</v>
      </c>
      <c r="AB124" s="8">
        <v>5098.41</v>
      </c>
      <c r="AC124" s="8">
        <v>9880.8700000000008</v>
      </c>
      <c r="AD124" s="8">
        <v>8771.75</v>
      </c>
      <c r="AE124" s="8">
        <v>10439.51</v>
      </c>
      <c r="AF124" s="8">
        <v>11338.44</v>
      </c>
      <c r="AG124" s="8">
        <v>12299.77</v>
      </c>
      <c r="AH124" s="8">
        <v>6271.76</v>
      </c>
    </row>
    <row r="125" spans="1:34" x14ac:dyDescent="0.15">
      <c r="A125" s="7" t="s">
        <v>170</v>
      </c>
      <c r="B125" s="9" t="s">
        <v>48</v>
      </c>
      <c r="C125" s="9" t="s">
        <v>48</v>
      </c>
      <c r="D125" s="9" t="s">
        <v>48</v>
      </c>
      <c r="E125" s="9" t="s">
        <v>48</v>
      </c>
      <c r="F125" s="9" t="s">
        <v>48</v>
      </c>
      <c r="G125" s="9" t="s">
        <v>48</v>
      </c>
      <c r="H125" s="9" t="s">
        <v>48</v>
      </c>
      <c r="I125" s="9" t="s">
        <v>48</v>
      </c>
      <c r="J125" s="9" t="s">
        <v>48</v>
      </c>
      <c r="K125" s="9" t="s">
        <v>48</v>
      </c>
      <c r="L125" s="9" t="s">
        <v>48</v>
      </c>
      <c r="M125" s="9" t="s">
        <v>48</v>
      </c>
      <c r="N125" s="9" t="s">
        <v>48</v>
      </c>
      <c r="O125" s="9" t="s">
        <v>48</v>
      </c>
      <c r="P125" s="9" t="s">
        <v>48</v>
      </c>
      <c r="Q125" s="9" t="s">
        <v>48</v>
      </c>
      <c r="R125" s="9" t="s">
        <v>48</v>
      </c>
      <c r="S125" s="9" t="s">
        <v>48</v>
      </c>
      <c r="T125" s="9" t="s">
        <v>48</v>
      </c>
      <c r="U125" s="9" t="s">
        <v>48</v>
      </c>
      <c r="V125" s="9" t="s">
        <v>48</v>
      </c>
      <c r="W125" s="9" t="s">
        <v>48</v>
      </c>
      <c r="X125" s="9" t="s">
        <v>48</v>
      </c>
      <c r="Y125" s="9" t="s">
        <v>48</v>
      </c>
      <c r="Z125" s="9" t="s">
        <v>48</v>
      </c>
      <c r="AA125" s="9">
        <v>5.68</v>
      </c>
      <c r="AB125" s="9">
        <v>21.2</v>
      </c>
      <c r="AC125" s="9">
        <v>53.86</v>
      </c>
      <c r="AD125" s="9">
        <v>59.36</v>
      </c>
      <c r="AE125" s="9">
        <v>63.09</v>
      </c>
      <c r="AF125" s="9">
        <v>19.48</v>
      </c>
      <c r="AG125" s="9">
        <v>54.38</v>
      </c>
      <c r="AH125" s="9">
        <v>40.590000000000003</v>
      </c>
    </row>
    <row r="126" spans="1:34" x14ac:dyDescent="0.15">
      <c r="A126" s="7" t="s">
        <v>171</v>
      </c>
      <c r="B126" s="8" t="s">
        <v>48</v>
      </c>
      <c r="C126" s="8" t="s">
        <v>48</v>
      </c>
      <c r="D126" s="8" t="s">
        <v>48</v>
      </c>
      <c r="E126" s="8" t="s">
        <v>48</v>
      </c>
      <c r="F126" s="8" t="s">
        <v>48</v>
      </c>
      <c r="G126" s="8" t="s">
        <v>48</v>
      </c>
      <c r="H126" s="8" t="s">
        <v>48</v>
      </c>
      <c r="I126" s="8" t="s">
        <v>48</v>
      </c>
      <c r="J126" s="8" t="s">
        <v>48</v>
      </c>
      <c r="K126" s="8" t="s">
        <v>48</v>
      </c>
      <c r="L126" s="8" t="s">
        <v>48</v>
      </c>
      <c r="M126" s="8" t="s">
        <v>48</v>
      </c>
      <c r="N126" s="8" t="s">
        <v>48</v>
      </c>
      <c r="O126" s="8" t="s">
        <v>48</v>
      </c>
      <c r="P126" s="8" t="s">
        <v>48</v>
      </c>
      <c r="Q126" s="8" t="s">
        <v>48</v>
      </c>
      <c r="R126" s="8" t="s">
        <v>48</v>
      </c>
      <c r="S126" s="8" t="s">
        <v>48</v>
      </c>
      <c r="T126" s="8" t="s">
        <v>48</v>
      </c>
      <c r="U126" s="8" t="s">
        <v>48</v>
      </c>
      <c r="V126" s="8" t="s">
        <v>48</v>
      </c>
      <c r="W126" s="8" t="s">
        <v>48</v>
      </c>
      <c r="X126" s="8" t="s">
        <v>48</v>
      </c>
      <c r="Y126" s="8" t="s">
        <v>48</v>
      </c>
      <c r="Z126" s="8" t="s">
        <v>48</v>
      </c>
      <c r="AA126" s="8">
        <v>16.21</v>
      </c>
      <c r="AB126" s="8">
        <v>17.829999999999998</v>
      </c>
      <c r="AC126" s="8">
        <v>16.27</v>
      </c>
      <c r="AD126" s="8">
        <v>18.579999999999998</v>
      </c>
      <c r="AE126" s="8">
        <v>20.64</v>
      </c>
      <c r="AF126" s="8">
        <v>14.74</v>
      </c>
      <c r="AG126" s="8">
        <v>21.36</v>
      </c>
      <c r="AH126" s="8" t="s">
        <v>48</v>
      </c>
    </row>
    <row r="127" spans="1:34" x14ac:dyDescent="0.15">
      <c r="A127" s="7" t="s">
        <v>172</v>
      </c>
      <c r="B127" s="9" t="s">
        <v>48</v>
      </c>
      <c r="C127" s="9" t="s">
        <v>48</v>
      </c>
      <c r="D127" s="9" t="s">
        <v>48</v>
      </c>
      <c r="E127" s="9" t="s">
        <v>48</v>
      </c>
      <c r="F127" s="9" t="s">
        <v>48</v>
      </c>
      <c r="G127" s="9" t="s">
        <v>48</v>
      </c>
      <c r="H127" s="9" t="s">
        <v>48</v>
      </c>
      <c r="I127" s="9" t="s">
        <v>48</v>
      </c>
      <c r="J127" s="9" t="s">
        <v>48</v>
      </c>
      <c r="K127" s="9" t="s">
        <v>48</v>
      </c>
      <c r="L127" s="9" t="s">
        <v>48</v>
      </c>
      <c r="M127" s="9" t="s">
        <v>48</v>
      </c>
      <c r="N127" s="9" t="s">
        <v>48</v>
      </c>
      <c r="O127" s="9" t="s">
        <v>48</v>
      </c>
      <c r="P127" s="9" t="s">
        <v>48</v>
      </c>
      <c r="Q127" s="9" t="s">
        <v>48</v>
      </c>
      <c r="R127" s="9" t="s">
        <v>48</v>
      </c>
      <c r="S127" s="9" t="s">
        <v>48</v>
      </c>
      <c r="T127" s="9" t="s">
        <v>48</v>
      </c>
      <c r="U127" s="9" t="s">
        <v>48</v>
      </c>
      <c r="V127" s="9" t="s">
        <v>48</v>
      </c>
      <c r="W127" s="9" t="s">
        <v>48</v>
      </c>
      <c r="X127" s="9" t="s">
        <v>48</v>
      </c>
      <c r="Y127" s="9" t="s">
        <v>48</v>
      </c>
      <c r="Z127" s="9" t="s">
        <v>48</v>
      </c>
      <c r="AA127" s="9" t="s">
        <v>48</v>
      </c>
      <c r="AB127" s="9" t="s">
        <v>48</v>
      </c>
      <c r="AC127" s="9">
        <v>1278.0999999999999</v>
      </c>
      <c r="AD127" s="9">
        <v>1247.27</v>
      </c>
      <c r="AE127" s="9">
        <v>1438.27</v>
      </c>
      <c r="AF127" s="9">
        <v>981.95</v>
      </c>
      <c r="AG127" s="9">
        <v>1092.9100000000001</v>
      </c>
      <c r="AH127" s="9" t="s">
        <v>48</v>
      </c>
    </row>
    <row r="128" spans="1:34" x14ac:dyDescent="0.15">
      <c r="A128" s="7" t="s">
        <v>173</v>
      </c>
      <c r="B128" s="8" t="s">
        <v>48</v>
      </c>
      <c r="C128" s="8" t="s">
        <v>48</v>
      </c>
      <c r="D128" s="8" t="s">
        <v>48</v>
      </c>
      <c r="E128" s="8" t="s">
        <v>48</v>
      </c>
      <c r="F128" s="8" t="s">
        <v>48</v>
      </c>
      <c r="G128" s="8" t="s">
        <v>48</v>
      </c>
      <c r="H128" s="8" t="s">
        <v>48</v>
      </c>
      <c r="I128" s="8" t="s">
        <v>48</v>
      </c>
      <c r="J128" s="8" t="s">
        <v>48</v>
      </c>
      <c r="K128" s="8" t="s">
        <v>48</v>
      </c>
      <c r="L128" s="8" t="s">
        <v>48</v>
      </c>
      <c r="M128" s="8" t="s">
        <v>48</v>
      </c>
      <c r="N128" s="8" t="s">
        <v>48</v>
      </c>
      <c r="O128" s="8" t="s">
        <v>48</v>
      </c>
      <c r="P128" s="8" t="s">
        <v>48</v>
      </c>
      <c r="Q128" s="8" t="s">
        <v>48</v>
      </c>
      <c r="R128" s="8" t="s">
        <v>48</v>
      </c>
      <c r="S128" s="8" t="s">
        <v>48</v>
      </c>
      <c r="T128" s="8" t="s">
        <v>48</v>
      </c>
      <c r="U128" s="8" t="s">
        <v>48</v>
      </c>
      <c r="V128" s="8" t="s">
        <v>48</v>
      </c>
      <c r="W128" s="8" t="s">
        <v>48</v>
      </c>
      <c r="X128" s="8" t="s">
        <v>48</v>
      </c>
      <c r="Y128" s="8" t="s">
        <v>48</v>
      </c>
      <c r="Z128" s="8" t="s">
        <v>48</v>
      </c>
      <c r="AA128" s="8" t="s">
        <v>48</v>
      </c>
      <c r="AB128" s="8" t="s">
        <v>48</v>
      </c>
      <c r="AC128" s="8">
        <v>16.43</v>
      </c>
      <c r="AD128" s="8">
        <v>15.45</v>
      </c>
      <c r="AE128" s="8">
        <v>15.74</v>
      </c>
      <c r="AF128" s="8">
        <v>15.18</v>
      </c>
      <c r="AG128" s="8">
        <v>14.06</v>
      </c>
      <c r="AH128" s="8">
        <v>12.18</v>
      </c>
    </row>
    <row r="129" spans="1:34" x14ac:dyDescent="0.15">
      <c r="A129" s="7" t="s">
        <v>174</v>
      </c>
      <c r="B129" s="9" t="s">
        <v>48</v>
      </c>
      <c r="C129" s="9" t="s">
        <v>48</v>
      </c>
      <c r="D129" s="9" t="s">
        <v>48</v>
      </c>
      <c r="E129" s="9" t="s">
        <v>48</v>
      </c>
      <c r="F129" s="9" t="s">
        <v>48</v>
      </c>
      <c r="G129" s="9" t="s">
        <v>48</v>
      </c>
      <c r="H129" s="9" t="s">
        <v>48</v>
      </c>
      <c r="I129" s="9" t="s">
        <v>48</v>
      </c>
      <c r="J129" s="9" t="s">
        <v>48</v>
      </c>
      <c r="K129" s="9" t="s">
        <v>48</v>
      </c>
      <c r="L129" s="9" t="s">
        <v>48</v>
      </c>
      <c r="M129" s="9" t="s">
        <v>48</v>
      </c>
      <c r="N129" s="9" t="s">
        <v>48</v>
      </c>
      <c r="O129" s="9" t="s">
        <v>48</v>
      </c>
      <c r="P129" s="9" t="s">
        <v>48</v>
      </c>
      <c r="Q129" s="9" t="s">
        <v>48</v>
      </c>
      <c r="R129" s="9" t="s">
        <v>48</v>
      </c>
      <c r="S129" s="9" t="s">
        <v>48</v>
      </c>
      <c r="T129" s="9" t="s">
        <v>48</v>
      </c>
      <c r="U129" s="9" t="s">
        <v>48</v>
      </c>
      <c r="V129" s="9" t="s">
        <v>48</v>
      </c>
      <c r="W129" s="9" t="s">
        <v>48</v>
      </c>
      <c r="X129" s="9" t="s">
        <v>48</v>
      </c>
      <c r="Y129" s="9" t="s">
        <v>48</v>
      </c>
      <c r="Z129" s="9" t="s">
        <v>48</v>
      </c>
      <c r="AA129" s="9" t="s">
        <v>48</v>
      </c>
      <c r="AB129" s="9" t="s">
        <v>48</v>
      </c>
      <c r="AC129" s="9" t="s">
        <v>48</v>
      </c>
      <c r="AD129" s="9" t="s">
        <v>48</v>
      </c>
      <c r="AE129" s="9" t="s">
        <v>48</v>
      </c>
      <c r="AF129" s="9">
        <v>301.2</v>
      </c>
      <c r="AG129" s="9">
        <v>329.37</v>
      </c>
      <c r="AH129" s="9" t="s">
        <v>48</v>
      </c>
    </row>
    <row r="130" spans="1:34" ht="24" x14ac:dyDescent="0.15">
      <c r="A130" s="10" t="s">
        <v>175</v>
      </c>
      <c r="B130" s="8" t="s">
        <v>48</v>
      </c>
      <c r="C130" s="8" t="s">
        <v>48</v>
      </c>
      <c r="D130" s="8" t="s">
        <v>48</v>
      </c>
      <c r="E130" s="8" t="s">
        <v>48</v>
      </c>
      <c r="F130" s="8" t="s">
        <v>48</v>
      </c>
      <c r="G130" s="8" t="s">
        <v>48</v>
      </c>
      <c r="H130" s="8" t="s">
        <v>48</v>
      </c>
      <c r="I130" s="8" t="s">
        <v>48</v>
      </c>
      <c r="J130" s="8" t="s">
        <v>48</v>
      </c>
      <c r="K130" s="8" t="s">
        <v>48</v>
      </c>
      <c r="L130" s="8" t="s">
        <v>48</v>
      </c>
      <c r="M130" s="8" t="s">
        <v>48</v>
      </c>
      <c r="N130" s="8" t="s">
        <v>48</v>
      </c>
      <c r="O130" s="8" t="s">
        <v>48</v>
      </c>
      <c r="P130" s="8" t="s">
        <v>48</v>
      </c>
      <c r="Q130" s="8" t="s">
        <v>48</v>
      </c>
      <c r="R130" s="8" t="s">
        <v>48</v>
      </c>
      <c r="S130" s="8" t="s">
        <v>48</v>
      </c>
      <c r="T130" s="8" t="s">
        <v>48</v>
      </c>
      <c r="U130" s="8">
        <v>2415.33</v>
      </c>
      <c r="V130" s="8">
        <v>2029.49</v>
      </c>
      <c r="W130" s="8">
        <v>2689.13</v>
      </c>
      <c r="X130" s="8">
        <v>2635.24</v>
      </c>
      <c r="Y130" s="8">
        <v>3672.88</v>
      </c>
      <c r="Z130" s="8">
        <v>3853.07</v>
      </c>
      <c r="AA130" s="8">
        <v>4059.82</v>
      </c>
      <c r="AB130" s="8">
        <v>4123.2299999999996</v>
      </c>
      <c r="AC130" s="8">
        <v>4813.29</v>
      </c>
      <c r="AD130" s="8">
        <v>3486.94</v>
      </c>
      <c r="AE130" s="8">
        <v>3935.87</v>
      </c>
      <c r="AF130" s="8">
        <v>4102.7299999999996</v>
      </c>
      <c r="AG130" s="8">
        <v>3974.05</v>
      </c>
      <c r="AH130" s="8">
        <v>4701.91</v>
      </c>
    </row>
    <row r="131" spans="1:34" x14ac:dyDescent="0.15">
      <c r="A131" s="7" t="s">
        <v>176</v>
      </c>
      <c r="B131" s="9" t="s">
        <v>48</v>
      </c>
      <c r="C131" s="9" t="s">
        <v>48</v>
      </c>
      <c r="D131" s="9" t="s">
        <v>48</v>
      </c>
      <c r="E131" s="9" t="s">
        <v>48</v>
      </c>
      <c r="F131" s="9" t="s">
        <v>48</v>
      </c>
      <c r="G131" s="9" t="s">
        <v>48</v>
      </c>
      <c r="H131" s="9" t="s">
        <v>48</v>
      </c>
      <c r="I131" s="9" t="s">
        <v>48</v>
      </c>
      <c r="J131" s="9" t="s">
        <v>48</v>
      </c>
      <c r="K131" s="9" t="s">
        <v>48</v>
      </c>
      <c r="L131" s="9" t="s">
        <v>48</v>
      </c>
      <c r="M131" s="9" t="s">
        <v>48</v>
      </c>
      <c r="N131" s="9" t="s">
        <v>48</v>
      </c>
      <c r="O131" s="9" t="s">
        <v>48</v>
      </c>
      <c r="P131" s="9" t="s">
        <v>48</v>
      </c>
      <c r="Q131" s="9" t="s">
        <v>48</v>
      </c>
      <c r="R131" s="9" t="s">
        <v>48</v>
      </c>
      <c r="S131" s="9" t="s">
        <v>48</v>
      </c>
      <c r="T131" s="9" t="s">
        <v>48</v>
      </c>
      <c r="U131" s="9" t="s">
        <v>48</v>
      </c>
      <c r="V131" s="9" t="s">
        <v>48</v>
      </c>
      <c r="W131" s="9" t="s">
        <v>48</v>
      </c>
      <c r="X131" s="9" t="s">
        <v>48</v>
      </c>
      <c r="Y131" s="9" t="s">
        <v>48</v>
      </c>
      <c r="Z131" s="9" t="s">
        <v>48</v>
      </c>
      <c r="AA131" s="9" t="s">
        <v>48</v>
      </c>
      <c r="AB131" s="9" t="s">
        <v>48</v>
      </c>
      <c r="AC131" s="9">
        <v>199.48</v>
      </c>
      <c r="AD131" s="9">
        <v>229.23</v>
      </c>
      <c r="AE131" s="9">
        <v>151.30000000000001</v>
      </c>
      <c r="AF131" s="9">
        <v>202.6</v>
      </c>
      <c r="AG131" s="9">
        <v>276.52</v>
      </c>
      <c r="AH131" s="9" t="s">
        <v>48</v>
      </c>
    </row>
    <row r="132" spans="1:34" ht="24" x14ac:dyDescent="0.15">
      <c r="A132" s="7" t="s">
        <v>177</v>
      </c>
      <c r="B132" s="8" t="s">
        <v>48</v>
      </c>
      <c r="C132" s="8" t="s">
        <v>48</v>
      </c>
      <c r="D132" s="8" t="s">
        <v>48</v>
      </c>
      <c r="E132" s="8" t="s">
        <v>48</v>
      </c>
      <c r="F132" s="8" t="s">
        <v>48</v>
      </c>
      <c r="G132" s="8" t="s">
        <v>48</v>
      </c>
      <c r="H132" s="8" t="s">
        <v>48</v>
      </c>
      <c r="I132" s="8" t="s">
        <v>48</v>
      </c>
      <c r="J132" s="8" t="s">
        <v>48</v>
      </c>
      <c r="K132" s="8" t="s">
        <v>48</v>
      </c>
      <c r="L132" s="8" t="s">
        <v>48</v>
      </c>
      <c r="M132" s="8" t="s">
        <v>48</v>
      </c>
      <c r="N132" s="8" t="s">
        <v>48</v>
      </c>
      <c r="O132" s="8" t="s">
        <v>48</v>
      </c>
      <c r="P132" s="8" t="s">
        <v>48</v>
      </c>
      <c r="Q132" s="8" t="s">
        <v>48</v>
      </c>
      <c r="R132" s="8" t="s">
        <v>48</v>
      </c>
      <c r="S132" s="8" t="s">
        <v>48</v>
      </c>
      <c r="T132" s="8" t="s">
        <v>48</v>
      </c>
      <c r="U132" s="8" t="s">
        <v>48</v>
      </c>
      <c r="V132" s="8" t="s">
        <v>48</v>
      </c>
      <c r="W132" s="8" t="s">
        <v>48</v>
      </c>
      <c r="X132" s="8" t="s">
        <v>48</v>
      </c>
      <c r="Y132" s="8" t="s">
        <v>48</v>
      </c>
      <c r="Z132" s="8" t="s">
        <v>48</v>
      </c>
      <c r="AA132" s="8" t="s">
        <v>48</v>
      </c>
      <c r="AB132" s="8" t="s">
        <v>48</v>
      </c>
      <c r="AC132" s="8">
        <v>26.66</v>
      </c>
      <c r="AD132" s="8">
        <v>19.899999999999999</v>
      </c>
      <c r="AE132" s="8">
        <v>25.37</v>
      </c>
      <c r="AF132" s="8">
        <v>20.68</v>
      </c>
      <c r="AG132" s="8">
        <v>14.53</v>
      </c>
      <c r="AH132" s="8" t="s">
        <v>48</v>
      </c>
    </row>
    <row r="133" spans="1:34" ht="24" x14ac:dyDescent="0.15">
      <c r="A133" s="7" t="s">
        <v>178</v>
      </c>
      <c r="B133" s="9" t="s">
        <v>48</v>
      </c>
      <c r="C133" s="9" t="s">
        <v>48</v>
      </c>
      <c r="D133" s="9" t="s">
        <v>48</v>
      </c>
      <c r="E133" s="9" t="s">
        <v>48</v>
      </c>
      <c r="F133" s="9" t="s">
        <v>48</v>
      </c>
      <c r="G133" s="9" t="s">
        <v>48</v>
      </c>
      <c r="H133" s="9" t="s">
        <v>48</v>
      </c>
      <c r="I133" s="9" t="s">
        <v>48</v>
      </c>
      <c r="J133" s="9" t="s">
        <v>48</v>
      </c>
      <c r="K133" s="9" t="s">
        <v>48</v>
      </c>
      <c r="L133" s="9" t="s">
        <v>48</v>
      </c>
      <c r="M133" s="9" t="s">
        <v>48</v>
      </c>
      <c r="N133" s="9" t="s">
        <v>48</v>
      </c>
      <c r="O133" s="9" t="s">
        <v>48</v>
      </c>
      <c r="P133" s="9" t="s">
        <v>48</v>
      </c>
      <c r="Q133" s="9" t="s">
        <v>48</v>
      </c>
      <c r="R133" s="9" t="s">
        <v>48</v>
      </c>
      <c r="S133" s="9" t="s">
        <v>48</v>
      </c>
      <c r="T133" s="9" t="s">
        <v>48</v>
      </c>
      <c r="U133" s="9" t="s">
        <v>48</v>
      </c>
      <c r="V133" s="9" t="s">
        <v>48</v>
      </c>
      <c r="W133" s="9" t="s">
        <v>48</v>
      </c>
      <c r="X133" s="9" t="s">
        <v>48</v>
      </c>
      <c r="Y133" s="9">
        <v>45.09</v>
      </c>
      <c r="Z133" s="9">
        <v>66.61</v>
      </c>
      <c r="AA133" s="9">
        <v>69.83</v>
      </c>
      <c r="AB133" s="9">
        <v>52.07</v>
      </c>
      <c r="AC133" s="9">
        <v>54.95</v>
      </c>
      <c r="AD133" s="9">
        <v>29.3</v>
      </c>
      <c r="AE133" s="9">
        <v>38.380000000000003</v>
      </c>
      <c r="AF133" s="9">
        <v>28.88</v>
      </c>
      <c r="AG133" s="9">
        <v>17.79</v>
      </c>
      <c r="AH133" s="9" t="s">
        <v>48</v>
      </c>
    </row>
    <row r="134" spans="1:34" ht="24" x14ac:dyDescent="0.15">
      <c r="A134" s="7" t="s">
        <v>179</v>
      </c>
      <c r="B134" s="8" t="s">
        <v>48</v>
      </c>
      <c r="C134" s="8" t="s">
        <v>48</v>
      </c>
      <c r="D134" s="8" t="s">
        <v>48</v>
      </c>
      <c r="E134" s="8" t="s">
        <v>48</v>
      </c>
      <c r="F134" s="8" t="s">
        <v>48</v>
      </c>
      <c r="G134" s="8" t="s">
        <v>48</v>
      </c>
      <c r="H134" s="8" t="s">
        <v>48</v>
      </c>
      <c r="I134" s="8" t="s">
        <v>48</v>
      </c>
      <c r="J134" s="8" t="s">
        <v>48</v>
      </c>
      <c r="K134" s="8" t="s">
        <v>48</v>
      </c>
      <c r="L134" s="8" t="s">
        <v>48</v>
      </c>
      <c r="M134" s="8" t="s">
        <v>48</v>
      </c>
      <c r="N134" s="8" t="s">
        <v>48</v>
      </c>
      <c r="O134" s="8" t="s">
        <v>48</v>
      </c>
      <c r="P134" s="8" t="s">
        <v>48</v>
      </c>
      <c r="Q134" s="8" t="s">
        <v>48</v>
      </c>
      <c r="R134" s="8" t="s">
        <v>48</v>
      </c>
      <c r="S134" s="8" t="s">
        <v>48</v>
      </c>
      <c r="T134" s="8" t="s">
        <v>48</v>
      </c>
      <c r="U134" s="8" t="s">
        <v>48</v>
      </c>
      <c r="V134" s="8" t="s">
        <v>48</v>
      </c>
      <c r="W134" s="8" t="s">
        <v>48</v>
      </c>
      <c r="X134" s="8" t="s">
        <v>48</v>
      </c>
      <c r="Y134" s="8" t="s">
        <v>48</v>
      </c>
      <c r="Z134" s="8" t="s">
        <v>48</v>
      </c>
      <c r="AA134" s="8" t="s">
        <v>48</v>
      </c>
      <c r="AB134" s="8" t="s">
        <v>48</v>
      </c>
      <c r="AC134" s="8">
        <v>244.38</v>
      </c>
      <c r="AD134" s="8">
        <v>264.55</v>
      </c>
      <c r="AE134" s="8">
        <v>311.27</v>
      </c>
      <c r="AF134" s="8">
        <v>492.8</v>
      </c>
      <c r="AG134" s="8">
        <v>542.21</v>
      </c>
      <c r="AH134" s="8">
        <v>443.12</v>
      </c>
    </row>
    <row r="135" spans="1:34" x14ac:dyDescent="0.15">
      <c r="A135" s="7" t="s">
        <v>180</v>
      </c>
      <c r="B135" s="9" t="s">
        <v>48</v>
      </c>
      <c r="C135" s="9" t="s">
        <v>48</v>
      </c>
      <c r="D135" s="9" t="s">
        <v>48</v>
      </c>
      <c r="E135" s="9" t="s">
        <v>48</v>
      </c>
      <c r="F135" s="9" t="s">
        <v>48</v>
      </c>
      <c r="G135" s="9" t="s">
        <v>48</v>
      </c>
      <c r="H135" s="9" t="s">
        <v>48</v>
      </c>
      <c r="I135" s="9" t="s">
        <v>48</v>
      </c>
      <c r="J135" s="9" t="s">
        <v>48</v>
      </c>
      <c r="K135" s="9" t="s">
        <v>48</v>
      </c>
      <c r="L135" s="9" t="s">
        <v>48</v>
      </c>
      <c r="M135" s="9" t="s">
        <v>48</v>
      </c>
      <c r="N135" s="9" t="s">
        <v>48</v>
      </c>
      <c r="O135" s="9" t="s">
        <v>48</v>
      </c>
      <c r="P135" s="9" t="s">
        <v>48</v>
      </c>
      <c r="Q135" s="9" t="s">
        <v>48</v>
      </c>
      <c r="R135" s="9" t="s">
        <v>48</v>
      </c>
      <c r="S135" s="9" t="s">
        <v>48</v>
      </c>
      <c r="T135" s="9" t="s">
        <v>48</v>
      </c>
      <c r="U135" s="9" t="s">
        <v>48</v>
      </c>
      <c r="V135" s="9" t="s">
        <v>48</v>
      </c>
      <c r="W135" s="9" t="s">
        <v>48</v>
      </c>
      <c r="X135" s="9" t="s">
        <v>48</v>
      </c>
      <c r="Y135" s="9" t="s">
        <v>48</v>
      </c>
      <c r="Z135" s="9" t="s">
        <v>48</v>
      </c>
      <c r="AA135" s="9" t="s">
        <v>48</v>
      </c>
      <c r="AB135" s="9" t="s">
        <v>48</v>
      </c>
      <c r="AC135" s="9">
        <v>27.45</v>
      </c>
      <c r="AD135" s="9">
        <v>29.78</v>
      </c>
      <c r="AE135" s="9">
        <v>28.5</v>
      </c>
      <c r="AF135" s="9">
        <v>30.76</v>
      </c>
      <c r="AG135" s="9">
        <v>19.510000000000002</v>
      </c>
      <c r="AH135" s="9" t="s">
        <v>48</v>
      </c>
    </row>
    <row r="136" spans="1:34" x14ac:dyDescent="0.15">
      <c r="A136" s="7" t="s">
        <v>181</v>
      </c>
      <c r="B136" s="8" t="s">
        <v>48</v>
      </c>
      <c r="C136" s="8" t="s">
        <v>48</v>
      </c>
      <c r="D136" s="8" t="s">
        <v>48</v>
      </c>
      <c r="E136" s="8" t="s">
        <v>48</v>
      </c>
      <c r="F136" s="8" t="s">
        <v>48</v>
      </c>
      <c r="G136" s="8" t="s">
        <v>48</v>
      </c>
      <c r="H136" s="8" t="s">
        <v>48</v>
      </c>
      <c r="I136" s="8" t="s">
        <v>48</v>
      </c>
      <c r="J136" s="8" t="s">
        <v>48</v>
      </c>
      <c r="K136" s="8" t="s">
        <v>48</v>
      </c>
      <c r="L136" s="8" t="s">
        <v>48</v>
      </c>
      <c r="M136" s="8" t="s">
        <v>48</v>
      </c>
      <c r="N136" s="8" t="s">
        <v>48</v>
      </c>
      <c r="O136" s="8" t="s">
        <v>48</v>
      </c>
      <c r="P136" s="8" t="s">
        <v>48</v>
      </c>
      <c r="Q136" s="8" t="s">
        <v>48</v>
      </c>
      <c r="R136" s="8" t="s">
        <v>48</v>
      </c>
      <c r="S136" s="8" t="s">
        <v>48</v>
      </c>
      <c r="T136" s="8" t="s">
        <v>48</v>
      </c>
      <c r="U136" s="8" t="s">
        <v>48</v>
      </c>
      <c r="V136" s="8" t="s">
        <v>48</v>
      </c>
      <c r="W136" s="8" t="s">
        <v>48</v>
      </c>
      <c r="X136" s="8" t="s">
        <v>48</v>
      </c>
      <c r="Y136" s="8">
        <v>45.98</v>
      </c>
      <c r="Z136" s="8">
        <v>55.56</v>
      </c>
      <c r="AA136" s="8">
        <v>52.15</v>
      </c>
      <c r="AB136" s="8">
        <v>55.1</v>
      </c>
      <c r="AC136" s="8">
        <v>55.1</v>
      </c>
      <c r="AD136" s="8">
        <v>45.14</v>
      </c>
      <c r="AE136" s="8">
        <v>42.11</v>
      </c>
      <c r="AF136" s="8">
        <v>52.79</v>
      </c>
      <c r="AG136" s="8">
        <v>169.43</v>
      </c>
      <c r="AH136" s="8">
        <v>224.83</v>
      </c>
    </row>
    <row r="137" spans="1:34" ht="24" x14ac:dyDescent="0.15">
      <c r="A137" s="7" t="s">
        <v>182</v>
      </c>
      <c r="B137" s="9" t="s">
        <v>48</v>
      </c>
      <c r="C137" s="9" t="s">
        <v>48</v>
      </c>
      <c r="D137" s="9" t="s">
        <v>48</v>
      </c>
      <c r="E137" s="9" t="s">
        <v>48</v>
      </c>
      <c r="F137" s="9" t="s">
        <v>48</v>
      </c>
      <c r="G137" s="9" t="s">
        <v>48</v>
      </c>
      <c r="H137" s="9" t="s">
        <v>48</v>
      </c>
      <c r="I137" s="9" t="s">
        <v>48</v>
      </c>
      <c r="J137" s="9" t="s">
        <v>48</v>
      </c>
      <c r="K137" s="9" t="s">
        <v>48</v>
      </c>
      <c r="L137" s="9" t="s">
        <v>48</v>
      </c>
      <c r="M137" s="9" t="s">
        <v>48</v>
      </c>
      <c r="N137" s="9" t="s">
        <v>48</v>
      </c>
      <c r="O137" s="9" t="s">
        <v>48</v>
      </c>
      <c r="P137" s="9" t="s">
        <v>48</v>
      </c>
      <c r="Q137" s="9" t="s">
        <v>48</v>
      </c>
      <c r="R137" s="9" t="s">
        <v>48</v>
      </c>
      <c r="S137" s="9" t="s">
        <v>48</v>
      </c>
      <c r="T137" s="9" t="s">
        <v>48</v>
      </c>
      <c r="U137" s="9" t="s">
        <v>48</v>
      </c>
      <c r="V137" s="9" t="s">
        <v>48</v>
      </c>
      <c r="W137" s="9" t="s">
        <v>48</v>
      </c>
      <c r="X137" s="9" t="s">
        <v>48</v>
      </c>
      <c r="Y137" s="9" t="s">
        <v>48</v>
      </c>
      <c r="Z137" s="9" t="s">
        <v>48</v>
      </c>
      <c r="AA137" s="9" t="s">
        <v>48</v>
      </c>
      <c r="AB137" s="9" t="s">
        <v>48</v>
      </c>
      <c r="AC137" s="9">
        <v>130.9</v>
      </c>
      <c r="AD137" s="9">
        <v>132.41999999999999</v>
      </c>
      <c r="AE137" s="9">
        <v>126.82</v>
      </c>
      <c r="AF137" s="9">
        <v>151.66999999999999</v>
      </c>
      <c r="AG137" s="9">
        <v>202.92</v>
      </c>
      <c r="AH137" s="9">
        <v>100.19</v>
      </c>
    </row>
    <row r="138" spans="1:34" x14ac:dyDescent="0.15">
      <c r="A138" s="7" t="s">
        <v>183</v>
      </c>
      <c r="B138" s="8" t="s">
        <v>48</v>
      </c>
      <c r="C138" s="8" t="s">
        <v>48</v>
      </c>
      <c r="D138" s="8" t="s">
        <v>48</v>
      </c>
      <c r="E138" s="8" t="s">
        <v>48</v>
      </c>
      <c r="F138" s="8" t="s">
        <v>48</v>
      </c>
      <c r="G138" s="8" t="s">
        <v>48</v>
      </c>
      <c r="H138" s="8" t="s">
        <v>48</v>
      </c>
      <c r="I138" s="8" t="s">
        <v>48</v>
      </c>
      <c r="J138" s="8" t="s">
        <v>48</v>
      </c>
      <c r="K138" s="8" t="s">
        <v>48</v>
      </c>
      <c r="L138" s="8" t="s">
        <v>48</v>
      </c>
      <c r="M138" s="8" t="s">
        <v>48</v>
      </c>
      <c r="N138" s="8" t="s">
        <v>48</v>
      </c>
      <c r="O138" s="8" t="s">
        <v>48</v>
      </c>
      <c r="P138" s="8" t="s">
        <v>48</v>
      </c>
      <c r="Q138" s="8" t="s">
        <v>48</v>
      </c>
      <c r="R138" s="8" t="s">
        <v>48</v>
      </c>
      <c r="S138" s="8" t="s">
        <v>48</v>
      </c>
      <c r="T138" s="8" t="s">
        <v>48</v>
      </c>
      <c r="U138" s="8" t="s">
        <v>48</v>
      </c>
      <c r="V138" s="8" t="s">
        <v>48</v>
      </c>
      <c r="W138" s="8" t="s">
        <v>48</v>
      </c>
      <c r="X138" s="8" t="s">
        <v>48</v>
      </c>
      <c r="Y138" s="8" t="s">
        <v>48</v>
      </c>
      <c r="Z138" s="8" t="s">
        <v>48</v>
      </c>
      <c r="AA138" s="8" t="s">
        <v>48</v>
      </c>
      <c r="AB138" s="8" t="s">
        <v>48</v>
      </c>
      <c r="AC138" s="8">
        <v>26.6</v>
      </c>
      <c r="AD138" s="8">
        <v>49.64</v>
      </c>
      <c r="AE138" s="8">
        <v>43.76</v>
      </c>
      <c r="AF138" s="8">
        <v>63.33</v>
      </c>
      <c r="AG138" s="8">
        <v>70.099999999999994</v>
      </c>
      <c r="AH138" s="8" t="s">
        <v>48</v>
      </c>
    </row>
    <row r="139" spans="1:34" x14ac:dyDescent="0.15">
      <c r="A139" s="7" t="s">
        <v>184</v>
      </c>
      <c r="B139" s="9" t="s">
        <v>48</v>
      </c>
      <c r="C139" s="9" t="s">
        <v>48</v>
      </c>
      <c r="D139" s="9" t="s">
        <v>48</v>
      </c>
      <c r="E139" s="9" t="s">
        <v>48</v>
      </c>
      <c r="F139" s="9" t="s">
        <v>48</v>
      </c>
      <c r="G139" s="9" t="s">
        <v>48</v>
      </c>
      <c r="H139" s="9" t="s">
        <v>48</v>
      </c>
      <c r="I139" s="9" t="s">
        <v>48</v>
      </c>
      <c r="J139" s="9" t="s">
        <v>48</v>
      </c>
      <c r="K139" s="9" t="s">
        <v>48</v>
      </c>
      <c r="L139" s="9" t="s">
        <v>48</v>
      </c>
      <c r="M139" s="9" t="s">
        <v>48</v>
      </c>
      <c r="N139" s="9" t="s">
        <v>48</v>
      </c>
      <c r="O139" s="9" t="s">
        <v>48</v>
      </c>
      <c r="P139" s="9" t="s">
        <v>48</v>
      </c>
      <c r="Q139" s="9" t="s">
        <v>48</v>
      </c>
      <c r="R139" s="9" t="s">
        <v>48</v>
      </c>
      <c r="S139" s="9" t="s">
        <v>48</v>
      </c>
      <c r="T139" s="9" t="s">
        <v>48</v>
      </c>
      <c r="U139" s="9" t="s">
        <v>48</v>
      </c>
      <c r="V139" s="9" t="s">
        <v>48</v>
      </c>
      <c r="W139" s="9" t="s">
        <v>48</v>
      </c>
      <c r="X139" s="9" t="s">
        <v>48</v>
      </c>
      <c r="Y139" s="9" t="s">
        <v>48</v>
      </c>
      <c r="Z139" s="9" t="s">
        <v>48</v>
      </c>
      <c r="AA139" s="9" t="s">
        <v>48</v>
      </c>
      <c r="AB139" s="9" t="s">
        <v>48</v>
      </c>
      <c r="AC139" s="9">
        <v>269.63</v>
      </c>
      <c r="AD139" s="9">
        <v>238.84</v>
      </c>
      <c r="AE139" s="9">
        <v>175.26</v>
      </c>
      <c r="AF139" s="9">
        <v>238.41</v>
      </c>
      <c r="AG139" s="9">
        <v>455.67</v>
      </c>
      <c r="AH139" s="9" t="s">
        <v>48</v>
      </c>
    </row>
    <row r="140" spans="1:34" x14ac:dyDescent="0.15">
      <c r="A140" s="7" t="s">
        <v>185</v>
      </c>
      <c r="B140" s="8" t="s">
        <v>48</v>
      </c>
      <c r="C140" s="8" t="s">
        <v>48</v>
      </c>
      <c r="D140" s="8" t="s">
        <v>48</v>
      </c>
      <c r="E140" s="8" t="s">
        <v>48</v>
      </c>
      <c r="F140" s="8" t="s">
        <v>48</v>
      </c>
      <c r="G140" s="8" t="s">
        <v>48</v>
      </c>
      <c r="H140" s="8" t="s">
        <v>48</v>
      </c>
      <c r="I140" s="8" t="s">
        <v>48</v>
      </c>
      <c r="J140" s="8" t="s">
        <v>48</v>
      </c>
      <c r="K140" s="8" t="s">
        <v>48</v>
      </c>
      <c r="L140" s="8" t="s">
        <v>48</v>
      </c>
      <c r="M140" s="8" t="s">
        <v>48</v>
      </c>
      <c r="N140" s="8" t="s">
        <v>48</v>
      </c>
      <c r="O140" s="8" t="s">
        <v>48</v>
      </c>
      <c r="P140" s="8" t="s">
        <v>48</v>
      </c>
      <c r="Q140" s="8" t="s">
        <v>48</v>
      </c>
      <c r="R140" s="8" t="s">
        <v>48</v>
      </c>
      <c r="S140" s="8" t="s">
        <v>48</v>
      </c>
      <c r="T140" s="8" t="s">
        <v>48</v>
      </c>
      <c r="U140" s="8" t="s">
        <v>48</v>
      </c>
      <c r="V140" s="8" t="s">
        <v>48</v>
      </c>
      <c r="W140" s="8" t="s">
        <v>48</v>
      </c>
      <c r="X140" s="8" t="s">
        <v>48</v>
      </c>
      <c r="Y140" s="8">
        <v>20.059999999999999</v>
      </c>
      <c r="Z140" s="8">
        <v>8.41</v>
      </c>
      <c r="AA140" s="8">
        <v>20.2</v>
      </c>
      <c r="AB140" s="8">
        <v>9.48</v>
      </c>
      <c r="AC140" s="8">
        <v>14.29</v>
      </c>
      <c r="AD140" s="8">
        <v>15.44</v>
      </c>
      <c r="AE140" s="8">
        <v>21.61</v>
      </c>
      <c r="AF140" s="8">
        <v>19.190000000000001</v>
      </c>
      <c r="AG140" s="8" t="s">
        <v>48</v>
      </c>
      <c r="AH140" s="8" t="s">
        <v>48</v>
      </c>
    </row>
    <row r="141" spans="1:34" ht="24" x14ac:dyDescent="0.15">
      <c r="A141" s="7" t="s">
        <v>186</v>
      </c>
      <c r="B141" s="9" t="s">
        <v>48</v>
      </c>
      <c r="C141" s="9" t="s">
        <v>48</v>
      </c>
      <c r="D141" s="9" t="s">
        <v>48</v>
      </c>
      <c r="E141" s="9" t="s">
        <v>48</v>
      </c>
      <c r="F141" s="9" t="s">
        <v>48</v>
      </c>
      <c r="G141" s="9" t="s">
        <v>48</v>
      </c>
      <c r="H141" s="9" t="s">
        <v>48</v>
      </c>
      <c r="I141" s="9" t="s">
        <v>48</v>
      </c>
      <c r="J141" s="9" t="s">
        <v>48</v>
      </c>
      <c r="K141" s="9" t="s">
        <v>48</v>
      </c>
      <c r="L141" s="9" t="s">
        <v>48</v>
      </c>
      <c r="M141" s="9" t="s">
        <v>48</v>
      </c>
      <c r="N141" s="9" t="s">
        <v>48</v>
      </c>
      <c r="O141" s="9" t="s">
        <v>48</v>
      </c>
      <c r="P141" s="9" t="s">
        <v>48</v>
      </c>
      <c r="Q141" s="9" t="s">
        <v>48</v>
      </c>
      <c r="R141" s="9" t="s">
        <v>48</v>
      </c>
      <c r="S141" s="9" t="s">
        <v>48</v>
      </c>
      <c r="T141" s="9" t="s">
        <v>48</v>
      </c>
      <c r="U141" s="9" t="s">
        <v>48</v>
      </c>
      <c r="V141" s="9" t="s">
        <v>48</v>
      </c>
      <c r="W141" s="9" t="s">
        <v>48</v>
      </c>
      <c r="X141" s="9" t="s">
        <v>48</v>
      </c>
      <c r="Y141" s="9" t="s">
        <v>48</v>
      </c>
      <c r="Z141" s="9" t="s">
        <v>48</v>
      </c>
      <c r="AA141" s="9" t="s">
        <v>48</v>
      </c>
      <c r="AB141" s="9" t="s">
        <v>48</v>
      </c>
      <c r="AC141" s="9">
        <v>54.68</v>
      </c>
      <c r="AD141" s="9">
        <v>124.18</v>
      </c>
      <c r="AE141" s="9">
        <v>51.02</v>
      </c>
      <c r="AF141" s="9">
        <v>62.79</v>
      </c>
      <c r="AG141" s="9">
        <v>116.21</v>
      </c>
      <c r="AH141" s="9">
        <v>107.51</v>
      </c>
    </row>
    <row r="142" spans="1:34" ht="24" x14ac:dyDescent="0.15">
      <c r="A142" s="7" t="s">
        <v>187</v>
      </c>
      <c r="B142" s="8" t="s">
        <v>48</v>
      </c>
      <c r="C142" s="8" t="s">
        <v>48</v>
      </c>
      <c r="D142" s="8" t="s">
        <v>48</v>
      </c>
      <c r="E142" s="8" t="s">
        <v>48</v>
      </c>
      <c r="F142" s="8" t="s">
        <v>48</v>
      </c>
      <c r="G142" s="8" t="s">
        <v>48</v>
      </c>
      <c r="H142" s="8" t="s">
        <v>48</v>
      </c>
      <c r="I142" s="8" t="s">
        <v>48</v>
      </c>
      <c r="J142" s="8" t="s">
        <v>48</v>
      </c>
      <c r="K142" s="8" t="s">
        <v>48</v>
      </c>
      <c r="L142" s="8" t="s">
        <v>48</v>
      </c>
      <c r="M142" s="8" t="s">
        <v>48</v>
      </c>
      <c r="N142" s="8" t="s">
        <v>48</v>
      </c>
      <c r="O142" s="8" t="s">
        <v>48</v>
      </c>
      <c r="P142" s="8" t="s">
        <v>48</v>
      </c>
      <c r="Q142" s="8" t="s">
        <v>48</v>
      </c>
      <c r="R142" s="8" t="s">
        <v>48</v>
      </c>
      <c r="S142" s="8" t="s">
        <v>48</v>
      </c>
      <c r="T142" s="8" t="s">
        <v>48</v>
      </c>
      <c r="U142" s="8" t="s">
        <v>48</v>
      </c>
      <c r="V142" s="8" t="s">
        <v>48</v>
      </c>
      <c r="W142" s="8" t="s">
        <v>48</v>
      </c>
      <c r="X142" s="8" t="s">
        <v>48</v>
      </c>
      <c r="Y142" s="8" t="s">
        <v>48</v>
      </c>
      <c r="Z142" s="8" t="s">
        <v>48</v>
      </c>
      <c r="AA142" s="8" t="s">
        <v>48</v>
      </c>
      <c r="AB142" s="8" t="s">
        <v>48</v>
      </c>
      <c r="AC142" s="8">
        <v>46.83</v>
      </c>
      <c r="AD142" s="8">
        <v>42.97</v>
      </c>
      <c r="AE142" s="8">
        <v>62.64</v>
      </c>
      <c r="AF142" s="8">
        <v>22.55</v>
      </c>
      <c r="AG142" s="8" t="s">
        <v>48</v>
      </c>
      <c r="AH142" s="8" t="s">
        <v>48</v>
      </c>
    </row>
    <row r="143" spans="1:34" x14ac:dyDescent="0.15">
      <c r="A143" s="7" t="s">
        <v>188</v>
      </c>
      <c r="B143" s="9" t="s">
        <v>48</v>
      </c>
      <c r="C143" s="9" t="s">
        <v>48</v>
      </c>
      <c r="D143" s="9" t="s">
        <v>48</v>
      </c>
      <c r="E143" s="9" t="s">
        <v>48</v>
      </c>
      <c r="F143" s="9" t="s">
        <v>48</v>
      </c>
      <c r="G143" s="9" t="s">
        <v>48</v>
      </c>
      <c r="H143" s="9" t="s">
        <v>48</v>
      </c>
      <c r="I143" s="9" t="s">
        <v>48</v>
      </c>
      <c r="J143" s="9" t="s">
        <v>48</v>
      </c>
      <c r="K143" s="9" t="s">
        <v>48</v>
      </c>
      <c r="L143" s="9" t="s">
        <v>48</v>
      </c>
      <c r="M143" s="9" t="s">
        <v>48</v>
      </c>
      <c r="N143" s="9" t="s">
        <v>48</v>
      </c>
      <c r="O143" s="9" t="s">
        <v>48</v>
      </c>
      <c r="P143" s="9" t="s">
        <v>48</v>
      </c>
      <c r="Q143" s="9" t="s">
        <v>48</v>
      </c>
      <c r="R143" s="9" t="s">
        <v>48</v>
      </c>
      <c r="S143" s="9" t="s">
        <v>48</v>
      </c>
      <c r="T143" s="9" t="s">
        <v>48</v>
      </c>
      <c r="U143" s="9" t="s">
        <v>48</v>
      </c>
      <c r="V143" s="9" t="s">
        <v>48</v>
      </c>
      <c r="W143" s="9" t="s">
        <v>48</v>
      </c>
      <c r="X143" s="9" t="s">
        <v>48</v>
      </c>
      <c r="Y143" s="9">
        <v>5.32</v>
      </c>
      <c r="Z143" s="9">
        <v>27.75</v>
      </c>
      <c r="AA143" s="9">
        <v>7.7</v>
      </c>
      <c r="AB143" s="9">
        <v>13.02</v>
      </c>
      <c r="AC143" s="9">
        <v>34.07</v>
      </c>
      <c r="AD143" s="9">
        <v>7.58</v>
      </c>
      <c r="AE143" s="9">
        <v>35.99</v>
      </c>
      <c r="AF143" s="9">
        <v>11.08</v>
      </c>
      <c r="AG143" s="9">
        <v>5.58</v>
      </c>
      <c r="AH143" s="9" t="s">
        <v>48</v>
      </c>
    </row>
    <row r="144" spans="1:34" x14ac:dyDescent="0.15">
      <c r="A144" s="7" t="s">
        <v>189</v>
      </c>
      <c r="B144" s="8" t="s">
        <v>48</v>
      </c>
      <c r="C144" s="8" t="s">
        <v>48</v>
      </c>
      <c r="D144" s="8" t="s">
        <v>48</v>
      </c>
      <c r="E144" s="8" t="s">
        <v>48</v>
      </c>
      <c r="F144" s="8" t="s">
        <v>48</v>
      </c>
      <c r="G144" s="8" t="s">
        <v>48</v>
      </c>
      <c r="H144" s="8" t="s">
        <v>48</v>
      </c>
      <c r="I144" s="8" t="s">
        <v>48</v>
      </c>
      <c r="J144" s="8" t="s">
        <v>48</v>
      </c>
      <c r="K144" s="8" t="s">
        <v>48</v>
      </c>
      <c r="L144" s="8" t="s">
        <v>48</v>
      </c>
      <c r="M144" s="8" t="s">
        <v>48</v>
      </c>
      <c r="N144" s="8" t="s">
        <v>48</v>
      </c>
      <c r="O144" s="8" t="s">
        <v>48</v>
      </c>
      <c r="P144" s="8" t="s">
        <v>48</v>
      </c>
      <c r="Q144" s="8" t="s">
        <v>48</v>
      </c>
      <c r="R144" s="8" t="s">
        <v>48</v>
      </c>
      <c r="S144" s="8" t="s">
        <v>48</v>
      </c>
      <c r="T144" s="8" t="s">
        <v>48</v>
      </c>
      <c r="U144" s="8" t="s">
        <v>48</v>
      </c>
      <c r="V144" s="8" t="s">
        <v>48</v>
      </c>
      <c r="W144" s="8" t="s">
        <v>48</v>
      </c>
      <c r="X144" s="8" t="s">
        <v>48</v>
      </c>
      <c r="Y144" s="8" t="s">
        <v>48</v>
      </c>
      <c r="Z144" s="8" t="s">
        <v>48</v>
      </c>
      <c r="AA144" s="8" t="s">
        <v>48</v>
      </c>
      <c r="AB144" s="8" t="s">
        <v>48</v>
      </c>
      <c r="AC144" s="8">
        <v>152.99</v>
      </c>
      <c r="AD144" s="8">
        <v>109.7</v>
      </c>
      <c r="AE144" s="8">
        <v>164.64</v>
      </c>
      <c r="AF144" s="8">
        <v>98.3</v>
      </c>
      <c r="AG144" s="8">
        <v>129.43</v>
      </c>
      <c r="AH144" s="8">
        <v>222.48</v>
      </c>
    </row>
    <row r="145" spans="1:34" x14ac:dyDescent="0.15">
      <c r="A145" s="7" t="s">
        <v>190</v>
      </c>
      <c r="B145" s="9" t="s">
        <v>48</v>
      </c>
      <c r="C145" s="9" t="s">
        <v>48</v>
      </c>
      <c r="D145" s="9" t="s">
        <v>48</v>
      </c>
      <c r="E145" s="9" t="s">
        <v>48</v>
      </c>
      <c r="F145" s="9" t="s">
        <v>48</v>
      </c>
      <c r="G145" s="9" t="s">
        <v>48</v>
      </c>
      <c r="H145" s="9" t="s">
        <v>48</v>
      </c>
      <c r="I145" s="9" t="s">
        <v>48</v>
      </c>
      <c r="J145" s="9" t="s">
        <v>48</v>
      </c>
      <c r="K145" s="9" t="s">
        <v>48</v>
      </c>
      <c r="L145" s="9" t="s">
        <v>48</v>
      </c>
      <c r="M145" s="9" t="s">
        <v>48</v>
      </c>
      <c r="N145" s="9" t="s">
        <v>48</v>
      </c>
      <c r="O145" s="9" t="s">
        <v>48</v>
      </c>
      <c r="P145" s="9" t="s">
        <v>48</v>
      </c>
      <c r="Q145" s="9" t="s">
        <v>48</v>
      </c>
      <c r="R145" s="9" t="s">
        <v>48</v>
      </c>
      <c r="S145" s="9" t="s">
        <v>48</v>
      </c>
      <c r="T145" s="9" t="s">
        <v>48</v>
      </c>
      <c r="U145" s="9" t="s">
        <v>48</v>
      </c>
      <c r="V145" s="9" t="s">
        <v>48</v>
      </c>
      <c r="W145" s="9" t="s">
        <v>48</v>
      </c>
      <c r="X145" s="9" t="s">
        <v>48</v>
      </c>
      <c r="Y145" s="9" t="s">
        <v>48</v>
      </c>
      <c r="Z145" s="9" t="s">
        <v>48</v>
      </c>
      <c r="AA145" s="9">
        <v>9.31</v>
      </c>
      <c r="AB145" s="9">
        <v>47.08</v>
      </c>
      <c r="AC145" s="9">
        <v>102.69</v>
      </c>
      <c r="AD145" s="9">
        <v>128.25</v>
      </c>
      <c r="AE145" s="9">
        <v>192.06</v>
      </c>
      <c r="AF145" s="9">
        <v>204.88</v>
      </c>
      <c r="AG145" s="9">
        <v>304.08999999999997</v>
      </c>
      <c r="AH145" s="9" t="s">
        <v>48</v>
      </c>
    </row>
    <row r="146" spans="1:34" x14ac:dyDescent="0.15">
      <c r="A146" s="7" t="s">
        <v>191</v>
      </c>
      <c r="B146" s="8" t="s">
        <v>48</v>
      </c>
      <c r="C146" s="8" t="s">
        <v>48</v>
      </c>
      <c r="D146" s="8" t="s">
        <v>48</v>
      </c>
      <c r="E146" s="8" t="s">
        <v>48</v>
      </c>
      <c r="F146" s="8" t="s">
        <v>48</v>
      </c>
      <c r="G146" s="8" t="s">
        <v>48</v>
      </c>
      <c r="H146" s="8" t="s">
        <v>48</v>
      </c>
      <c r="I146" s="8" t="s">
        <v>48</v>
      </c>
      <c r="J146" s="8" t="s">
        <v>48</v>
      </c>
      <c r="K146" s="8" t="s">
        <v>48</v>
      </c>
      <c r="L146" s="8" t="s">
        <v>48</v>
      </c>
      <c r="M146" s="8" t="s">
        <v>48</v>
      </c>
      <c r="N146" s="8" t="s">
        <v>48</v>
      </c>
      <c r="O146" s="8" t="s">
        <v>48</v>
      </c>
      <c r="P146" s="8" t="s">
        <v>48</v>
      </c>
      <c r="Q146" s="8" t="s">
        <v>48</v>
      </c>
      <c r="R146" s="8" t="s">
        <v>48</v>
      </c>
      <c r="S146" s="8" t="s">
        <v>48</v>
      </c>
      <c r="T146" s="8" t="s">
        <v>48</v>
      </c>
      <c r="U146" s="8" t="s">
        <v>48</v>
      </c>
      <c r="V146" s="8" t="s">
        <v>48</v>
      </c>
      <c r="W146" s="8" t="s">
        <v>48</v>
      </c>
      <c r="X146" s="8" t="s">
        <v>48</v>
      </c>
      <c r="Y146" s="8" t="s">
        <v>48</v>
      </c>
      <c r="Z146" s="8" t="s">
        <v>48</v>
      </c>
      <c r="AA146" s="8" t="s">
        <v>48</v>
      </c>
      <c r="AB146" s="8">
        <v>11.56</v>
      </c>
      <c r="AC146" s="8">
        <v>22.23</v>
      </c>
      <c r="AD146" s="8">
        <v>17.23</v>
      </c>
      <c r="AE146" s="8">
        <v>18.93</v>
      </c>
      <c r="AF146" s="8">
        <v>18.649999999999999</v>
      </c>
      <c r="AG146" s="8">
        <v>38.340000000000003</v>
      </c>
      <c r="AH146" s="8" t="s">
        <v>48</v>
      </c>
    </row>
    <row r="147" spans="1:34" ht="24" x14ac:dyDescent="0.15">
      <c r="A147" s="7" t="s">
        <v>192</v>
      </c>
      <c r="B147" s="9" t="s">
        <v>48</v>
      </c>
      <c r="C147" s="9" t="s">
        <v>48</v>
      </c>
      <c r="D147" s="9" t="s">
        <v>48</v>
      </c>
      <c r="E147" s="9" t="s">
        <v>48</v>
      </c>
      <c r="F147" s="9" t="s">
        <v>48</v>
      </c>
      <c r="G147" s="9" t="s">
        <v>48</v>
      </c>
      <c r="H147" s="9" t="s">
        <v>48</v>
      </c>
      <c r="I147" s="9" t="s">
        <v>48</v>
      </c>
      <c r="J147" s="9" t="s">
        <v>48</v>
      </c>
      <c r="K147" s="9" t="s">
        <v>48</v>
      </c>
      <c r="L147" s="9" t="s">
        <v>48</v>
      </c>
      <c r="M147" s="9" t="s">
        <v>48</v>
      </c>
      <c r="N147" s="9" t="s">
        <v>48</v>
      </c>
      <c r="O147" s="9" t="s">
        <v>48</v>
      </c>
      <c r="P147" s="9" t="s">
        <v>48</v>
      </c>
      <c r="Q147" s="9" t="s">
        <v>48</v>
      </c>
      <c r="R147" s="9" t="s">
        <v>48</v>
      </c>
      <c r="S147" s="9" t="s">
        <v>48</v>
      </c>
      <c r="T147" s="9" t="s">
        <v>48</v>
      </c>
      <c r="U147" s="9" t="s">
        <v>48</v>
      </c>
      <c r="V147" s="9" t="s">
        <v>48</v>
      </c>
      <c r="W147" s="9" t="s">
        <v>48</v>
      </c>
      <c r="X147" s="9" t="s">
        <v>48</v>
      </c>
      <c r="Y147" s="9" t="s">
        <v>48</v>
      </c>
      <c r="Z147" s="9" t="s">
        <v>48</v>
      </c>
      <c r="AA147" s="9" t="s">
        <v>48</v>
      </c>
      <c r="AB147" s="9" t="s">
        <v>48</v>
      </c>
      <c r="AC147" s="9">
        <v>264.66000000000003</v>
      </c>
      <c r="AD147" s="9">
        <v>110.45</v>
      </c>
      <c r="AE147" s="9">
        <v>94.9</v>
      </c>
      <c r="AF147" s="9">
        <v>63.64</v>
      </c>
      <c r="AG147" s="9">
        <v>138.9</v>
      </c>
      <c r="AH147" s="9">
        <v>42.06</v>
      </c>
    </row>
    <row r="148" spans="1:34" x14ac:dyDescent="0.15">
      <c r="A148" s="7" t="s">
        <v>193</v>
      </c>
      <c r="B148" s="8" t="s">
        <v>48</v>
      </c>
      <c r="C148" s="8" t="s">
        <v>48</v>
      </c>
      <c r="D148" s="8" t="s">
        <v>48</v>
      </c>
      <c r="E148" s="8" t="s">
        <v>48</v>
      </c>
      <c r="F148" s="8" t="s">
        <v>48</v>
      </c>
      <c r="G148" s="8" t="s">
        <v>48</v>
      </c>
      <c r="H148" s="8" t="s">
        <v>48</v>
      </c>
      <c r="I148" s="8" t="s">
        <v>48</v>
      </c>
      <c r="J148" s="8" t="s">
        <v>48</v>
      </c>
      <c r="K148" s="8" t="s">
        <v>48</v>
      </c>
      <c r="L148" s="8" t="s">
        <v>48</v>
      </c>
      <c r="M148" s="8" t="s">
        <v>48</v>
      </c>
      <c r="N148" s="8" t="s">
        <v>48</v>
      </c>
      <c r="O148" s="8" t="s">
        <v>48</v>
      </c>
      <c r="P148" s="8" t="s">
        <v>48</v>
      </c>
      <c r="Q148" s="8" t="s">
        <v>48</v>
      </c>
      <c r="R148" s="8" t="s">
        <v>48</v>
      </c>
      <c r="S148" s="8" t="s">
        <v>48</v>
      </c>
      <c r="T148" s="8" t="s">
        <v>48</v>
      </c>
      <c r="U148" s="8" t="s">
        <v>48</v>
      </c>
      <c r="V148" s="8" t="s">
        <v>48</v>
      </c>
      <c r="W148" s="8" t="s">
        <v>48</v>
      </c>
      <c r="X148" s="8" t="s">
        <v>48</v>
      </c>
      <c r="Y148" s="8" t="s">
        <v>48</v>
      </c>
      <c r="Z148" s="8" t="s">
        <v>48</v>
      </c>
      <c r="AA148" s="8" t="s">
        <v>48</v>
      </c>
      <c r="AB148" s="8" t="s">
        <v>48</v>
      </c>
      <c r="AC148" s="8">
        <v>15.35</v>
      </c>
      <c r="AD148" s="8">
        <v>31.88</v>
      </c>
      <c r="AE148" s="8">
        <v>44.97</v>
      </c>
      <c r="AF148" s="8">
        <v>21.03</v>
      </c>
      <c r="AG148" s="8">
        <v>20.69</v>
      </c>
      <c r="AH148" s="8" t="s">
        <v>48</v>
      </c>
    </row>
    <row r="149" spans="1:34" x14ac:dyDescent="0.15">
      <c r="A149" s="7" t="s">
        <v>194</v>
      </c>
      <c r="B149" s="9" t="s">
        <v>48</v>
      </c>
      <c r="C149" s="9" t="s">
        <v>48</v>
      </c>
      <c r="D149" s="9" t="s">
        <v>48</v>
      </c>
      <c r="E149" s="9" t="s">
        <v>48</v>
      </c>
      <c r="F149" s="9" t="s">
        <v>48</v>
      </c>
      <c r="G149" s="9" t="s">
        <v>48</v>
      </c>
      <c r="H149" s="9" t="s">
        <v>48</v>
      </c>
      <c r="I149" s="9" t="s">
        <v>48</v>
      </c>
      <c r="J149" s="9" t="s">
        <v>48</v>
      </c>
      <c r="K149" s="9" t="s">
        <v>48</v>
      </c>
      <c r="L149" s="9" t="s">
        <v>48</v>
      </c>
      <c r="M149" s="9" t="s">
        <v>48</v>
      </c>
      <c r="N149" s="9" t="s">
        <v>48</v>
      </c>
      <c r="O149" s="9" t="s">
        <v>48</v>
      </c>
      <c r="P149" s="9" t="s">
        <v>48</v>
      </c>
      <c r="Q149" s="9" t="s">
        <v>48</v>
      </c>
      <c r="R149" s="9" t="s">
        <v>48</v>
      </c>
      <c r="S149" s="9" t="s">
        <v>48</v>
      </c>
      <c r="T149" s="9" t="s">
        <v>48</v>
      </c>
      <c r="U149" s="9" t="s">
        <v>48</v>
      </c>
      <c r="V149" s="9" t="s">
        <v>48</v>
      </c>
      <c r="W149" s="9" t="s">
        <v>48</v>
      </c>
      <c r="X149" s="9" t="s">
        <v>48</v>
      </c>
      <c r="Y149" s="9">
        <v>7.2</v>
      </c>
      <c r="Z149" s="9">
        <v>9.48</v>
      </c>
      <c r="AA149" s="9">
        <v>19.55</v>
      </c>
      <c r="AB149" s="9">
        <v>31.9</v>
      </c>
      <c r="AC149" s="9">
        <v>32.299999999999997</v>
      </c>
      <c r="AD149" s="9">
        <v>47.6</v>
      </c>
      <c r="AE149" s="9">
        <v>49.68</v>
      </c>
      <c r="AF149" s="9">
        <v>42.72</v>
      </c>
      <c r="AG149" s="9">
        <v>50.4</v>
      </c>
      <c r="AH149" s="9" t="s">
        <v>48</v>
      </c>
    </row>
    <row r="150" spans="1:34" x14ac:dyDescent="0.15">
      <c r="A150" s="7" t="s">
        <v>195</v>
      </c>
      <c r="B150" s="8" t="s">
        <v>48</v>
      </c>
      <c r="C150" s="8" t="s">
        <v>48</v>
      </c>
      <c r="D150" s="8" t="s">
        <v>48</v>
      </c>
      <c r="E150" s="8" t="s">
        <v>48</v>
      </c>
      <c r="F150" s="8" t="s">
        <v>48</v>
      </c>
      <c r="G150" s="8" t="s">
        <v>48</v>
      </c>
      <c r="H150" s="8" t="s">
        <v>48</v>
      </c>
      <c r="I150" s="8" t="s">
        <v>48</v>
      </c>
      <c r="J150" s="8" t="s">
        <v>48</v>
      </c>
      <c r="K150" s="8" t="s">
        <v>48</v>
      </c>
      <c r="L150" s="8" t="s">
        <v>48</v>
      </c>
      <c r="M150" s="8" t="s">
        <v>48</v>
      </c>
      <c r="N150" s="8" t="s">
        <v>48</v>
      </c>
      <c r="O150" s="8" t="s">
        <v>48</v>
      </c>
      <c r="P150" s="8" t="s">
        <v>48</v>
      </c>
      <c r="Q150" s="8" t="s">
        <v>48</v>
      </c>
      <c r="R150" s="8" t="s">
        <v>48</v>
      </c>
      <c r="S150" s="8" t="s">
        <v>48</v>
      </c>
      <c r="T150" s="8" t="s">
        <v>48</v>
      </c>
      <c r="U150" s="8" t="s">
        <v>48</v>
      </c>
      <c r="V150" s="8" t="s">
        <v>48</v>
      </c>
      <c r="W150" s="8" t="s">
        <v>48</v>
      </c>
      <c r="X150" s="8" t="s">
        <v>48</v>
      </c>
      <c r="Y150" s="8" t="s">
        <v>48</v>
      </c>
      <c r="Z150" s="8" t="s">
        <v>48</v>
      </c>
      <c r="AA150" s="8" t="s">
        <v>48</v>
      </c>
      <c r="AB150" s="8" t="s">
        <v>48</v>
      </c>
      <c r="AC150" s="8" t="s">
        <v>48</v>
      </c>
      <c r="AD150" s="8">
        <v>138.13999999999999</v>
      </c>
      <c r="AE150" s="8">
        <v>208.32</v>
      </c>
      <c r="AF150" s="8">
        <v>89.34</v>
      </c>
      <c r="AG150" s="8">
        <v>329.86</v>
      </c>
      <c r="AH150" s="8" t="s">
        <v>48</v>
      </c>
    </row>
    <row r="151" spans="1:34" x14ac:dyDescent="0.15">
      <c r="A151" s="7" t="s">
        <v>196</v>
      </c>
      <c r="B151" s="9" t="s">
        <v>48</v>
      </c>
      <c r="C151" s="9" t="s">
        <v>48</v>
      </c>
      <c r="D151" s="9" t="s">
        <v>48</v>
      </c>
      <c r="E151" s="9" t="s">
        <v>48</v>
      </c>
      <c r="F151" s="9" t="s">
        <v>48</v>
      </c>
      <c r="G151" s="9" t="s">
        <v>48</v>
      </c>
      <c r="H151" s="9" t="s">
        <v>48</v>
      </c>
      <c r="I151" s="9" t="s">
        <v>48</v>
      </c>
      <c r="J151" s="9" t="s">
        <v>48</v>
      </c>
      <c r="K151" s="9" t="s">
        <v>48</v>
      </c>
      <c r="L151" s="9" t="s">
        <v>48</v>
      </c>
      <c r="M151" s="9" t="s">
        <v>48</v>
      </c>
      <c r="N151" s="9" t="s">
        <v>48</v>
      </c>
      <c r="O151" s="9" t="s">
        <v>48</v>
      </c>
      <c r="P151" s="9" t="s">
        <v>48</v>
      </c>
      <c r="Q151" s="9" t="s">
        <v>48</v>
      </c>
      <c r="R151" s="9" t="s">
        <v>48</v>
      </c>
      <c r="S151" s="9" t="s">
        <v>48</v>
      </c>
      <c r="T151" s="9" t="s">
        <v>48</v>
      </c>
      <c r="U151" s="9" t="s">
        <v>48</v>
      </c>
      <c r="V151" s="9" t="s">
        <v>48</v>
      </c>
      <c r="W151" s="9" t="s">
        <v>48</v>
      </c>
      <c r="X151" s="9" t="s">
        <v>48</v>
      </c>
      <c r="Y151" s="9" t="s">
        <v>48</v>
      </c>
      <c r="Z151" s="9" t="s">
        <v>48</v>
      </c>
      <c r="AA151" s="9" t="s">
        <v>48</v>
      </c>
      <c r="AB151" s="9">
        <v>57.75</v>
      </c>
      <c r="AC151" s="9">
        <v>51.68</v>
      </c>
      <c r="AD151" s="9">
        <v>51.78</v>
      </c>
      <c r="AE151" s="9">
        <v>46.76</v>
      </c>
      <c r="AF151" s="9">
        <v>43.99</v>
      </c>
      <c r="AG151" s="9">
        <v>49.74</v>
      </c>
      <c r="AH151" s="9" t="s">
        <v>48</v>
      </c>
    </row>
    <row r="152" spans="1:34" x14ac:dyDescent="0.15">
      <c r="A152" s="7" t="s">
        <v>197</v>
      </c>
      <c r="B152" s="8" t="s">
        <v>48</v>
      </c>
      <c r="C152" s="8" t="s">
        <v>48</v>
      </c>
      <c r="D152" s="8" t="s">
        <v>48</v>
      </c>
      <c r="E152" s="8" t="s">
        <v>48</v>
      </c>
      <c r="F152" s="8" t="s">
        <v>48</v>
      </c>
      <c r="G152" s="8" t="s">
        <v>48</v>
      </c>
      <c r="H152" s="8" t="s">
        <v>48</v>
      </c>
      <c r="I152" s="8" t="s">
        <v>48</v>
      </c>
      <c r="J152" s="8" t="s">
        <v>48</v>
      </c>
      <c r="K152" s="8" t="s">
        <v>48</v>
      </c>
      <c r="L152" s="8" t="s">
        <v>48</v>
      </c>
      <c r="M152" s="8" t="s">
        <v>48</v>
      </c>
      <c r="N152" s="8" t="s">
        <v>48</v>
      </c>
      <c r="O152" s="8" t="s">
        <v>48</v>
      </c>
      <c r="P152" s="8" t="s">
        <v>48</v>
      </c>
      <c r="Q152" s="8" t="s">
        <v>48</v>
      </c>
      <c r="R152" s="8" t="s">
        <v>48</v>
      </c>
      <c r="S152" s="8" t="s">
        <v>48</v>
      </c>
      <c r="T152" s="8" t="s">
        <v>48</v>
      </c>
      <c r="U152" s="8" t="s">
        <v>48</v>
      </c>
      <c r="V152" s="8" t="s">
        <v>48</v>
      </c>
      <c r="W152" s="8" t="s">
        <v>48</v>
      </c>
      <c r="X152" s="8" t="s">
        <v>48</v>
      </c>
      <c r="Y152" s="8" t="s">
        <v>48</v>
      </c>
      <c r="Z152" s="8" t="s">
        <v>48</v>
      </c>
      <c r="AA152" s="8" t="s">
        <v>48</v>
      </c>
      <c r="AB152" s="8" t="s">
        <v>48</v>
      </c>
      <c r="AC152" s="8">
        <v>89.86</v>
      </c>
      <c r="AD152" s="8">
        <v>62.47</v>
      </c>
      <c r="AE152" s="8">
        <v>876.7</v>
      </c>
      <c r="AF152" s="8">
        <v>1545.87</v>
      </c>
      <c r="AG152" s="8">
        <v>1639.19</v>
      </c>
      <c r="AH152" s="8" t="s">
        <v>48</v>
      </c>
    </row>
    <row r="153" spans="1:34" x14ac:dyDescent="0.15">
      <c r="A153" s="7" t="s">
        <v>198</v>
      </c>
      <c r="B153" s="9" t="s">
        <v>48</v>
      </c>
      <c r="C153" s="9" t="s">
        <v>48</v>
      </c>
      <c r="D153" s="9" t="s">
        <v>48</v>
      </c>
      <c r="E153" s="9" t="s">
        <v>48</v>
      </c>
      <c r="F153" s="9" t="s">
        <v>48</v>
      </c>
      <c r="G153" s="9" t="s">
        <v>48</v>
      </c>
      <c r="H153" s="9" t="s">
        <v>48</v>
      </c>
      <c r="I153" s="9" t="s">
        <v>48</v>
      </c>
      <c r="J153" s="9" t="s">
        <v>48</v>
      </c>
      <c r="K153" s="9" t="s">
        <v>48</v>
      </c>
      <c r="L153" s="9" t="s">
        <v>48</v>
      </c>
      <c r="M153" s="9" t="s">
        <v>48</v>
      </c>
      <c r="N153" s="9" t="s">
        <v>48</v>
      </c>
      <c r="O153" s="9" t="s">
        <v>48</v>
      </c>
      <c r="P153" s="9" t="s">
        <v>48</v>
      </c>
      <c r="Q153" s="9" t="s">
        <v>48</v>
      </c>
      <c r="R153" s="9" t="s">
        <v>48</v>
      </c>
      <c r="S153" s="9" t="s">
        <v>48</v>
      </c>
      <c r="T153" s="9" t="s">
        <v>48</v>
      </c>
      <c r="U153" s="9" t="s">
        <v>48</v>
      </c>
      <c r="V153" s="9" t="s">
        <v>48</v>
      </c>
      <c r="W153" s="9" t="s">
        <v>48</v>
      </c>
      <c r="X153" s="9" t="s">
        <v>48</v>
      </c>
      <c r="Y153" s="9">
        <v>32.799999999999997</v>
      </c>
      <c r="Z153" s="9">
        <v>26.07</v>
      </c>
      <c r="AA153" s="9">
        <v>16.420000000000002</v>
      </c>
      <c r="AB153" s="9">
        <v>14.45</v>
      </c>
      <c r="AC153" s="9">
        <v>76.709999999999994</v>
      </c>
      <c r="AD153" s="9">
        <v>62.22</v>
      </c>
      <c r="AE153" s="9">
        <v>43.35</v>
      </c>
      <c r="AF153" s="9">
        <v>80.930000000000007</v>
      </c>
      <c r="AG153" s="9">
        <v>52.06</v>
      </c>
      <c r="AH153" s="9">
        <v>19.64</v>
      </c>
    </row>
    <row r="154" spans="1:34" x14ac:dyDescent="0.15">
      <c r="A154" s="7" t="s">
        <v>199</v>
      </c>
      <c r="B154" s="8" t="s">
        <v>48</v>
      </c>
      <c r="C154" s="8" t="s">
        <v>48</v>
      </c>
      <c r="D154" s="8" t="s">
        <v>48</v>
      </c>
      <c r="E154" s="8" t="s">
        <v>48</v>
      </c>
      <c r="F154" s="8" t="s">
        <v>48</v>
      </c>
      <c r="G154" s="8" t="s">
        <v>48</v>
      </c>
      <c r="H154" s="8" t="s">
        <v>48</v>
      </c>
      <c r="I154" s="8" t="s">
        <v>48</v>
      </c>
      <c r="J154" s="8" t="s">
        <v>48</v>
      </c>
      <c r="K154" s="8" t="s">
        <v>48</v>
      </c>
      <c r="L154" s="8" t="s">
        <v>48</v>
      </c>
      <c r="M154" s="8" t="s">
        <v>48</v>
      </c>
      <c r="N154" s="8" t="s">
        <v>48</v>
      </c>
      <c r="O154" s="8" t="s">
        <v>48</v>
      </c>
      <c r="P154" s="8" t="s">
        <v>48</v>
      </c>
      <c r="Q154" s="8" t="s">
        <v>48</v>
      </c>
      <c r="R154" s="8" t="s">
        <v>48</v>
      </c>
      <c r="S154" s="8" t="s">
        <v>48</v>
      </c>
      <c r="T154" s="8" t="s">
        <v>48</v>
      </c>
      <c r="U154" s="8" t="s">
        <v>48</v>
      </c>
      <c r="V154" s="8" t="s">
        <v>48</v>
      </c>
      <c r="W154" s="8" t="s">
        <v>48</v>
      </c>
      <c r="X154" s="8" t="s">
        <v>48</v>
      </c>
      <c r="Y154" s="8" t="s">
        <v>48</v>
      </c>
      <c r="Z154" s="8" t="s">
        <v>48</v>
      </c>
      <c r="AA154" s="8" t="s">
        <v>48</v>
      </c>
      <c r="AB154" s="8" t="s">
        <v>48</v>
      </c>
      <c r="AC154" s="8" t="s">
        <v>48</v>
      </c>
      <c r="AD154" s="8">
        <v>8.82</v>
      </c>
      <c r="AE154" s="8">
        <v>12.3</v>
      </c>
      <c r="AF154" s="8">
        <v>4.0999999999999996</v>
      </c>
      <c r="AG154" s="8" t="s">
        <v>48</v>
      </c>
      <c r="AH154" s="8" t="s">
        <v>48</v>
      </c>
    </row>
    <row r="155" spans="1:34" x14ac:dyDescent="0.15">
      <c r="A155" s="7" t="s">
        <v>200</v>
      </c>
      <c r="B155" s="9" t="s">
        <v>48</v>
      </c>
      <c r="C155" s="9" t="s">
        <v>48</v>
      </c>
      <c r="D155" s="9" t="s">
        <v>48</v>
      </c>
      <c r="E155" s="9" t="s">
        <v>48</v>
      </c>
      <c r="F155" s="9" t="s">
        <v>48</v>
      </c>
      <c r="G155" s="9" t="s">
        <v>48</v>
      </c>
      <c r="H155" s="9" t="s">
        <v>48</v>
      </c>
      <c r="I155" s="9" t="s">
        <v>48</v>
      </c>
      <c r="J155" s="9" t="s">
        <v>48</v>
      </c>
      <c r="K155" s="9" t="s">
        <v>48</v>
      </c>
      <c r="L155" s="9" t="s">
        <v>48</v>
      </c>
      <c r="M155" s="9" t="s">
        <v>48</v>
      </c>
      <c r="N155" s="9" t="s">
        <v>48</v>
      </c>
      <c r="O155" s="9" t="s">
        <v>48</v>
      </c>
      <c r="P155" s="9" t="s">
        <v>48</v>
      </c>
      <c r="Q155" s="9" t="s">
        <v>48</v>
      </c>
      <c r="R155" s="9" t="s">
        <v>48</v>
      </c>
      <c r="S155" s="9" t="s">
        <v>48</v>
      </c>
      <c r="T155" s="9" t="s">
        <v>48</v>
      </c>
      <c r="U155" s="9" t="s">
        <v>48</v>
      </c>
      <c r="V155" s="9" t="s">
        <v>48</v>
      </c>
      <c r="W155" s="9" t="s">
        <v>48</v>
      </c>
      <c r="X155" s="9" t="s">
        <v>48</v>
      </c>
      <c r="Y155" s="9">
        <v>24.7</v>
      </c>
      <c r="Z155" s="9">
        <v>25.18</v>
      </c>
      <c r="AA155" s="9">
        <v>15.85</v>
      </c>
      <c r="AB155" s="9">
        <v>9.86</v>
      </c>
      <c r="AC155" s="9">
        <v>30.91</v>
      </c>
      <c r="AD155" s="9">
        <v>19.68</v>
      </c>
      <c r="AE155" s="9">
        <v>14.86</v>
      </c>
      <c r="AF155" s="9">
        <v>1.44</v>
      </c>
      <c r="AG155" s="9" t="s">
        <v>48</v>
      </c>
      <c r="AH155" s="9" t="s">
        <v>48</v>
      </c>
    </row>
    <row r="156" spans="1:34" ht="24" x14ac:dyDescent="0.15">
      <c r="A156" s="7" t="s">
        <v>201</v>
      </c>
      <c r="B156" s="8" t="s">
        <v>48</v>
      </c>
      <c r="C156" s="8" t="s">
        <v>48</v>
      </c>
      <c r="D156" s="8" t="s">
        <v>48</v>
      </c>
      <c r="E156" s="8" t="s">
        <v>48</v>
      </c>
      <c r="F156" s="8" t="s">
        <v>48</v>
      </c>
      <c r="G156" s="8" t="s">
        <v>48</v>
      </c>
      <c r="H156" s="8" t="s">
        <v>48</v>
      </c>
      <c r="I156" s="8" t="s">
        <v>48</v>
      </c>
      <c r="J156" s="8" t="s">
        <v>48</v>
      </c>
      <c r="K156" s="8" t="s">
        <v>48</v>
      </c>
      <c r="L156" s="8" t="s">
        <v>48</v>
      </c>
      <c r="M156" s="8" t="s">
        <v>48</v>
      </c>
      <c r="N156" s="8" t="s">
        <v>48</v>
      </c>
      <c r="O156" s="8" t="s">
        <v>48</v>
      </c>
      <c r="P156" s="8" t="s">
        <v>48</v>
      </c>
      <c r="Q156" s="8" t="s">
        <v>48</v>
      </c>
      <c r="R156" s="8" t="s">
        <v>48</v>
      </c>
      <c r="S156" s="8" t="s">
        <v>48</v>
      </c>
      <c r="T156" s="8" t="s">
        <v>48</v>
      </c>
      <c r="U156" s="8" t="s">
        <v>48</v>
      </c>
      <c r="V156" s="8" t="s">
        <v>48</v>
      </c>
      <c r="W156" s="8" t="s">
        <v>48</v>
      </c>
      <c r="X156" s="8" t="s">
        <v>48</v>
      </c>
      <c r="Y156" s="8" t="s">
        <v>48</v>
      </c>
      <c r="Z156" s="8" t="s">
        <v>48</v>
      </c>
      <c r="AA156" s="8" t="s">
        <v>48</v>
      </c>
      <c r="AB156" s="8">
        <v>26.87</v>
      </c>
      <c r="AC156" s="8">
        <v>34.49</v>
      </c>
      <c r="AD156" s="8">
        <v>33.81</v>
      </c>
      <c r="AE156" s="8">
        <v>37.4</v>
      </c>
      <c r="AF156" s="8">
        <v>62.96</v>
      </c>
      <c r="AG156" s="8">
        <v>43.98</v>
      </c>
      <c r="AH156" s="8" t="s">
        <v>48</v>
      </c>
    </row>
    <row r="157" spans="1:34" x14ac:dyDescent="0.15">
      <c r="A157" s="7" t="s">
        <v>202</v>
      </c>
      <c r="B157" s="9" t="s">
        <v>48</v>
      </c>
      <c r="C157" s="9" t="s">
        <v>48</v>
      </c>
      <c r="D157" s="9" t="s">
        <v>48</v>
      </c>
      <c r="E157" s="9" t="s">
        <v>48</v>
      </c>
      <c r="F157" s="9" t="s">
        <v>48</v>
      </c>
      <c r="G157" s="9" t="s">
        <v>48</v>
      </c>
      <c r="H157" s="9" t="s">
        <v>48</v>
      </c>
      <c r="I157" s="9" t="s">
        <v>48</v>
      </c>
      <c r="J157" s="9" t="s">
        <v>48</v>
      </c>
      <c r="K157" s="9" t="s">
        <v>48</v>
      </c>
      <c r="L157" s="9" t="s">
        <v>48</v>
      </c>
      <c r="M157" s="9" t="s">
        <v>48</v>
      </c>
      <c r="N157" s="9" t="s">
        <v>48</v>
      </c>
      <c r="O157" s="9" t="s">
        <v>48</v>
      </c>
      <c r="P157" s="9" t="s">
        <v>48</v>
      </c>
      <c r="Q157" s="9" t="s">
        <v>48</v>
      </c>
      <c r="R157" s="9" t="s">
        <v>48</v>
      </c>
      <c r="S157" s="9" t="s">
        <v>48</v>
      </c>
      <c r="T157" s="9" t="s">
        <v>48</v>
      </c>
      <c r="U157" s="9" t="s">
        <v>48</v>
      </c>
      <c r="V157" s="9" t="s">
        <v>48</v>
      </c>
      <c r="W157" s="9" t="s">
        <v>48</v>
      </c>
      <c r="X157" s="9" t="s">
        <v>48</v>
      </c>
      <c r="Y157" s="9" t="s">
        <v>48</v>
      </c>
      <c r="Z157" s="9" t="s">
        <v>48</v>
      </c>
      <c r="AA157" s="9" t="s">
        <v>48</v>
      </c>
      <c r="AB157" s="9" t="s">
        <v>48</v>
      </c>
      <c r="AC157" s="9">
        <v>120.96</v>
      </c>
      <c r="AD157" s="9">
        <v>226.29</v>
      </c>
      <c r="AE157" s="9">
        <v>148.56</v>
      </c>
      <c r="AF157" s="9">
        <v>161.18</v>
      </c>
      <c r="AG157" s="9">
        <v>156.77000000000001</v>
      </c>
      <c r="AH157" s="9" t="s">
        <v>48</v>
      </c>
    </row>
    <row r="158" spans="1:34" x14ac:dyDescent="0.15">
      <c r="A158" s="7" t="s">
        <v>203</v>
      </c>
      <c r="B158" s="8" t="s">
        <v>48</v>
      </c>
      <c r="C158" s="8" t="s">
        <v>48</v>
      </c>
      <c r="D158" s="8" t="s">
        <v>48</v>
      </c>
      <c r="E158" s="8" t="s">
        <v>48</v>
      </c>
      <c r="F158" s="8" t="s">
        <v>48</v>
      </c>
      <c r="G158" s="8" t="s">
        <v>48</v>
      </c>
      <c r="H158" s="8" t="s">
        <v>48</v>
      </c>
      <c r="I158" s="8" t="s">
        <v>48</v>
      </c>
      <c r="J158" s="8" t="s">
        <v>48</v>
      </c>
      <c r="K158" s="8" t="s">
        <v>48</v>
      </c>
      <c r="L158" s="8" t="s">
        <v>48</v>
      </c>
      <c r="M158" s="8" t="s">
        <v>48</v>
      </c>
      <c r="N158" s="8" t="s">
        <v>48</v>
      </c>
      <c r="O158" s="8" t="s">
        <v>48</v>
      </c>
      <c r="P158" s="8" t="s">
        <v>48</v>
      </c>
      <c r="Q158" s="8" t="s">
        <v>48</v>
      </c>
      <c r="R158" s="8" t="s">
        <v>48</v>
      </c>
      <c r="S158" s="8" t="s">
        <v>48</v>
      </c>
      <c r="T158" s="8" t="s">
        <v>48</v>
      </c>
      <c r="U158" s="8" t="s">
        <v>48</v>
      </c>
      <c r="V158" s="8" t="s">
        <v>48</v>
      </c>
      <c r="W158" s="8" t="s">
        <v>48</v>
      </c>
      <c r="X158" s="8" t="s">
        <v>48</v>
      </c>
      <c r="Y158" s="8" t="s">
        <v>48</v>
      </c>
      <c r="Z158" s="8" t="s">
        <v>48</v>
      </c>
      <c r="AA158" s="8" t="s">
        <v>48</v>
      </c>
      <c r="AB158" s="8" t="s">
        <v>48</v>
      </c>
      <c r="AC158" s="8">
        <v>63.02</v>
      </c>
      <c r="AD158" s="8">
        <v>56.85</v>
      </c>
      <c r="AE158" s="8">
        <v>62.39</v>
      </c>
      <c r="AF158" s="8">
        <v>30.8</v>
      </c>
      <c r="AG158" s="8">
        <v>26.02</v>
      </c>
      <c r="AH158" s="8" t="s">
        <v>48</v>
      </c>
    </row>
    <row r="159" spans="1:34" x14ac:dyDescent="0.15">
      <c r="A159" s="7" t="s">
        <v>204</v>
      </c>
      <c r="B159" s="9" t="s">
        <v>48</v>
      </c>
      <c r="C159" s="9" t="s">
        <v>48</v>
      </c>
      <c r="D159" s="9" t="s">
        <v>48</v>
      </c>
      <c r="E159" s="9" t="s">
        <v>48</v>
      </c>
      <c r="F159" s="9" t="s">
        <v>48</v>
      </c>
      <c r="G159" s="9" t="s">
        <v>48</v>
      </c>
      <c r="H159" s="9" t="s">
        <v>48</v>
      </c>
      <c r="I159" s="9" t="s">
        <v>48</v>
      </c>
      <c r="J159" s="9" t="s">
        <v>48</v>
      </c>
      <c r="K159" s="9" t="s">
        <v>48</v>
      </c>
      <c r="L159" s="9" t="s">
        <v>48</v>
      </c>
      <c r="M159" s="9" t="s">
        <v>48</v>
      </c>
      <c r="N159" s="9" t="s">
        <v>48</v>
      </c>
      <c r="O159" s="9" t="s">
        <v>48</v>
      </c>
      <c r="P159" s="9" t="s">
        <v>48</v>
      </c>
      <c r="Q159" s="9" t="s">
        <v>48</v>
      </c>
      <c r="R159" s="9" t="s">
        <v>48</v>
      </c>
      <c r="S159" s="9" t="s">
        <v>48</v>
      </c>
      <c r="T159" s="9" t="s">
        <v>48</v>
      </c>
      <c r="U159" s="9" t="s">
        <v>48</v>
      </c>
      <c r="V159" s="9" t="s">
        <v>48</v>
      </c>
      <c r="W159" s="9" t="s">
        <v>48</v>
      </c>
      <c r="X159" s="9" t="s">
        <v>48</v>
      </c>
      <c r="Y159" s="9" t="s">
        <v>48</v>
      </c>
      <c r="Z159" s="9" t="s">
        <v>48</v>
      </c>
      <c r="AA159" s="9" t="s">
        <v>48</v>
      </c>
      <c r="AB159" s="9">
        <v>229.32</v>
      </c>
      <c r="AC159" s="9">
        <v>250.28</v>
      </c>
      <c r="AD159" s="9">
        <v>281.51</v>
      </c>
      <c r="AE159" s="9">
        <v>279.43</v>
      </c>
      <c r="AF159" s="9">
        <v>356</v>
      </c>
      <c r="AG159" s="9">
        <v>431.21</v>
      </c>
      <c r="AH159" s="9" t="s">
        <v>48</v>
      </c>
    </row>
    <row r="160" spans="1:34" x14ac:dyDescent="0.15">
      <c r="A160" s="7" t="s">
        <v>205</v>
      </c>
      <c r="B160" s="8" t="s">
        <v>48</v>
      </c>
      <c r="C160" s="8" t="s">
        <v>48</v>
      </c>
      <c r="D160" s="8" t="s">
        <v>48</v>
      </c>
      <c r="E160" s="8" t="s">
        <v>48</v>
      </c>
      <c r="F160" s="8" t="s">
        <v>48</v>
      </c>
      <c r="G160" s="8" t="s">
        <v>48</v>
      </c>
      <c r="H160" s="8" t="s">
        <v>48</v>
      </c>
      <c r="I160" s="8" t="s">
        <v>48</v>
      </c>
      <c r="J160" s="8" t="s">
        <v>48</v>
      </c>
      <c r="K160" s="8" t="s">
        <v>48</v>
      </c>
      <c r="L160" s="8" t="s">
        <v>48</v>
      </c>
      <c r="M160" s="8" t="s">
        <v>48</v>
      </c>
      <c r="N160" s="8" t="s">
        <v>48</v>
      </c>
      <c r="O160" s="8" t="s">
        <v>48</v>
      </c>
      <c r="P160" s="8" t="s">
        <v>48</v>
      </c>
      <c r="Q160" s="8" t="s">
        <v>48</v>
      </c>
      <c r="R160" s="8" t="s">
        <v>48</v>
      </c>
      <c r="S160" s="8" t="s">
        <v>48</v>
      </c>
      <c r="T160" s="8" t="s">
        <v>48</v>
      </c>
      <c r="U160" s="8" t="s">
        <v>48</v>
      </c>
      <c r="V160" s="8" t="s">
        <v>48</v>
      </c>
      <c r="W160" s="8" t="s">
        <v>48</v>
      </c>
      <c r="X160" s="8" t="s">
        <v>48</v>
      </c>
      <c r="Y160" s="8" t="s">
        <v>48</v>
      </c>
      <c r="Z160" s="8" t="s">
        <v>48</v>
      </c>
      <c r="AA160" s="8" t="s">
        <v>48</v>
      </c>
      <c r="AB160" s="8" t="s">
        <v>48</v>
      </c>
      <c r="AC160" s="8" t="s">
        <v>48</v>
      </c>
      <c r="AD160" s="8">
        <v>89.42</v>
      </c>
      <c r="AE160" s="8">
        <v>134.66999999999999</v>
      </c>
      <c r="AF160" s="8">
        <v>81.93</v>
      </c>
      <c r="AG160" s="8">
        <v>283.87</v>
      </c>
      <c r="AH160" s="8" t="s">
        <v>48</v>
      </c>
    </row>
    <row r="161" spans="1:34" x14ac:dyDescent="0.15">
      <c r="A161" s="7" t="s">
        <v>206</v>
      </c>
      <c r="B161" s="9" t="s">
        <v>48</v>
      </c>
      <c r="C161" s="9" t="s">
        <v>48</v>
      </c>
      <c r="D161" s="9" t="s">
        <v>48</v>
      </c>
      <c r="E161" s="9" t="s">
        <v>48</v>
      </c>
      <c r="F161" s="9" t="s">
        <v>48</v>
      </c>
      <c r="G161" s="9" t="s">
        <v>48</v>
      </c>
      <c r="H161" s="9" t="s">
        <v>48</v>
      </c>
      <c r="I161" s="9" t="s">
        <v>48</v>
      </c>
      <c r="J161" s="9" t="s">
        <v>48</v>
      </c>
      <c r="K161" s="9" t="s">
        <v>48</v>
      </c>
      <c r="L161" s="9" t="s">
        <v>48</v>
      </c>
      <c r="M161" s="9" t="s">
        <v>48</v>
      </c>
      <c r="N161" s="9" t="s">
        <v>48</v>
      </c>
      <c r="O161" s="9" t="s">
        <v>48</v>
      </c>
      <c r="P161" s="9" t="s">
        <v>48</v>
      </c>
      <c r="Q161" s="9" t="s">
        <v>48</v>
      </c>
      <c r="R161" s="9" t="s">
        <v>48</v>
      </c>
      <c r="S161" s="9" t="s">
        <v>48</v>
      </c>
      <c r="T161" s="9" t="s">
        <v>48</v>
      </c>
      <c r="U161" s="9" t="s">
        <v>48</v>
      </c>
      <c r="V161" s="9" t="s">
        <v>48</v>
      </c>
      <c r="W161" s="9" t="s">
        <v>48</v>
      </c>
      <c r="X161" s="9" t="s">
        <v>48</v>
      </c>
      <c r="Y161" s="9" t="s">
        <v>48</v>
      </c>
      <c r="Z161" s="9" t="s">
        <v>48</v>
      </c>
      <c r="AA161" s="9" t="s">
        <v>48</v>
      </c>
      <c r="AB161" s="9" t="s">
        <v>48</v>
      </c>
      <c r="AC161" s="9">
        <v>287.29000000000002</v>
      </c>
      <c r="AD161" s="9">
        <v>331</v>
      </c>
      <c r="AE161" s="9">
        <v>365.34</v>
      </c>
      <c r="AF161" s="9">
        <v>331.84</v>
      </c>
      <c r="AG161" s="9">
        <v>267.33999999999997</v>
      </c>
      <c r="AH161" s="9" t="s">
        <v>48</v>
      </c>
    </row>
    <row r="162" spans="1:34" x14ac:dyDescent="0.15">
      <c r="A162" s="7" t="s">
        <v>207</v>
      </c>
      <c r="B162" s="8" t="s">
        <v>48</v>
      </c>
      <c r="C162" s="8" t="s">
        <v>48</v>
      </c>
      <c r="D162" s="8" t="s">
        <v>48</v>
      </c>
      <c r="E162" s="8" t="s">
        <v>48</v>
      </c>
      <c r="F162" s="8" t="s">
        <v>48</v>
      </c>
      <c r="G162" s="8" t="s">
        <v>48</v>
      </c>
      <c r="H162" s="8" t="s">
        <v>48</v>
      </c>
      <c r="I162" s="8" t="s">
        <v>48</v>
      </c>
      <c r="J162" s="8" t="s">
        <v>48</v>
      </c>
      <c r="K162" s="8" t="s">
        <v>48</v>
      </c>
      <c r="L162" s="8" t="s">
        <v>48</v>
      </c>
      <c r="M162" s="8" t="s">
        <v>48</v>
      </c>
      <c r="N162" s="8" t="s">
        <v>48</v>
      </c>
      <c r="O162" s="8" t="s">
        <v>48</v>
      </c>
      <c r="P162" s="8" t="s">
        <v>48</v>
      </c>
      <c r="Q162" s="8" t="s">
        <v>48</v>
      </c>
      <c r="R162" s="8" t="s">
        <v>48</v>
      </c>
      <c r="S162" s="8" t="s">
        <v>48</v>
      </c>
      <c r="T162" s="8" t="s">
        <v>48</v>
      </c>
      <c r="U162" s="8" t="s">
        <v>48</v>
      </c>
      <c r="V162" s="8" t="s">
        <v>48</v>
      </c>
      <c r="W162" s="8" t="s">
        <v>48</v>
      </c>
      <c r="X162" s="8" t="s">
        <v>48</v>
      </c>
      <c r="Y162" s="8" t="s">
        <v>48</v>
      </c>
      <c r="Z162" s="8" t="s">
        <v>48</v>
      </c>
      <c r="AA162" s="8" t="s">
        <v>48</v>
      </c>
      <c r="AB162" s="8" t="s">
        <v>48</v>
      </c>
      <c r="AC162" s="8" t="s">
        <v>48</v>
      </c>
      <c r="AD162" s="8" t="s">
        <v>48</v>
      </c>
      <c r="AE162" s="8">
        <v>97.35</v>
      </c>
      <c r="AF162" s="8">
        <v>116.91</v>
      </c>
      <c r="AG162" s="8">
        <v>78.069999999999993</v>
      </c>
      <c r="AH162" s="8" t="s">
        <v>48</v>
      </c>
    </row>
    <row r="163" spans="1:34" x14ac:dyDescent="0.15">
      <c r="A163" s="7" t="s">
        <v>208</v>
      </c>
      <c r="B163" s="9" t="s">
        <v>48</v>
      </c>
      <c r="C163" s="9" t="s">
        <v>48</v>
      </c>
      <c r="D163" s="9" t="s">
        <v>48</v>
      </c>
      <c r="E163" s="9" t="s">
        <v>48</v>
      </c>
      <c r="F163" s="9" t="s">
        <v>48</v>
      </c>
      <c r="G163" s="9" t="s">
        <v>48</v>
      </c>
      <c r="H163" s="9" t="s">
        <v>48</v>
      </c>
      <c r="I163" s="9" t="s">
        <v>48</v>
      </c>
      <c r="J163" s="9" t="s">
        <v>48</v>
      </c>
      <c r="K163" s="9" t="s">
        <v>48</v>
      </c>
      <c r="L163" s="9" t="s">
        <v>48</v>
      </c>
      <c r="M163" s="9" t="s">
        <v>48</v>
      </c>
      <c r="N163" s="9" t="s">
        <v>48</v>
      </c>
      <c r="O163" s="9" t="s">
        <v>48</v>
      </c>
      <c r="P163" s="9" t="s">
        <v>48</v>
      </c>
      <c r="Q163" s="9" t="s">
        <v>48</v>
      </c>
      <c r="R163" s="9" t="s">
        <v>48</v>
      </c>
      <c r="S163" s="9" t="s">
        <v>48</v>
      </c>
      <c r="T163" s="9" t="s">
        <v>48</v>
      </c>
      <c r="U163" s="9" t="s">
        <v>48</v>
      </c>
      <c r="V163" s="9" t="s">
        <v>48</v>
      </c>
      <c r="W163" s="9" t="s">
        <v>48</v>
      </c>
      <c r="X163" s="9" t="s">
        <v>48</v>
      </c>
      <c r="Y163" s="9" t="s">
        <v>48</v>
      </c>
      <c r="Z163" s="9" t="s">
        <v>48</v>
      </c>
      <c r="AA163" s="9" t="s">
        <v>48</v>
      </c>
      <c r="AB163" s="9" t="s">
        <v>48</v>
      </c>
      <c r="AC163" s="9">
        <v>300</v>
      </c>
      <c r="AD163" s="9">
        <v>308.24</v>
      </c>
      <c r="AE163" s="9">
        <v>374.67</v>
      </c>
      <c r="AF163" s="9">
        <v>572.32000000000005</v>
      </c>
      <c r="AG163" s="9">
        <v>509.82</v>
      </c>
      <c r="AH163" s="9" t="s">
        <v>48</v>
      </c>
    </row>
    <row r="164" spans="1:34" ht="24" x14ac:dyDescent="0.15">
      <c r="A164" s="7" t="s">
        <v>209</v>
      </c>
      <c r="B164" s="8" t="s">
        <v>48</v>
      </c>
      <c r="C164" s="8" t="s">
        <v>48</v>
      </c>
      <c r="D164" s="8" t="s">
        <v>48</v>
      </c>
      <c r="E164" s="8" t="s">
        <v>48</v>
      </c>
      <c r="F164" s="8" t="s">
        <v>48</v>
      </c>
      <c r="G164" s="8" t="s">
        <v>48</v>
      </c>
      <c r="H164" s="8" t="s">
        <v>48</v>
      </c>
      <c r="I164" s="8" t="s">
        <v>48</v>
      </c>
      <c r="J164" s="8" t="s">
        <v>48</v>
      </c>
      <c r="K164" s="8" t="s">
        <v>48</v>
      </c>
      <c r="L164" s="8" t="s">
        <v>48</v>
      </c>
      <c r="M164" s="8" t="s">
        <v>48</v>
      </c>
      <c r="N164" s="8" t="s">
        <v>48</v>
      </c>
      <c r="O164" s="8" t="s">
        <v>48</v>
      </c>
      <c r="P164" s="8" t="s">
        <v>48</v>
      </c>
      <c r="Q164" s="8" t="s">
        <v>48</v>
      </c>
      <c r="R164" s="8" t="s">
        <v>48</v>
      </c>
      <c r="S164" s="8" t="s">
        <v>48</v>
      </c>
      <c r="T164" s="8" t="s">
        <v>48</v>
      </c>
      <c r="U164" s="8" t="s">
        <v>48</v>
      </c>
      <c r="V164" s="8" t="s">
        <v>48</v>
      </c>
      <c r="W164" s="8" t="s">
        <v>48</v>
      </c>
      <c r="X164" s="8" t="s">
        <v>48</v>
      </c>
      <c r="Y164" s="8" t="s">
        <v>48</v>
      </c>
      <c r="Z164" s="8" t="s">
        <v>48</v>
      </c>
      <c r="AA164" s="8" t="s">
        <v>48</v>
      </c>
      <c r="AB164" s="8" t="s">
        <v>48</v>
      </c>
      <c r="AC164" s="8">
        <v>201.43</v>
      </c>
      <c r="AD164" s="8">
        <v>189.32</v>
      </c>
      <c r="AE164" s="8">
        <v>170.7</v>
      </c>
      <c r="AF164" s="8">
        <v>164.89</v>
      </c>
      <c r="AG164" s="8" t="s">
        <v>48</v>
      </c>
      <c r="AH164" s="8" t="s">
        <v>48</v>
      </c>
    </row>
    <row r="165" spans="1:34" x14ac:dyDescent="0.15">
      <c r="A165" s="7" t="s">
        <v>210</v>
      </c>
      <c r="B165" s="9" t="s">
        <v>48</v>
      </c>
      <c r="C165" s="9" t="s">
        <v>48</v>
      </c>
      <c r="D165" s="9" t="s">
        <v>48</v>
      </c>
      <c r="E165" s="9" t="s">
        <v>48</v>
      </c>
      <c r="F165" s="9" t="s">
        <v>48</v>
      </c>
      <c r="G165" s="9" t="s">
        <v>48</v>
      </c>
      <c r="H165" s="9" t="s">
        <v>48</v>
      </c>
      <c r="I165" s="9" t="s">
        <v>48</v>
      </c>
      <c r="J165" s="9" t="s">
        <v>48</v>
      </c>
      <c r="K165" s="9" t="s">
        <v>48</v>
      </c>
      <c r="L165" s="9" t="s">
        <v>48</v>
      </c>
      <c r="M165" s="9" t="s">
        <v>48</v>
      </c>
      <c r="N165" s="9" t="s">
        <v>48</v>
      </c>
      <c r="O165" s="9" t="s">
        <v>48</v>
      </c>
      <c r="P165" s="9" t="s">
        <v>48</v>
      </c>
      <c r="Q165" s="9" t="s">
        <v>48</v>
      </c>
      <c r="R165" s="9" t="s">
        <v>48</v>
      </c>
      <c r="S165" s="9" t="s">
        <v>48</v>
      </c>
      <c r="T165" s="9" t="s">
        <v>48</v>
      </c>
      <c r="U165" s="9" t="s">
        <v>48</v>
      </c>
      <c r="V165" s="9" t="s">
        <v>48</v>
      </c>
      <c r="W165" s="9" t="s">
        <v>48</v>
      </c>
      <c r="X165" s="9" t="s">
        <v>48</v>
      </c>
      <c r="Y165" s="9" t="s">
        <v>48</v>
      </c>
      <c r="Z165" s="9" t="s">
        <v>48</v>
      </c>
      <c r="AA165" s="9" t="s">
        <v>48</v>
      </c>
      <c r="AB165" s="9">
        <v>15.59</v>
      </c>
      <c r="AC165" s="9">
        <v>16.53</v>
      </c>
      <c r="AD165" s="9">
        <v>12.08</v>
      </c>
      <c r="AE165" s="9">
        <v>18.649999999999999</v>
      </c>
      <c r="AF165" s="9">
        <v>27.16</v>
      </c>
      <c r="AG165" s="9">
        <v>26.34</v>
      </c>
      <c r="AH165" s="9" t="s">
        <v>48</v>
      </c>
    </row>
    <row r="166" spans="1:34" x14ac:dyDescent="0.15">
      <c r="A166" s="7" t="s">
        <v>211</v>
      </c>
      <c r="B166" s="8" t="s">
        <v>48</v>
      </c>
      <c r="C166" s="8" t="s">
        <v>48</v>
      </c>
      <c r="D166" s="8" t="s">
        <v>48</v>
      </c>
      <c r="E166" s="8" t="s">
        <v>48</v>
      </c>
      <c r="F166" s="8" t="s">
        <v>48</v>
      </c>
      <c r="G166" s="8" t="s">
        <v>48</v>
      </c>
      <c r="H166" s="8" t="s">
        <v>48</v>
      </c>
      <c r="I166" s="8" t="s">
        <v>48</v>
      </c>
      <c r="J166" s="8" t="s">
        <v>48</v>
      </c>
      <c r="K166" s="8" t="s">
        <v>48</v>
      </c>
      <c r="L166" s="8" t="s">
        <v>48</v>
      </c>
      <c r="M166" s="8" t="s">
        <v>48</v>
      </c>
      <c r="N166" s="8" t="s">
        <v>48</v>
      </c>
      <c r="O166" s="8" t="s">
        <v>48</v>
      </c>
      <c r="P166" s="8" t="s">
        <v>48</v>
      </c>
      <c r="Q166" s="8" t="s">
        <v>48</v>
      </c>
      <c r="R166" s="8" t="s">
        <v>48</v>
      </c>
      <c r="S166" s="8" t="s">
        <v>48</v>
      </c>
      <c r="T166" s="8" t="s">
        <v>48</v>
      </c>
      <c r="U166" s="8" t="s">
        <v>48</v>
      </c>
      <c r="V166" s="8" t="s">
        <v>48</v>
      </c>
      <c r="W166" s="8" t="s">
        <v>48</v>
      </c>
      <c r="X166" s="8" t="s">
        <v>48</v>
      </c>
      <c r="Y166" s="8" t="s">
        <v>48</v>
      </c>
      <c r="Z166" s="8" t="s">
        <v>48</v>
      </c>
      <c r="AA166" s="8" t="s">
        <v>48</v>
      </c>
      <c r="AB166" s="8">
        <v>362.12</v>
      </c>
      <c r="AC166" s="8">
        <v>404.54</v>
      </c>
      <c r="AD166" s="8">
        <v>398.42</v>
      </c>
      <c r="AE166" s="8">
        <v>395.24</v>
      </c>
      <c r="AF166" s="8">
        <v>384.77</v>
      </c>
      <c r="AG166" s="8">
        <v>347.05</v>
      </c>
      <c r="AH166" s="8">
        <v>357.25</v>
      </c>
    </row>
    <row r="167" spans="1:34" x14ac:dyDescent="0.15">
      <c r="A167" s="7" t="s">
        <v>212</v>
      </c>
      <c r="B167" s="9" t="s">
        <v>48</v>
      </c>
      <c r="C167" s="9" t="s">
        <v>48</v>
      </c>
      <c r="D167" s="9" t="s">
        <v>48</v>
      </c>
      <c r="E167" s="9" t="s">
        <v>48</v>
      </c>
      <c r="F167" s="9" t="s">
        <v>48</v>
      </c>
      <c r="G167" s="9" t="s">
        <v>48</v>
      </c>
      <c r="H167" s="9" t="s">
        <v>48</v>
      </c>
      <c r="I167" s="9" t="s">
        <v>48</v>
      </c>
      <c r="J167" s="9" t="s">
        <v>48</v>
      </c>
      <c r="K167" s="9" t="s">
        <v>48</v>
      </c>
      <c r="L167" s="9" t="s">
        <v>48</v>
      </c>
      <c r="M167" s="9" t="s">
        <v>48</v>
      </c>
      <c r="N167" s="9" t="s">
        <v>48</v>
      </c>
      <c r="O167" s="9" t="s">
        <v>48</v>
      </c>
      <c r="P167" s="9" t="s">
        <v>48</v>
      </c>
      <c r="Q167" s="9" t="s">
        <v>48</v>
      </c>
      <c r="R167" s="9" t="s">
        <v>48</v>
      </c>
      <c r="S167" s="9" t="s">
        <v>48</v>
      </c>
      <c r="T167" s="9" t="s">
        <v>48</v>
      </c>
      <c r="U167" s="9" t="s">
        <v>48</v>
      </c>
      <c r="V167" s="9" t="s">
        <v>48</v>
      </c>
      <c r="W167" s="9" t="s">
        <v>48</v>
      </c>
      <c r="X167" s="9" t="s">
        <v>48</v>
      </c>
      <c r="Y167" s="9" t="s">
        <v>48</v>
      </c>
      <c r="Z167" s="9" t="s">
        <v>48</v>
      </c>
      <c r="AA167" s="9" t="s">
        <v>48</v>
      </c>
      <c r="AB167" s="9">
        <v>264.11</v>
      </c>
      <c r="AC167" s="9">
        <v>282.60000000000002</v>
      </c>
      <c r="AD167" s="9">
        <v>268.02999999999997</v>
      </c>
      <c r="AE167" s="9">
        <v>262.57</v>
      </c>
      <c r="AF167" s="9">
        <v>236.26</v>
      </c>
      <c r="AG167" s="9">
        <v>209.45</v>
      </c>
      <c r="AH167" s="9">
        <v>202.96</v>
      </c>
    </row>
    <row r="168" spans="1:34" x14ac:dyDescent="0.15">
      <c r="A168" s="7" t="s">
        <v>213</v>
      </c>
      <c r="B168" s="8" t="s">
        <v>48</v>
      </c>
      <c r="C168" s="8" t="s">
        <v>48</v>
      </c>
      <c r="D168" s="8" t="s">
        <v>48</v>
      </c>
      <c r="E168" s="8" t="s">
        <v>48</v>
      </c>
      <c r="F168" s="8" t="s">
        <v>48</v>
      </c>
      <c r="G168" s="8" t="s">
        <v>48</v>
      </c>
      <c r="H168" s="8" t="s">
        <v>48</v>
      </c>
      <c r="I168" s="8" t="s">
        <v>48</v>
      </c>
      <c r="J168" s="8" t="s">
        <v>48</v>
      </c>
      <c r="K168" s="8" t="s">
        <v>48</v>
      </c>
      <c r="L168" s="8" t="s">
        <v>48</v>
      </c>
      <c r="M168" s="8" t="s">
        <v>48</v>
      </c>
      <c r="N168" s="8" t="s">
        <v>48</v>
      </c>
      <c r="O168" s="8" t="s">
        <v>48</v>
      </c>
      <c r="P168" s="8" t="s">
        <v>48</v>
      </c>
      <c r="Q168" s="8" t="s">
        <v>48</v>
      </c>
      <c r="R168" s="8" t="s">
        <v>48</v>
      </c>
      <c r="S168" s="8" t="s">
        <v>48</v>
      </c>
      <c r="T168" s="8" t="s">
        <v>48</v>
      </c>
      <c r="U168" s="8" t="s">
        <v>48</v>
      </c>
      <c r="V168" s="8" t="s">
        <v>48</v>
      </c>
      <c r="W168" s="8" t="s">
        <v>48</v>
      </c>
      <c r="X168" s="8" t="s">
        <v>48</v>
      </c>
      <c r="Y168" s="8" t="s">
        <v>48</v>
      </c>
      <c r="Z168" s="8" t="s">
        <v>48</v>
      </c>
      <c r="AA168" s="8" t="s">
        <v>48</v>
      </c>
      <c r="AB168" s="8" t="s">
        <v>48</v>
      </c>
      <c r="AC168" s="8" t="s">
        <v>48</v>
      </c>
      <c r="AD168" s="8" t="s">
        <v>48</v>
      </c>
      <c r="AE168" s="8" t="s">
        <v>48</v>
      </c>
      <c r="AF168" s="8" t="s">
        <v>48</v>
      </c>
      <c r="AG168" s="8">
        <v>7.05</v>
      </c>
      <c r="AH168" s="8">
        <v>12.96</v>
      </c>
    </row>
    <row r="169" spans="1:34" x14ac:dyDescent="0.15">
      <c r="A169" s="7" t="s">
        <v>214</v>
      </c>
      <c r="B169" s="9" t="s">
        <v>48</v>
      </c>
      <c r="C169" s="9" t="s">
        <v>48</v>
      </c>
      <c r="D169" s="9" t="s">
        <v>48</v>
      </c>
      <c r="E169" s="9" t="s">
        <v>48</v>
      </c>
      <c r="F169" s="9" t="s">
        <v>48</v>
      </c>
      <c r="G169" s="9" t="s">
        <v>48</v>
      </c>
      <c r="H169" s="9" t="s">
        <v>48</v>
      </c>
      <c r="I169" s="9" t="s">
        <v>48</v>
      </c>
      <c r="J169" s="9" t="s">
        <v>48</v>
      </c>
      <c r="K169" s="9" t="s">
        <v>48</v>
      </c>
      <c r="L169" s="9" t="s">
        <v>48</v>
      </c>
      <c r="M169" s="9" t="s">
        <v>48</v>
      </c>
      <c r="N169" s="9" t="s">
        <v>48</v>
      </c>
      <c r="O169" s="9" t="s">
        <v>48</v>
      </c>
      <c r="P169" s="9" t="s">
        <v>48</v>
      </c>
      <c r="Q169" s="9" t="s">
        <v>48</v>
      </c>
      <c r="R169" s="9" t="s">
        <v>48</v>
      </c>
      <c r="S169" s="9" t="s">
        <v>48</v>
      </c>
      <c r="T169" s="9" t="s">
        <v>48</v>
      </c>
      <c r="U169" s="9" t="s">
        <v>48</v>
      </c>
      <c r="V169" s="9" t="s">
        <v>48</v>
      </c>
      <c r="W169" s="9" t="s">
        <v>48</v>
      </c>
      <c r="X169" s="9" t="s">
        <v>48</v>
      </c>
      <c r="Y169" s="9" t="s">
        <v>48</v>
      </c>
      <c r="Z169" s="9" t="s">
        <v>48</v>
      </c>
      <c r="AA169" s="9" t="s">
        <v>48</v>
      </c>
      <c r="AB169" s="9" t="s">
        <v>48</v>
      </c>
      <c r="AC169" s="9" t="s">
        <v>48</v>
      </c>
      <c r="AD169" s="9">
        <v>0.52</v>
      </c>
      <c r="AE169" s="9">
        <v>2.34</v>
      </c>
      <c r="AF169" s="9">
        <v>7.16</v>
      </c>
      <c r="AG169" s="9">
        <v>9.25</v>
      </c>
      <c r="AH169" s="9">
        <v>9.94</v>
      </c>
    </row>
    <row r="170" spans="1:34" x14ac:dyDescent="0.15">
      <c r="A170" s="7" t="s">
        <v>215</v>
      </c>
      <c r="B170" s="8" t="s">
        <v>48</v>
      </c>
      <c r="C170" s="8" t="s">
        <v>48</v>
      </c>
      <c r="D170" s="8" t="s">
        <v>48</v>
      </c>
      <c r="E170" s="8" t="s">
        <v>48</v>
      </c>
      <c r="F170" s="8" t="s">
        <v>48</v>
      </c>
      <c r="G170" s="8" t="s">
        <v>48</v>
      </c>
      <c r="H170" s="8" t="s">
        <v>48</v>
      </c>
      <c r="I170" s="8" t="s">
        <v>48</v>
      </c>
      <c r="J170" s="8" t="s">
        <v>48</v>
      </c>
      <c r="K170" s="8" t="s">
        <v>48</v>
      </c>
      <c r="L170" s="8" t="s">
        <v>48</v>
      </c>
      <c r="M170" s="8" t="s">
        <v>48</v>
      </c>
      <c r="N170" s="8" t="s">
        <v>48</v>
      </c>
      <c r="O170" s="8" t="s">
        <v>48</v>
      </c>
      <c r="P170" s="8" t="s">
        <v>48</v>
      </c>
      <c r="Q170" s="8" t="s">
        <v>48</v>
      </c>
      <c r="R170" s="8" t="s">
        <v>48</v>
      </c>
      <c r="S170" s="8" t="s">
        <v>48</v>
      </c>
      <c r="T170" s="8" t="s">
        <v>48</v>
      </c>
      <c r="U170" s="8" t="s">
        <v>48</v>
      </c>
      <c r="V170" s="8" t="s">
        <v>48</v>
      </c>
      <c r="W170" s="8" t="s">
        <v>48</v>
      </c>
      <c r="X170" s="8" t="s">
        <v>48</v>
      </c>
      <c r="Y170" s="8" t="s">
        <v>48</v>
      </c>
      <c r="Z170" s="8" t="s">
        <v>48</v>
      </c>
      <c r="AA170" s="8" t="s">
        <v>48</v>
      </c>
      <c r="AB170" s="8">
        <v>24.58</v>
      </c>
      <c r="AC170" s="8">
        <v>44.67</v>
      </c>
      <c r="AD170" s="8">
        <v>53.01</v>
      </c>
      <c r="AE170" s="8">
        <v>65.67</v>
      </c>
      <c r="AF170" s="8">
        <v>75.36</v>
      </c>
      <c r="AG170" s="8">
        <v>61.56</v>
      </c>
      <c r="AH170" s="8">
        <v>81.78</v>
      </c>
    </row>
    <row r="171" spans="1:34" x14ac:dyDescent="0.15">
      <c r="A171" s="7" t="s">
        <v>216</v>
      </c>
      <c r="B171" s="9" t="s">
        <v>48</v>
      </c>
      <c r="C171" s="9" t="s">
        <v>48</v>
      </c>
      <c r="D171" s="9" t="s">
        <v>48</v>
      </c>
      <c r="E171" s="9" t="s">
        <v>48</v>
      </c>
      <c r="F171" s="9" t="s">
        <v>48</v>
      </c>
      <c r="G171" s="9" t="s">
        <v>48</v>
      </c>
      <c r="H171" s="9" t="s">
        <v>48</v>
      </c>
      <c r="I171" s="9" t="s">
        <v>48</v>
      </c>
      <c r="J171" s="9" t="s">
        <v>48</v>
      </c>
      <c r="K171" s="9" t="s">
        <v>48</v>
      </c>
      <c r="L171" s="9" t="s">
        <v>48</v>
      </c>
      <c r="M171" s="9" t="s">
        <v>48</v>
      </c>
      <c r="N171" s="9" t="s">
        <v>48</v>
      </c>
      <c r="O171" s="9" t="s">
        <v>48</v>
      </c>
      <c r="P171" s="9" t="s">
        <v>48</v>
      </c>
      <c r="Q171" s="9" t="s">
        <v>48</v>
      </c>
      <c r="R171" s="9" t="s">
        <v>48</v>
      </c>
      <c r="S171" s="9" t="s">
        <v>48</v>
      </c>
      <c r="T171" s="9" t="s">
        <v>48</v>
      </c>
      <c r="U171" s="9" t="s">
        <v>48</v>
      </c>
      <c r="V171" s="9" t="s">
        <v>48</v>
      </c>
      <c r="W171" s="9" t="s">
        <v>48</v>
      </c>
      <c r="X171" s="9" t="s">
        <v>48</v>
      </c>
      <c r="Y171" s="9" t="s">
        <v>48</v>
      </c>
      <c r="Z171" s="9" t="s">
        <v>48</v>
      </c>
      <c r="AA171" s="9" t="s">
        <v>48</v>
      </c>
      <c r="AB171" s="9">
        <v>73.430000000000007</v>
      </c>
      <c r="AC171" s="9">
        <v>77.27</v>
      </c>
      <c r="AD171" s="9">
        <v>76.87</v>
      </c>
      <c r="AE171" s="9">
        <v>64.66</v>
      </c>
      <c r="AF171" s="9">
        <v>65.989999999999995</v>
      </c>
      <c r="AG171" s="9">
        <v>59.75</v>
      </c>
      <c r="AH171" s="9">
        <v>49.61</v>
      </c>
    </row>
    <row r="172" spans="1:34" x14ac:dyDescent="0.15">
      <c r="A172" s="11" t="s">
        <v>222</v>
      </c>
    </row>
  </sheetData>
  <mergeCells count="5">
    <mergeCell ref="B6:AH6"/>
    <mergeCell ref="B7:AH7"/>
    <mergeCell ref="B3:AH3"/>
    <mergeCell ref="B4:AH4"/>
    <mergeCell ref="B5:AH5"/>
  </mergeCells>
  <hyperlinks>
    <hyperlink ref="A2" r:id="rId1" display="http://stats.oecd.org/OECDStat_Metadata/ShowMetadata.ashx?Dataset=TABLE3A&amp;ShowOnWeb=true&amp;Lang=en" xr:uid="{00000000-0004-0000-0100-000000000000}"/>
    <hyperlink ref="B4" r:id="rId2" display="http://stats.oecd.org/OECDStat_Metadata/ShowMetadata.ashx?Dataset=TABLE3A&amp;Coords=[AIDTYPE].[305]&amp;ShowOnWeb=true&amp;Lang=en" xr:uid="{00000000-0004-0000-0100-000001000000}"/>
    <hyperlink ref="Q8" r:id="rId3" display="http://stats.oecd.org/OECDStat_Metadata/ShowMetadata.ashx?Dataset=TABLE3A&amp;Coords=[TIME].[2005]&amp;ShowOnWeb=true&amp;Lang=en" xr:uid="{00000000-0004-0000-0100-000002000000}"/>
    <hyperlink ref="A29" r:id="rId4" display="http://stats.oecd.org/OECDStat_Metadata/ShowMetadata.ashx?Dataset=TABLE3A&amp;Coords=[DONOR].[22]&amp;ShowOnWeb=true&amp;Lang=en" xr:uid="{00000000-0004-0000-0100-000003000000}"/>
    <hyperlink ref="A45" r:id="rId5" display="http://stats.oecd.org/OECDStat_Metadata/ShowMetadata.ashx?Dataset=TABLE3A&amp;Coords=[DONOR].[958]&amp;ShowOnWeb=true&amp;Lang=en" xr:uid="{00000000-0004-0000-0100-000004000000}"/>
    <hyperlink ref="A48" r:id="rId6" display="http://stats.oecd.org/OECDStat_Metadata/ShowMetadata.ashx?Dataset=TABLE3A&amp;Coords=[DONOR].[913]&amp;ShowOnWeb=true&amp;Lang=en" xr:uid="{00000000-0004-0000-0100-000005000000}"/>
    <hyperlink ref="A49" r:id="rId7" display="http://stats.oecd.org/OECDStat_Metadata/ShowMetadata.ashx?Dataset=TABLE3A&amp;Coords=[DONOR].[914]&amp;ShowOnWeb=true&amp;Lang=en" xr:uid="{00000000-0004-0000-0100-000006000000}"/>
    <hyperlink ref="A53" r:id="rId8" display="http://stats.oecd.org/OECDStat_Metadata/ShowMetadata.ashx?Dataset=TABLE3A&amp;Coords=[DONOR].[909]&amp;ShowOnWeb=true&amp;Lang=en" xr:uid="{00000000-0004-0000-0100-000007000000}"/>
    <hyperlink ref="A54" r:id="rId9" display="http://stats.oecd.org/OECDStat_Metadata/ShowMetadata.ashx?Dataset=TABLE3A&amp;Coords=[DONOR].[1024]&amp;ShowOnWeb=true&amp;Lang=en" xr:uid="{00000000-0004-0000-0100-000008000000}"/>
    <hyperlink ref="A57" r:id="rId10" display="http://stats.oecd.org/OECDStat_Metadata/ShowMetadata.ashx?Dataset=TABLE3A&amp;Coords=[DONOR].[1013]&amp;ShowOnWeb=true&amp;Lang=en" xr:uid="{00000000-0004-0000-0100-000009000000}"/>
    <hyperlink ref="A58" r:id="rId11" display="http://stats.oecd.org/OECDStat_Metadata/ShowMetadata.ashx?Dataset=TABLE3A&amp;Coords=[DONOR].[1015]&amp;ShowOnWeb=true&amp;Lang=en" xr:uid="{00000000-0004-0000-0100-00000A000000}"/>
    <hyperlink ref="A60" r:id="rId12" display="http://stats.oecd.org/OECDStat_Metadata/ShowMetadata.ashx?Dataset=TABLE3A&amp;Coords=[DONOR].[976]&amp;ShowOnWeb=true&amp;Lang=en" xr:uid="{00000000-0004-0000-0100-00000B000000}"/>
    <hyperlink ref="A67" r:id="rId13" display="http://stats.oecd.org/OECDStat_Metadata/ShowMetadata.ashx?Dataset=TABLE3A&amp;Coords=[DONOR].[1039]&amp;ShowOnWeb=true&amp;Lang=en" xr:uid="{00000000-0004-0000-0100-00000C000000}"/>
    <hyperlink ref="A71" r:id="rId14" display="http://stats.oecd.org/OECDStat_Metadata/ShowMetadata.ashx?Dataset=TABLE3A&amp;Coords=[DONOR].[971]&amp;ShowOnWeb=true&amp;Lang=en" xr:uid="{00000000-0004-0000-0100-00000D000000}"/>
    <hyperlink ref="A72" r:id="rId15" display="http://stats.oecd.org/OECDStat_Metadata/ShowMetadata.ashx?Dataset=TABLE3A&amp;Coords=[DONOR].[959]&amp;ShowOnWeb=true&amp;Lang=en" xr:uid="{00000000-0004-0000-0100-00000E000000}"/>
    <hyperlink ref="A73" r:id="rId16" display="http://stats.oecd.org/OECDStat_Metadata/ShowMetadata.ashx?Dataset=TABLE3A&amp;Coords=[DONOR].[948]&amp;ShowOnWeb=true&amp;Lang=en" xr:uid="{00000000-0004-0000-0100-00000F000000}"/>
    <hyperlink ref="A74" r:id="rId17" display="http://stats.oecd.org/OECDStat_Metadata/ShowMetadata.ashx?Dataset=TABLE3A&amp;Coords=[DONOR].[974]&amp;ShowOnWeb=true&amp;Lang=en" xr:uid="{00000000-0004-0000-0100-000010000000}"/>
    <hyperlink ref="A75" r:id="rId18" display="http://stats.oecd.org/OECDStat_Metadata/ShowMetadata.ashx?Dataset=TABLE3A&amp;Coords=[DONOR].[967]&amp;ShowOnWeb=true&amp;Lang=en" xr:uid="{00000000-0004-0000-0100-000011000000}"/>
    <hyperlink ref="A76" r:id="rId19" display="http://stats.oecd.org/OECDStat_Metadata/ShowMetadata.ashx?Dataset=TABLE3A&amp;Coords=[DONOR].[963]&amp;ShowOnWeb=true&amp;Lang=en" xr:uid="{00000000-0004-0000-0100-000012000000}"/>
    <hyperlink ref="A77" r:id="rId20" display="http://stats.oecd.org/OECDStat_Metadata/ShowMetadata.ashx?Dataset=TABLE3A&amp;Coords=[DONOR].[964]&amp;ShowOnWeb=true&amp;Lang=en" xr:uid="{00000000-0004-0000-0100-000013000000}"/>
    <hyperlink ref="A80" r:id="rId21" display="http://stats.oecd.org/OECDStat_Metadata/ShowMetadata.ashx?Dataset=TABLE3A&amp;Coords=[DONOR].[928]&amp;ShowOnWeb=true&amp;Lang=en" xr:uid="{00000000-0004-0000-0100-000014000000}"/>
    <hyperlink ref="A84" r:id="rId22" display="http://stats.oecd.org/OECDStat_Metadata/ShowMetadata.ashx?Dataset=TABLE3A&amp;Coords=[DONOR].[905]&amp;ShowOnWeb=true&amp;Lang=en" xr:uid="{00000000-0004-0000-0100-000015000000}"/>
    <hyperlink ref="A86" r:id="rId23" display="http://stats.oecd.org/OECDStat_Metadata/ShowMetadata.ashx?Dataset=TABLE3A&amp;Coords=[DONOR].[1012]&amp;ShowOnWeb=true&amp;Lang=en" xr:uid="{00000000-0004-0000-0100-000016000000}"/>
    <hyperlink ref="A87" r:id="rId24" display="http://stats.oecd.org/OECDStat_Metadata/ShowMetadata.ashx?Dataset=TABLE3A&amp;Coords=[DONOR].[953]&amp;ShowOnWeb=true&amp;Lang=en" xr:uid="{00000000-0004-0000-0100-000017000000}"/>
    <hyperlink ref="A88" r:id="rId25" display="http://stats.oecd.org/OECDStat_Metadata/ShowMetadata.ashx?Dataset=TABLE3A&amp;Coords=[DONOR].[921]&amp;ShowOnWeb=true&amp;Lang=en" xr:uid="{00000000-0004-0000-0100-000018000000}"/>
    <hyperlink ref="A91" r:id="rId26" display="http://stats.oecd.org/OECDStat_Metadata/ShowMetadata.ashx?Dataset=TABLE3A&amp;Coords=[DONOR].[1011]&amp;ShowOnWeb=true&amp;Lang=en" xr:uid="{00000000-0004-0000-0100-000019000000}"/>
    <hyperlink ref="A92" r:id="rId27" display="http://stats.oecd.org/OECDStat_Metadata/ShowMetadata.ashx?Dataset=TABLE3A&amp;Coords=[DONOR].[1311]&amp;ShowOnWeb=true&amp;Lang=en" xr:uid="{00000000-0004-0000-0100-00001A000000}"/>
    <hyperlink ref="A94" r:id="rId28" display="http://stats.oecd.org/OECDStat_Metadata/ShowMetadata.ashx?Dataset=TABLE3A&amp;Coords=[DONOR].[1312]&amp;ShowOnWeb=true&amp;Lang=en" xr:uid="{00000000-0004-0000-0100-00001B000000}"/>
    <hyperlink ref="A100" r:id="rId29" display="http://stats.oecd.org/OECDStat_Metadata/ShowMetadata.ashx?Dataset=TABLE3A&amp;Coords=[DONOR].[978]&amp;ShowOnWeb=true&amp;Lang=en" xr:uid="{00000000-0004-0000-0100-00001C000000}"/>
    <hyperlink ref="A101" r:id="rId30" display="http://stats.oecd.org/OECDStat_Metadata/ShowMetadata.ashx?Dataset=TABLE3A&amp;Coords=[DONOR].[962]&amp;ShowOnWeb=true&amp;Lang=en" xr:uid="{00000000-0004-0000-0100-00001D000000}"/>
    <hyperlink ref="A112" r:id="rId31" display="http://stats.oecd.org/OECDStat_Metadata/ShowMetadata.ashx?Dataset=TABLE3A&amp;Coords=[DONOR].[552]&amp;ShowOnWeb=true&amp;Lang=en" xr:uid="{00000000-0004-0000-0100-00001E000000}"/>
    <hyperlink ref="A116" r:id="rId32" display="http://stats.oecd.org/OECDStat_Metadata/ShowMetadata.ashx?Dataset=TABLE3A&amp;Coords=[DONOR].[561]&amp;ShowOnWeb=true&amp;Lang=en" xr:uid="{00000000-0004-0000-0100-00001F000000}"/>
    <hyperlink ref="A122" r:id="rId33" display="http://stats.oecd.org/OECDStat_Metadata/ShowMetadata.ashx?Dataset=TABLE3A&amp;Coords=[DONOR].[576]&amp;ShowOnWeb=true&amp;Lang=en" xr:uid="{00000000-0004-0000-0100-000020000000}"/>
    <hyperlink ref="A124" r:id="rId34" display="http://stats.oecd.org/OECDStat_Metadata/ShowMetadata.ashx?Dataset=TABLE3A&amp;Coords=[DONOR].[21600]&amp;ShowOnWeb=true&amp;Lang=en" xr:uid="{00000000-0004-0000-0100-000021000000}"/>
    <hyperlink ref="A130" r:id="rId35" display="http://stats.oecd.org/OECDStat_Metadata/ShowMetadata.ashx?Dataset=TABLE3A&amp;Coords=[DONOR].[1601]&amp;ShowOnWeb=true&amp;Lang=en" xr:uid="{00000000-0004-0000-0100-000022000000}"/>
    <hyperlink ref="A172" r:id="rId36" display="https://stats-2.oecd.org/index.aspx?DatasetCode=TABLE3A" xr:uid="{00000000-0004-0000-0100-000023000000}"/>
  </hyperlinks>
  <pageMargins left="0.7" right="0.7" top="0.75" bottom="0.75" header="0.3" footer="0.3"/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8"/>
  <sheetViews>
    <sheetView topLeftCell="A2" workbookViewId="0">
      <selection activeCell="AH8" sqref="AH8"/>
    </sheetView>
  </sheetViews>
  <sheetFormatPr baseColWidth="10" defaultColWidth="11.5" defaultRowHeight="13" x14ac:dyDescent="0.15"/>
  <cols>
    <col min="1" max="1" width="24" customWidth="1"/>
  </cols>
  <sheetData>
    <row r="1" spans="1:34" hidden="1" x14ac:dyDescent="0.15">
      <c r="A1" s="1" t="e">
        <f ca="1">DotStatQuery(#REF!)</f>
        <v>#NAME?</v>
      </c>
    </row>
    <row r="2" spans="1:34" x14ac:dyDescent="0.15">
      <c r="A2" s="14" t="s">
        <v>45</v>
      </c>
      <c r="B2" s="23" t="s">
        <v>47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spans="1:34" x14ac:dyDescent="0.15">
      <c r="A3" s="14" t="s">
        <v>7</v>
      </c>
      <c r="B3" s="23" t="s">
        <v>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</row>
    <row r="4" spans="1:34" x14ac:dyDescent="0.15">
      <c r="A4" s="14" t="s">
        <v>3</v>
      </c>
      <c r="B4" s="26" t="s">
        <v>223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/>
    </row>
    <row r="5" spans="1:34" x14ac:dyDescent="0.15">
      <c r="A5" s="14" t="s">
        <v>9</v>
      </c>
      <c r="B5" s="23" t="s">
        <v>10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</row>
    <row r="6" spans="1:34" x14ac:dyDescent="0.15">
      <c r="A6" s="15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28</v>
      </c>
      <c r="S6" s="3" t="s">
        <v>29</v>
      </c>
      <c r="T6" s="3" t="s">
        <v>30</v>
      </c>
      <c r="U6" s="3" t="s">
        <v>31</v>
      </c>
      <c r="V6" s="3" t="s">
        <v>32</v>
      </c>
      <c r="W6" s="3" t="s">
        <v>33</v>
      </c>
      <c r="X6" s="3" t="s">
        <v>34</v>
      </c>
      <c r="Y6" s="3" t="s">
        <v>35</v>
      </c>
      <c r="Z6" s="3" t="s">
        <v>36</v>
      </c>
      <c r="AA6" s="3" t="s">
        <v>37</v>
      </c>
      <c r="AB6" s="3" t="s">
        <v>38</v>
      </c>
      <c r="AC6" s="3" t="s">
        <v>39</v>
      </c>
      <c r="AD6" s="3" t="s">
        <v>40</v>
      </c>
      <c r="AE6" s="3" t="s">
        <v>41</v>
      </c>
      <c r="AF6" s="3" t="s">
        <v>42</v>
      </c>
      <c r="AG6" s="3" t="s">
        <v>43</v>
      </c>
      <c r="AH6" s="17" t="s">
        <v>224</v>
      </c>
    </row>
    <row r="7" spans="1:34" x14ac:dyDescent="0.15">
      <c r="A7" s="10" t="s">
        <v>225</v>
      </c>
      <c r="B7" s="12">
        <v>30301.08</v>
      </c>
      <c r="C7" s="12">
        <v>28359.9</v>
      </c>
      <c r="D7" s="12">
        <v>27441.81</v>
      </c>
      <c r="E7" s="12">
        <v>24713.78</v>
      </c>
      <c r="F7" s="12">
        <v>19018.57</v>
      </c>
      <c r="G7" s="12">
        <v>24369.38</v>
      </c>
      <c r="H7" s="12">
        <v>19233.099999999999</v>
      </c>
      <c r="I7" s="12">
        <v>18355.8</v>
      </c>
      <c r="J7" s="12">
        <v>20437.04</v>
      </c>
      <c r="K7" s="12">
        <v>21769.56</v>
      </c>
      <c r="L7" s="12">
        <v>31664.59</v>
      </c>
      <c r="M7" s="12">
        <v>31602.31</v>
      </c>
      <c r="N7" s="12">
        <v>37139.24</v>
      </c>
      <c r="O7" s="12">
        <v>40687.800000000003</v>
      </c>
      <c r="P7" s="12">
        <v>51646.6</v>
      </c>
      <c r="Q7" s="12">
        <v>50377.91</v>
      </c>
      <c r="R7" s="12">
        <v>54915.76</v>
      </c>
      <c r="S7" s="12">
        <v>60500.97</v>
      </c>
      <c r="T7" s="12">
        <v>65257.97</v>
      </c>
      <c r="U7" s="12">
        <v>70197.31</v>
      </c>
      <c r="V7" s="12">
        <v>67420.509999999995</v>
      </c>
      <c r="W7" s="12">
        <v>69785.56</v>
      </c>
      <c r="X7" s="12">
        <v>70879.570000000007</v>
      </c>
      <c r="Y7" s="12">
        <v>73248.33</v>
      </c>
      <c r="Z7" s="12">
        <v>70499.22</v>
      </c>
      <c r="AA7" s="12">
        <v>77842.48</v>
      </c>
      <c r="AB7" s="12">
        <v>75003.38</v>
      </c>
      <c r="AC7" s="12">
        <v>81549.789999999994</v>
      </c>
      <c r="AD7" s="12">
        <v>81627.09</v>
      </c>
      <c r="AE7" s="12">
        <v>83604</v>
      </c>
      <c r="AF7" s="12">
        <v>100925.43</v>
      </c>
      <c r="AG7" s="12">
        <v>102745.01</v>
      </c>
      <c r="AH7" s="18">
        <f>AVERAGE(B7:AG7)</f>
        <v>52597.52656250001</v>
      </c>
    </row>
    <row r="8" spans="1:34" x14ac:dyDescent="0.15">
      <c r="A8" s="7" t="s">
        <v>226</v>
      </c>
      <c r="B8" s="13">
        <v>11295.23</v>
      </c>
      <c r="C8" s="13">
        <v>10933.98</v>
      </c>
      <c r="D8" s="13">
        <v>8764.6200000000008</v>
      </c>
      <c r="E8" s="13">
        <v>8798.25</v>
      </c>
      <c r="F8" s="13">
        <v>7299.94</v>
      </c>
      <c r="G8" s="13">
        <v>7998.72</v>
      </c>
      <c r="H8" s="13">
        <v>6755.35</v>
      </c>
      <c r="I8" s="13">
        <v>7077.07</v>
      </c>
      <c r="J8" s="13">
        <v>7057.06</v>
      </c>
      <c r="K8" s="13">
        <v>7667.11</v>
      </c>
      <c r="L8" s="13">
        <v>7736.63</v>
      </c>
      <c r="M8" s="13">
        <v>7994.57</v>
      </c>
      <c r="N8" s="13">
        <v>9168.5300000000007</v>
      </c>
      <c r="O8" s="13">
        <v>9545.08</v>
      </c>
      <c r="P8" s="13">
        <v>11327.15</v>
      </c>
      <c r="Q8" s="13">
        <v>9192.73</v>
      </c>
      <c r="R8" s="13">
        <v>11436.67</v>
      </c>
      <c r="S8" s="13">
        <v>12270.2</v>
      </c>
      <c r="T8" s="13">
        <v>12485.96</v>
      </c>
      <c r="U8" s="13">
        <v>14199.11</v>
      </c>
      <c r="V8" s="13">
        <v>13933.65</v>
      </c>
      <c r="W8" s="13">
        <v>12927.36</v>
      </c>
      <c r="X8" s="13">
        <v>13393.94</v>
      </c>
      <c r="Y8" s="13">
        <v>12836.43</v>
      </c>
      <c r="Z8" s="13">
        <v>14036.43</v>
      </c>
      <c r="AA8" s="13">
        <v>14052.67</v>
      </c>
      <c r="AB8" s="13">
        <v>14360.97</v>
      </c>
      <c r="AC8" s="13">
        <v>16720.27</v>
      </c>
      <c r="AD8" s="13">
        <v>16943.63</v>
      </c>
      <c r="AE8" s="13">
        <v>16410.060000000001</v>
      </c>
      <c r="AF8" s="13">
        <v>17481.740000000002</v>
      </c>
      <c r="AG8" s="13">
        <v>16765.64</v>
      </c>
      <c r="AH8" s="18">
        <f t="shared" ref="AH8:AH56" si="0">AVERAGE(B8:AG8)</f>
        <v>11527.0859375</v>
      </c>
    </row>
    <row r="9" spans="1:34" ht="24" x14ac:dyDescent="0.15">
      <c r="A9" s="7" t="s">
        <v>227</v>
      </c>
      <c r="B9" s="12" t="s">
        <v>48</v>
      </c>
      <c r="C9" s="12" t="s">
        <v>48</v>
      </c>
      <c r="D9" s="12" t="s">
        <v>48</v>
      </c>
      <c r="E9" s="12">
        <v>230.8</v>
      </c>
      <c r="F9" s="12">
        <v>1308.8</v>
      </c>
      <c r="G9" s="12">
        <v>2666.18</v>
      </c>
      <c r="H9" s="12">
        <v>1048.54</v>
      </c>
      <c r="I9" s="12">
        <v>1877.22</v>
      </c>
      <c r="J9" s="12">
        <v>1695.24</v>
      </c>
      <c r="K9" s="12">
        <v>2110.8000000000002</v>
      </c>
      <c r="L9" s="12">
        <v>1523.99</v>
      </c>
      <c r="M9" s="12">
        <v>1786.88</v>
      </c>
      <c r="N9" s="12">
        <v>1602.98</v>
      </c>
      <c r="O9" s="12">
        <v>1499.14</v>
      </c>
      <c r="P9" s="12">
        <v>1693.51</v>
      </c>
      <c r="Q9" s="12">
        <v>2362.6</v>
      </c>
      <c r="R9" s="12">
        <v>2616.3000000000002</v>
      </c>
      <c r="S9" s="12">
        <v>3033.08</v>
      </c>
      <c r="T9" s="12">
        <v>2712.56</v>
      </c>
      <c r="U9" s="12">
        <v>4641.6000000000004</v>
      </c>
      <c r="V9" s="12">
        <v>3801.82</v>
      </c>
      <c r="W9" s="12">
        <v>3294.34</v>
      </c>
      <c r="X9" s="12">
        <v>2975.79</v>
      </c>
      <c r="Y9" s="12">
        <v>3832</v>
      </c>
      <c r="Z9" s="12">
        <v>2593.9</v>
      </c>
      <c r="AA9" s="12">
        <v>3099.52</v>
      </c>
      <c r="AB9" s="12">
        <v>3555.67</v>
      </c>
      <c r="AC9" s="12">
        <v>4443.8599999999997</v>
      </c>
      <c r="AD9" s="12">
        <v>4412.3599999999997</v>
      </c>
      <c r="AE9" s="12">
        <v>3676.83</v>
      </c>
      <c r="AF9" s="12">
        <v>4256.67</v>
      </c>
      <c r="AG9" s="12">
        <v>4376.97</v>
      </c>
      <c r="AH9" s="18">
        <f t="shared" si="0"/>
        <v>2714.8258620689653</v>
      </c>
    </row>
    <row r="10" spans="1:34" x14ac:dyDescent="0.15">
      <c r="A10" s="7" t="s">
        <v>228</v>
      </c>
      <c r="B10" s="13" t="s">
        <v>48</v>
      </c>
      <c r="C10" s="13" t="s">
        <v>48</v>
      </c>
      <c r="D10" s="13" t="s">
        <v>48</v>
      </c>
      <c r="E10" s="13">
        <v>85.91</v>
      </c>
      <c r="F10" s="13">
        <v>451.99</v>
      </c>
      <c r="G10" s="13">
        <v>1058.0999999999999</v>
      </c>
      <c r="H10" s="13">
        <v>894.52</v>
      </c>
      <c r="I10" s="13">
        <v>945.1</v>
      </c>
      <c r="J10" s="13">
        <v>962.87</v>
      </c>
      <c r="K10" s="13">
        <v>1194.5</v>
      </c>
      <c r="L10" s="13">
        <v>2301.85</v>
      </c>
      <c r="M10" s="13">
        <v>2547.6999999999998</v>
      </c>
      <c r="N10" s="13">
        <v>2293.94</v>
      </c>
      <c r="O10" s="13">
        <v>3126.2</v>
      </c>
      <c r="P10" s="13">
        <v>4159.7700000000004</v>
      </c>
      <c r="Q10" s="13">
        <v>2955.08</v>
      </c>
      <c r="R10" s="13">
        <v>3441.56</v>
      </c>
      <c r="S10" s="13">
        <v>3120.12</v>
      </c>
      <c r="T10" s="13">
        <v>3929.6</v>
      </c>
      <c r="U10" s="13">
        <v>3530.07</v>
      </c>
      <c r="V10" s="13">
        <v>3322.48</v>
      </c>
      <c r="W10" s="13">
        <v>3622.21</v>
      </c>
      <c r="X10" s="13">
        <v>4087.45</v>
      </c>
      <c r="Y10" s="13">
        <v>2758.58</v>
      </c>
      <c r="Z10" s="13">
        <v>4550.1899999999996</v>
      </c>
      <c r="AA10" s="13">
        <v>3644.15</v>
      </c>
      <c r="AB10" s="13">
        <v>3862.21</v>
      </c>
      <c r="AC10" s="13">
        <v>4606.26</v>
      </c>
      <c r="AD10" s="13">
        <v>5187.9399999999996</v>
      </c>
      <c r="AE10" s="13">
        <v>4065.06</v>
      </c>
      <c r="AF10" s="13">
        <v>4633.08</v>
      </c>
      <c r="AG10" s="13">
        <v>3939.56</v>
      </c>
      <c r="AH10" s="18">
        <f t="shared" si="0"/>
        <v>2940.6224137931035</v>
      </c>
    </row>
    <row r="11" spans="1:34" x14ac:dyDescent="0.15">
      <c r="A11" s="7" t="s">
        <v>229</v>
      </c>
      <c r="B11" s="12" t="s">
        <v>48</v>
      </c>
      <c r="C11" s="12" t="s">
        <v>48</v>
      </c>
      <c r="D11" s="12" t="s">
        <v>48</v>
      </c>
      <c r="E11" s="12">
        <v>145.5</v>
      </c>
      <c r="F11" s="12">
        <v>47.39</v>
      </c>
      <c r="G11" s="12">
        <v>218.81</v>
      </c>
      <c r="H11" s="12">
        <v>450.75</v>
      </c>
      <c r="I11" s="12">
        <v>496.28</v>
      </c>
      <c r="J11" s="12">
        <v>1649.38</v>
      </c>
      <c r="K11" s="12">
        <v>1160.56</v>
      </c>
      <c r="L11" s="12">
        <v>705.5</v>
      </c>
      <c r="M11" s="12">
        <v>584.88</v>
      </c>
      <c r="N11" s="12">
        <v>919.8</v>
      </c>
      <c r="O11" s="12">
        <v>872.14</v>
      </c>
      <c r="P11" s="12">
        <v>1086.93</v>
      </c>
      <c r="Q11" s="12">
        <v>793.41</v>
      </c>
      <c r="R11" s="12">
        <v>1073.43</v>
      </c>
      <c r="S11" s="12">
        <v>1276.2</v>
      </c>
      <c r="T11" s="12">
        <v>1131.05</v>
      </c>
      <c r="U11" s="12">
        <v>1679.26</v>
      </c>
      <c r="V11" s="12">
        <v>1463.51</v>
      </c>
      <c r="W11" s="12">
        <v>1106.81</v>
      </c>
      <c r="X11" s="12">
        <v>2076.96</v>
      </c>
      <c r="Y11" s="12">
        <v>1844.42</v>
      </c>
      <c r="Z11" s="12">
        <v>1988.07</v>
      </c>
      <c r="AA11" s="12">
        <v>2419.0100000000002</v>
      </c>
      <c r="AB11" s="12">
        <v>2048.9499999999998</v>
      </c>
      <c r="AC11" s="12">
        <v>2880.99</v>
      </c>
      <c r="AD11" s="12">
        <v>2172.2399999999998</v>
      </c>
      <c r="AE11" s="12">
        <v>2656.85</v>
      </c>
      <c r="AF11" s="12">
        <v>3041.25</v>
      </c>
      <c r="AG11" s="12">
        <v>2467.7399999999998</v>
      </c>
      <c r="AH11" s="18">
        <f t="shared" si="0"/>
        <v>1395.1058620689655</v>
      </c>
    </row>
    <row r="12" spans="1:34" x14ac:dyDescent="0.15">
      <c r="A12" s="7" t="s">
        <v>230</v>
      </c>
      <c r="B12" s="13" t="s">
        <v>48</v>
      </c>
      <c r="C12" s="13" t="s">
        <v>48</v>
      </c>
      <c r="D12" s="13" t="s">
        <v>48</v>
      </c>
      <c r="E12" s="13">
        <v>571.63</v>
      </c>
      <c r="F12" s="13">
        <v>670.58</v>
      </c>
      <c r="G12" s="13">
        <v>1460.3</v>
      </c>
      <c r="H12" s="13">
        <v>1447.53</v>
      </c>
      <c r="I12" s="13">
        <v>1313.87</v>
      </c>
      <c r="J12" s="13">
        <v>2076.27</v>
      </c>
      <c r="K12" s="13">
        <v>2580.21</v>
      </c>
      <c r="L12" s="13">
        <v>2600.88</v>
      </c>
      <c r="M12" s="13">
        <v>3075.1</v>
      </c>
      <c r="N12" s="13">
        <v>4186.47</v>
      </c>
      <c r="O12" s="13">
        <v>3982.97</v>
      </c>
      <c r="P12" s="13">
        <v>4385.46</v>
      </c>
      <c r="Q12" s="13">
        <v>3081.64</v>
      </c>
      <c r="R12" s="13">
        <v>4305.3</v>
      </c>
      <c r="S12" s="13">
        <v>4790.0600000000004</v>
      </c>
      <c r="T12" s="13">
        <v>4579.49</v>
      </c>
      <c r="U12" s="13">
        <v>4348.21</v>
      </c>
      <c r="V12" s="13">
        <v>5345.78</v>
      </c>
      <c r="W12" s="13">
        <v>4903.97</v>
      </c>
      <c r="X12" s="13">
        <v>4253.75</v>
      </c>
      <c r="Y12" s="13">
        <v>4401.3999999999996</v>
      </c>
      <c r="Z12" s="13">
        <v>4904.28</v>
      </c>
      <c r="AA12" s="13">
        <v>4889.97</v>
      </c>
      <c r="AB12" s="13">
        <v>4894.1400000000003</v>
      </c>
      <c r="AC12" s="13">
        <v>4789.13</v>
      </c>
      <c r="AD12" s="13">
        <v>5171.09</v>
      </c>
      <c r="AE12" s="13">
        <v>6011.33</v>
      </c>
      <c r="AF12" s="13">
        <v>5550.74</v>
      </c>
      <c r="AG12" s="13">
        <v>5981.36</v>
      </c>
      <c r="AH12" s="18">
        <f t="shared" si="0"/>
        <v>3812.1693103448279</v>
      </c>
    </row>
    <row r="13" spans="1:34" x14ac:dyDescent="0.15">
      <c r="A13" s="7" t="s">
        <v>231</v>
      </c>
      <c r="B13" s="12">
        <v>3835.45</v>
      </c>
      <c r="C13" s="12">
        <v>3797.23</v>
      </c>
      <c r="D13" s="12">
        <v>3084.12</v>
      </c>
      <c r="E13" s="12">
        <v>3559.17</v>
      </c>
      <c r="F13" s="12">
        <v>2726.96</v>
      </c>
      <c r="G13" s="12">
        <v>3501.18</v>
      </c>
      <c r="H13" s="12">
        <v>3087.83</v>
      </c>
      <c r="I13" s="12">
        <v>2577.39</v>
      </c>
      <c r="J13" s="12">
        <v>2726.06</v>
      </c>
      <c r="K13" s="12">
        <v>3221.9</v>
      </c>
      <c r="L13" s="12">
        <v>4256.8100000000004</v>
      </c>
      <c r="M13" s="12">
        <v>4102.49</v>
      </c>
      <c r="N13" s="12">
        <v>5355.08</v>
      </c>
      <c r="O13" s="12">
        <v>5688.2</v>
      </c>
      <c r="P13" s="12">
        <v>6130.44</v>
      </c>
      <c r="Q13" s="12">
        <v>6896.41</v>
      </c>
      <c r="R13" s="12">
        <v>8376.74</v>
      </c>
      <c r="S13" s="12">
        <v>7783.26</v>
      </c>
      <c r="T13" s="12">
        <v>9013.8700000000008</v>
      </c>
      <c r="U13" s="12">
        <v>9326.06</v>
      </c>
      <c r="V13" s="12">
        <v>10338</v>
      </c>
      <c r="W13" s="12">
        <v>10313.530000000001</v>
      </c>
      <c r="X13" s="12">
        <v>11168.82</v>
      </c>
      <c r="Y13" s="12">
        <v>13253.55</v>
      </c>
      <c r="Z13" s="12">
        <v>12101.77</v>
      </c>
      <c r="AA13" s="12">
        <v>17404.78</v>
      </c>
      <c r="AB13" s="12">
        <v>14825.84</v>
      </c>
      <c r="AC13" s="12">
        <v>13414.65</v>
      </c>
      <c r="AD13" s="12">
        <v>13402.63</v>
      </c>
      <c r="AE13" s="12">
        <v>16207.49</v>
      </c>
      <c r="AF13" s="12">
        <v>22446.62</v>
      </c>
      <c r="AG13" s="12">
        <v>31351.88</v>
      </c>
      <c r="AH13" s="18">
        <f t="shared" si="0"/>
        <v>8914.8815624999988</v>
      </c>
    </row>
    <row r="14" spans="1:34" x14ac:dyDescent="0.15">
      <c r="A14" s="7" t="s">
        <v>232</v>
      </c>
      <c r="B14" s="13" t="s">
        <v>48</v>
      </c>
      <c r="C14" s="13" t="s">
        <v>48</v>
      </c>
      <c r="D14" s="13" t="s">
        <v>48</v>
      </c>
      <c r="E14" s="13" t="s">
        <v>48</v>
      </c>
      <c r="F14" s="13" t="s">
        <v>48</v>
      </c>
      <c r="G14" s="13">
        <v>1221.6600000000001</v>
      </c>
      <c r="H14" s="13">
        <v>1262.33</v>
      </c>
      <c r="I14" s="13">
        <v>1506.77</v>
      </c>
      <c r="J14" s="13">
        <v>1569.57</v>
      </c>
      <c r="K14" s="13">
        <v>1370.03</v>
      </c>
      <c r="L14" s="13">
        <v>1886.71</v>
      </c>
      <c r="M14" s="13">
        <v>2076.16</v>
      </c>
      <c r="N14" s="13">
        <v>2492.2199999999998</v>
      </c>
      <c r="O14" s="13">
        <v>2382.85</v>
      </c>
      <c r="P14" s="13">
        <v>2504.1</v>
      </c>
      <c r="Q14" s="13">
        <v>2242.09</v>
      </c>
      <c r="R14" s="13">
        <v>2946.33</v>
      </c>
      <c r="S14" s="13">
        <v>1850.84</v>
      </c>
      <c r="T14" s="13">
        <v>2153.34</v>
      </c>
      <c r="U14" s="13">
        <v>2278.02</v>
      </c>
      <c r="V14" s="13">
        <v>3027.11</v>
      </c>
      <c r="W14" s="13">
        <v>3109.14</v>
      </c>
      <c r="X14" s="13">
        <v>2685.75</v>
      </c>
      <c r="Y14" s="13">
        <v>3495.36</v>
      </c>
      <c r="Z14" s="13">
        <v>3007.83</v>
      </c>
      <c r="AA14" s="13">
        <v>2820.77</v>
      </c>
      <c r="AB14" s="13">
        <v>3783.74</v>
      </c>
      <c r="AC14" s="13">
        <v>4372.51</v>
      </c>
      <c r="AD14" s="13">
        <v>5231.45</v>
      </c>
      <c r="AE14" s="13">
        <v>4363.17</v>
      </c>
      <c r="AF14" s="13">
        <v>5700.76</v>
      </c>
      <c r="AG14" s="13">
        <v>7632.39</v>
      </c>
      <c r="AH14" s="18">
        <f t="shared" si="0"/>
        <v>2924.9259259259252</v>
      </c>
    </row>
    <row r="15" spans="1:34" x14ac:dyDescent="0.15">
      <c r="A15" s="7" t="s">
        <v>233</v>
      </c>
      <c r="B15" s="12" t="s">
        <v>48</v>
      </c>
      <c r="C15" s="12" t="s">
        <v>48</v>
      </c>
      <c r="D15" s="12" t="s">
        <v>48</v>
      </c>
      <c r="E15" s="12">
        <v>279.7</v>
      </c>
      <c r="F15" s="12">
        <v>427.56</v>
      </c>
      <c r="G15" s="12">
        <v>1642.85</v>
      </c>
      <c r="H15" s="12">
        <v>1337.42</v>
      </c>
      <c r="I15" s="12">
        <v>1070.5999999999999</v>
      </c>
      <c r="J15" s="12">
        <v>983.61</v>
      </c>
      <c r="K15" s="12">
        <v>1683.62</v>
      </c>
      <c r="L15" s="12">
        <v>2179.3200000000002</v>
      </c>
      <c r="M15" s="12">
        <v>2026.37</v>
      </c>
      <c r="N15" s="12">
        <v>2709.74</v>
      </c>
      <c r="O15" s="12">
        <v>3305.34</v>
      </c>
      <c r="P15" s="12">
        <v>3571.71</v>
      </c>
      <c r="Q15" s="12">
        <v>4654.3500000000004</v>
      </c>
      <c r="R15" s="12">
        <v>5430.37</v>
      </c>
      <c r="S15" s="12">
        <v>5932.4</v>
      </c>
      <c r="T15" s="12">
        <v>6836.45</v>
      </c>
      <c r="U15" s="12">
        <v>7048.03</v>
      </c>
      <c r="V15" s="12">
        <v>7310.88</v>
      </c>
      <c r="W15" s="12">
        <v>7204.39</v>
      </c>
      <c r="X15" s="12">
        <v>8483.06</v>
      </c>
      <c r="Y15" s="12">
        <v>9758.18</v>
      </c>
      <c r="Z15" s="12">
        <v>9093.92</v>
      </c>
      <c r="AA15" s="12">
        <v>14584.02</v>
      </c>
      <c r="AB15" s="12">
        <v>11042.09</v>
      </c>
      <c r="AC15" s="12">
        <v>9042.14</v>
      </c>
      <c r="AD15" s="12">
        <v>8146.38</v>
      </c>
      <c r="AE15" s="12">
        <v>11673.64</v>
      </c>
      <c r="AF15" s="12">
        <v>16536.98</v>
      </c>
      <c r="AG15" s="12">
        <v>23541.89</v>
      </c>
      <c r="AH15" s="18">
        <f t="shared" si="0"/>
        <v>6466.7934482758601</v>
      </c>
    </row>
    <row r="16" spans="1:34" ht="24" x14ac:dyDescent="0.15">
      <c r="A16" s="7" t="s">
        <v>234</v>
      </c>
      <c r="B16" s="13" t="s">
        <v>48</v>
      </c>
      <c r="C16" s="13" t="s">
        <v>48</v>
      </c>
      <c r="D16" s="13" t="s">
        <v>48</v>
      </c>
      <c r="E16" s="13" t="s">
        <v>48</v>
      </c>
      <c r="F16" s="13" t="s">
        <v>48</v>
      </c>
      <c r="G16" s="13" t="s">
        <v>48</v>
      </c>
      <c r="H16" s="13" t="s">
        <v>48</v>
      </c>
      <c r="I16" s="13" t="s">
        <v>48</v>
      </c>
      <c r="J16" s="13" t="s">
        <v>48</v>
      </c>
      <c r="K16" s="13" t="s">
        <v>48</v>
      </c>
      <c r="L16" s="13" t="s">
        <v>48</v>
      </c>
      <c r="M16" s="13" t="s">
        <v>48</v>
      </c>
      <c r="N16" s="13" t="s">
        <v>48</v>
      </c>
      <c r="O16" s="13" t="s">
        <v>48</v>
      </c>
      <c r="P16" s="13" t="s">
        <v>48</v>
      </c>
      <c r="Q16" s="13" t="s">
        <v>48</v>
      </c>
      <c r="R16" s="13" t="s">
        <v>48</v>
      </c>
      <c r="S16" s="13" t="s">
        <v>48</v>
      </c>
      <c r="T16" s="13" t="s">
        <v>48</v>
      </c>
      <c r="U16" s="13" t="s">
        <v>48</v>
      </c>
      <c r="V16" s="13" t="s">
        <v>48</v>
      </c>
      <c r="W16" s="13" t="s">
        <v>48</v>
      </c>
      <c r="X16" s="13" t="s">
        <v>48</v>
      </c>
      <c r="Y16" s="13" t="s">
        <v>48</v>
      </c>
      <c r="Z16" s="13" t="s">
        <v>48</v>
      </c>
      <c r="AA16" s="13" t="s">
        <v>48</v>
      </c>
      <c r="AB16" s="13" t="s">
        <v>48</v>
      </c>
      <c r="AC16" s="13" t="s">
        <v>48</v>
      </c>
      <c r="AD16" s="13">
        <v>24.79</v>
      </c>
      <c r="AE16" s="13">
        <v>170.68</v>
      </c>
      <c r="AF16" s="13">
        <v>208.88</v>
      </c>
      <c r="AG16" s="13">
        <v>177.6</v>
      </c>
      <c r="AH16" s="18">
        <f t="shared" si="0"/>
        <v>145.48750000000001</v>
      </c>
    </row>
    <row r="17" spans="1:34" ht="36" x14ac:dyDescent="0.15">
      <c r="A17" s="7" t="s">
        <v>235</v>
      </c>
      <c r="B17" s="12">
        <v>1167.3900000000001</v>
      </c>
      <c r="C17" s="12">
        <v>891.45</v>
      </c>
      <c r="D17" s="12">
        <v>948.94</v>
      </c>
      <c r="E17" s="12">
        <v>675.12</v>
      </c>
      <c r="F17" s="12">
        <v>1060.46</v>
      </c>
      <c r="G17" s="12">
        <v>1568.61</v>
      </c>
      <c r="H17" s="12">
        <v>987.49</v>
      </c>
      <c r="I17" s="12">
        <v>741.2</v>
      </c>
      <c r="J17" s="12">
        <v>1309.96</v>
      </c>
      <c r="K17" s="12">
        <v>1386.88</v>
      </c>
      <c r="L17" s="12">
        <v>2141.46</v>
      </c>
      <c r="M17" s="12">
        <v>2357.0100000000002</v>
      </c>
      <c r="N17" s="12">
        <v>3211.16</v>
      </c>
      <c r="O17" s="12">
        <v>3386.79</v>
      </c>
      <c r="P17" s="12">
        <v>4253.16</v>
      </c>
      <c r="Q17" s="12">
        <v>5177.01</v>
      </c>
      <c r="R17" s="12">
        <v>6346.05</v>
      </c>
      <c r="S17" s="12">
        <v>8764.4699999999993</v>
      </c>
      <c r="T17" s="12">
        <v>10840.26</v>
      </c>
      <c r="U17" s="12">
        <v>10790.96</v>
      </c>
      <c r="V17" s="12">
        <v>10638.77</v>
      </c>
      <c r="W17" s="12">
        <v>11851.18</v>
      </c>
      <c r="X17" s="12">
        <v>11062.84</v>
      </c>
      <c r="Y17" s="12">
        <v>11285.34</v>
      </c>
      <c r="Z17" s="12">
        <v>10040.69</v>
      </c>
      <c r="AA17" s="12">
        <v>12445.22</v>
      </c>
      <c r="AB17" s="12">
        <v>10922.97</v>
      </c>
      <c r="AC17" s="12">
        <v>10552.03</v>
      </c>
      <c r="AD17" s="12">
        <v>9749.98</v>
      </c>
      <c r="AE17" s="12">
        <v>8406.18</v>
      </c>
      <c r="AF17" s="12">
        <v>11742.6</v>
      </c>
      <c r="AG17" s="12">
        <v>11978.38</v>
      </c>
      <c r="AH17" s="18">
        <f t="shared" si="0"/>
        <v>6208.8128125000003</v>
      </c>
    </row>
    <row r="18" spans="1:34" ht="24" x14ac:dyDescent="0.15">
      <c r="A18" s="7" t="s">
        <v>236</v>
      </c>
      <c r="B18" s="13" t="s">
        <v>48</v>
      </c>
      <c r="C18" s="13" t="s">
        <v>48</v>
      </c>
      <c r="D18" s="13" t="s">
        <v>48</v>
      </c>
      <c r="E18" s="13" t="s">
        <v>48</v>
      </c>
      <c r="F18" s="13" t="s">
        <v>48</v>
      </c>
      <c r="G18" s="13" t="s">
        <v>48</v>
      </c>
      <c r="H18" s="13" t="s">
        <v>48</v>
      </c>
      <c r="I18" s="13" t="s">
        <v>48</v>
      </c>
      <c r="J18" s="13" t="s">
        <v>48</v>
      </c>
      <c r="K18" s="13" t="s">
        <v>48</v>
      </c>
      <c r="L18" s="13" t="s">
        <v>48</v>
      </c>
      <c r="M18" s="13" t="s">
        <v>48</v>
      </c>
      <c r="N18" s="13" t="s">
        <v>48</v>
      </c>
      <c r="O18" s="13" t="s">
        <v>48</v>
      </c>
      <c r="P18" s="13" t="s">
        <v>48</v>
      </c>
      <c r="Q18" s="13" t="s">
        <v>48</v>
      </c>
      <c r="R18" s="13" t="s">
        <v>48</v>
      </c>
      <c r="S18" s="13" t="s">
        <v>48</v>
      </c>
      <c r="T18" s="13" t="s">
        <v>48</v>
      </c>
      <c r="U18" s="13" t="s">
        <v>48</v>
      </c>
      <c r="V18" s="13" t="s">
        <v>48</v>
      </c>
      <c r="W18" s="13" t="s">
        <v>48</v>
      </c>
      <c r="X18" s="13" t="s">
        <v>48</v>
      </c>
      <c r="Y18" s="13" t="s">
        <v>48</v>
      </c>
      <c r="Z18" s="13" t="s">
        <v>48</v>
      </c>
      <c r="AA18" s="13" t="s">
        <v>48</v>
      </c>
      <c r="AB18" s="13" t="s">
        <v>48</v>
      </c>
      <c r="AC18" s="13" t="s">
        <v>48</v>
      </c>
      <c r="AD18" s="13" t="s">
        <v>48</v>
      </c>
      <c r="AE18" s="13" t="s">
        <v>48</v>
      </c>
      <c r="AF18" s="13" t="s">
        <v>48</v>
      </c>
      <c r="AG18" s="13" t="s">
        <v>48</v>
      </c>
      <c r="AH18" s="18" t="e">
        <f t="shared" si="0"/>
        <v>#DIV/0!</v>
      </c>
    </row>
    <row r="19" spans="1:34" x14ac:dyDescent="0.15">
      <c r="A19" s="7" t="s">
        <v>237</v>
      </c>
      <c r="B19" s="12">
        <v>4491.47</v>
      </c>
      <c r="C19" s="12">
        <v>4665.8100000000004</v>
      </c>
      <c r="D19" s="12">
        <v>4693.6499999999996</v>
      </c>
      <c r="E19" s="12">
        <v>4793.09</v>
      </c>
      <c r="F19" s="12">
        <v>2854.31</v>
      </c>
      <c r="G19" s="12">
        <v>4063.95</v>
      </c>
      <c r="H19" s="12">
        <v>3666.36</v>
      </c>
      <c r="I19" s="12">
        <v>3387.62</v>
      </c>
      <c r="J19" s="12">
        <v>3469.39</v>
      </c>
      <c r="K19" s="12">
        <v>2729.35</v>
      </c>
      <c r="L19" s="12">
        <v>4527.21</v>
      </c>
      <c r="M19" s="12">
        <v>4704.57</v>
      </c>
      <c r="N19" s="12">
        <v>3114.47</v>
      </c>
      <c r="O19" s="12">
        <v>4010.97</v>
      </c>
      <c r="P19" s="12">
        <v>5651.21</v>
      </c>
      <c r="Q19" s="12">
        <v>6737.71</v>
      </c>
      <c r="R19" s="12">
        <v>6728.97</v>
      </c>
      <c r="S19" s="12">
        <v>6767.42</v>
      </c>
      <c r="T19" s="12">
        <v>7596.27</v>
      </c>
      <c r="U19" s="12">
        <v>8043.42</v>
      </c>
      <c r="V19" s="12">
        <v>7387.22</v>
      </c>
      <c r="W19" s="12">
        <v>7475.02</v>
      </c>
      <c r="X19" s="12">
        <v>10602.57</v>
      </c>
      <c r="Y19" s="12">
        <v>9589.2199999999993</v>
      </c>
      <c r="Z19" s="12">
        <v>8295.92</v>
      </c>
      <c r="AA19" s="12">
        <v>8144.87</v>
      </c>
      <c r="AB19" s="12">
        <v>8540.36</v>
      </c>
      <c r="AC19" s="12">
        <v>10092.42</v>
      </c>
      <c r="AD19" s="12">
        <v>10344.549999999999</v>
      </c>
      <c r="AE19" s="12">
        <v>10405.01</v>
      </c>
      <c r="AF19" s="12">
        <v>9070.4500000000007</v>
      </c>
      <c r="AG19" s="12">
        <v>8918.2900000000009</v>
      </c>
      <c r="AH19" s="18">
        <f t="shared" si="0"/>
        <v>6423.8475000000017</v>
      </c>
    </row>
    <row r="20" spans="1:34" x14ac:dyDescent="0.15">
      <c r="A20" s="7" t="s">
        <v>238</v>
      </c>
      <c r="B20" s="13">
        <v>4319.46</v>
      </c>
      <c r="C20" s="13">
        <v>3439.34</v>
      </c>
      <c r="D20" s="13">
        <v>4297.4399999999996</v>
      </c>
      <c r="E20" s="13">
        <v>3544.86</v>
      </c>
      <c r="F20" s="13">
        <v>2183.9299999999998</v>
      </c>
      <c r="G20" s="13">
        <v>2770.47</v>
      </c>
      <c r="H20" s="13">
        <v>2128.02</v>
      </c>
      <c r="I20" s="13">
        <v>1825.21</v>
      </c>
      <c r="J20" s="13">
        <v>3163.36</v>
      </c>
      <c r="K20" s="13">
        <v>3266.95</v>
      </c>
      <c r="L20" s="13">
        <v>7052.74</v>
      </c>
      <c r="M20" s="13">
        <v>7502.02</v>
      </c>
      <c r="N20" s="13">
        <v>9448.44</v>
      </c>
      <c r="O20" s="13">
        <v>11740.1</v>
      </c>
      <c r="P20" s="13">
        <v>18282.72</v>
      </c>
      <c r="Q20" s="13">
        <v>16114.68</v>
      </c>
      <c r="R20" s="13">
        <v>15858.28</v>
      </c>
      <c r="S20" s="13">
        <v>18816.13</v>
      </c>
      <c r="T20" s="13">
        <v>18915.37</v>
      </c>
      <c r="U20" s="13">
        <v>20352.46</v>
      </c>
      <c r="V20" s="13">
        <v>19971.099999999999</v>
      </c>
      <c r="W20" s="13">
        <v>21926.97</v>
      </c>
      <c r="X20" s="13">
        <v>19376.009999999998</v>
      </c>
      <c r="Y20" s="13">
        <v>20036.400000000001</v>
      </c>
      <c r="Z20" s="13">
        <v>19814.86</v>
      </c>
      <c r="AA20" s="13">
        <v>20544.169999999998</v>
      </c>
      <c r="AB20" s="13">
        <v>19936.849999999999</v>
      </c>
      <c r="AC20" s="13">
        <v>23227.69</v>
      </c>
      <c r="AD20" s="13">
        <v>25147.29</v>
      </c>
      <c r="AE20" s="13">
        <v>25392.86</v>
      </c>
      <c r="AF20" s="13">
        <v>28215.1</v>
      </c>
      <c r="AG20" s="13">
        <v>22693.06</v>
      </c>
      <c r="AH20" s="18">
        <f t="shared" si="0"/>
        <v>13790.760624999997</v>
      </c>
    </row>
    <row r="21" spans="1:34" ht="24" x14ac:dyDescent="0.15">
      <c r="A21" s="7" t="s">
        <v>239</v>
      </c>
      <c r="B21" s="12" t="s">
        <v>48</v>
      </c>
      <c r="C21" s="12" t="s">
        <v>48</v>
      </c>
      <c r="D21" s="12" t="s">
        <v>48</v>
      </c>
      <c r="E21" s="12" t="s">
        <v>48</v>
      </c>
      <c r="F21" s="12" t="s">
        <v>48</v>
      </c>
      <c r="G21" s="12" t="s">
        <v>48</v>
      </c>
      <c r="H21" s="12" t="s">
        <v>48</v>
      </c>
      <c r="I21" s="12" t="s">
        <v>48</v>
      </c>
      <c r="J21" s="12" t="s">
        <v>48</v>
      </c>
      <c r="K21" s="12" t="s">
        <v>48</v>
      </c>
      <c r="L21" s="12">
        <v>1797.51</v>
      </c>
      <c r="M21" s="12">
        <v>1741.78</v>
      </c>
      <c r="N21" s="12">
        <v>1678.87</v>
      </c>
      <c r="O21" s="12">
        <v>1725.37</v>
      </c>
      <c r="P21" s="12">
        <v>12606.29</v>
      </c>
      <c r="Q21" s="12">
        <v>13716.49</v>
      </c>
      <c r="R21" s="12">
        <v>13550.91</v>
      </c>
      <c r="S21" s="12">
        <v>15411.42</v>
      </c>
      <c r="T21" s="12">
        <v>14787.99</v>
      </c>
      <c r="U21" s="12">
        <v>16214.57</v>
      </c>
      <c r="V21" s="12">
        <v>15766.2</v>
      </c>
      <c r="W21" s="12">
        <v>17845.810000000001</v>
      </c>
      <c r="X21" s="12">
        <v>15835.34</v>
      </c>
      <c r="Y21" s="12">
        <v>16219.35</v>
      </c>
      <c r="Z21" s="12">
        <v>16507.28</v>
      </c>
      <c r="AA21" s="12">
        <v>16438.18</v>
      </c>
      <c r="AB21" s="12">
        <v>15649.24</v>
      </c>
      <c r="AC21" s="12">
        <v>18230.810000000001</v>
      </c>
      <c r="AD21" s="12">
        <v>19420.82</v>
      </c>
      <c r="AE21" s="12">
        <v>20298.46</v>
      </c>
      <c r="AF21" s="12">
        <v>22914.91</v>
      </c>
      <c r="AG21" s="12">
        <v>18159.21</v>
      </c>
      <c r="AH21" s="18">
        <f t="shared" si="0"/>
        <v>13932.582272727273</v>
      </c>
    </row>
    <row r="22" spans="1:34" x14ac:dyDescent="0.15">
      <c r="A22" s="7" t="s">
        <v>240</v>
      </c>
      <c r="B22" s="13" t="s">
        <v>48</v>
      </c>
      <c r="C22" s="13" t="s">
        <v>48</v>
      </c>
      <c r="D22" s="13" t="s">
        <v>48</v>
      </c>
      <c r="E22" s="13" t="s">
        <v>48</v>
      </c>
      <c r="F22" s="13" t="s">
        <v>48</v>
      </c>
      <c r="G22" s="13" t="s">
        <v>48</v>
      </c>
      <c r="H22" s="13" t="s">
        <v>48</v>
      </c>
      <c r="I22" s="13" t="s">
        <v>48</v>
      </c>
      <c r="J22" s="13" t="s">
        <v>48</v>
      </c>
      <c r="K22" s="13" t="s">
        <v>48</v>
      </c>
      <c r="L22" s="13">
        <v>276.37</v>
      </c>
      <c r="M22" s="13">
        <v>31.96</v>
      </c>
      <c r="N22" s="13">
        <v>99.83</v>
      </c>
      <c r="O22" s="13">
        <v>101.37</v>
      </c>
      <c r="P22" s="13">
        <v>1426.59</v>
      </c>
      <c r="Q22" s="13">
        <v>2354.84</v>
      </c>
      <c r="R22" s="13">
        <v>2307.39</v>
      </c>
      <c r="S22" s="13">
        <v>3403.46</v>
      </c>
      <c r="T22" s="13">
        <v>4127.41</v>
      </c>
      <c r="U22" s="13">
        <v>4137.8999999999996</v>
      </c>
      <c r="V22" s="13">
        <v>4204.91</v>
      </c>
      <c r="W22" s="13">
        <v>4081.18</v>
      </c>
      <c r="X22" s="13">
        <v>3541.49</v>
      </c>
      <c r="Y22" s="13">
        <v>3817.05</v>
      </c>
      <c r="Z22" s="13">
        <v>3307.59</v>
      </c>
      <c r="AA22" s="13">
        <v>4105.97</v>
      </c>
      <c r="AB22" s="13">
        <v>4287.6000000000004</v>
      </c>
      <c r="AC22" s="13">
        <v>4996.88</v>
      </c>
      <c r="AD22" s="13">
        <v>5726.47</v>
      </c>
      <c r="AE22" s="13">
        <v>5094.3900000000003</v>
      </c>
      <c r="AF22" s="13">
        <v>5300.19</v>
      </c>
      <c r="AG22" s="13">
        <v>4533.8500000000004</v>
      </c>
      <c r="AH22" s="18">
        <f t="shared" si="0"/>
        <v>3239.3040909090919</v>
      </c>
    </row>
    <row r="23" spans="1:34" ht="24" x14ac:dyDescent="0.15">
      <c r="A23" s="7" t="s">
        <v>241</v>
      </c>
      <c r="B23" s="12">
        <v>5192.07</v>
      </c>
      <c r="C23" s="12">
        <v>4632.09</v>
      </c>
      <c r="D23" s="12">
        <v>5653.03</v>
      </c>
      <c r="E23" s="12">
        <v>3343.3</v>
      </c>
      <c r="F23" s="12">
        <v>2892.96</v>
      </c>
      <c r="G23" s="12">
        <v>4466.45</v>
      </c>
      <c r="H23" s="12">
        <v>2608.0500000000002</v>
      </c>
      <c r="I23" s="12">
        <v>2747.3</v>
      </c>
      <c r="J23" s="12">
        <v>2711.21</v>
      </c>
      <c r="K23" s="12">
        <v>3497.47</v>
      </c>
      <c r="L23" s="12">
        <v>5949.68</v>
      </c>
      <c r="M23" s="12">
        <v>4941.68</v>
      </c>
      <c r="N23" s="12">
        <v>6841.56</v>
      </c>
      <c r="O23" s="12">
        <v>6316.71</v>
      </c>
      <c r="P23" s="12">
        <v>6001.84</v>
      </c>
      <c r="Q23" s="12">
        <v>6259.26</v>
      </c>
      <c r="R23" s="12">
        <v>6169.08</v>
      </c>
      <c r="S23" s="12">
        <v>6099.48</v>
      </c>
      <c r="T23" s="12">
        <v>6406.25</v>
      </c>
      <c r="U23" s="12">
        <v>7485.29</v>
      </c>
      <c r="V23" s="12">
        <v>5151.82</v>
      </c>
      <c r="W23" s="12">
        <v>5291.49</v>
      </c>
      <c r="X23" s="12">
        <v>5275.4</v>
      </c>
      <c r="Y23" s="12">
        <v>6247.45</v>
      </c>
      <c r="Z23" s="12">
        <v>6209.58</v>
      </c>
      <c r="AA23" s="12">
        <v>5250.76</v>
      </c>
      <c r="AB23" s="12">
        <v>6416.36</v>
      </c>
      <c r="AC23" s="12">
        <v>7542.73</v>
      </c>
      <c r="AD23" s="12">
        <v>6039.01</v>
      </c>
      <c r="AE23" s="12">
        <v>6782.4</v>
      </c>
      <c r="AF23" s="12">
        <v>11968.91</v>
      </c>
      <c r="AG23" s="12">
        <v>11037.77</v>
      </c>
      <c r="AH23" s="18">
        <f t="shared" si="0"/>
        <v>5732.1387499999992</v>
      </c>
    </row>
    <row r="24" spans="1:34" ht="24" x14ac:dyDescent="0.15">
      <c r="A24" s="10" t="s">
        <v>242</v>
      </c>
      <c r="B24" s="13">
        <v>22449.38</v>
      </c>
      <c r="C24" s="13">
        <v>27205.759999999998</v>
      </c>
      <c r="D24" s="13">
        <v>20521.03</v>
      </c>
      <c r="E24" s="13">
        <v>21800.15</v>
      </c>
      <c r="F24" s="13">
        <v>12605.25</v>
      </c>
      <c r="G24" s="13">
        <v>14798.73</v>
      </c>
      <c r="H24" s="13">
        <v>12646.29</v>
      </c>
      <c r="I24" s="13">
        <v>12259.36</v>
      </c>
      <c r="J24" s="13">
        <v>9806.7800000000007</v>
      </c>
      <c r="K24" s="13">
        <v>10043.14</v>
      </c>
      <c r="L24" s="13">
        <v>13691.12</v>
      </c>
      <c r="M24" s="13">
        <v>13777.35</v>
      </c>
      <c r="N24" s="13">
        <v>13467.11</v>
      </c>
      <c r="O24" s="13">
        <v>13545.47</v>
      </c>
      <c r="P24" s="13">
        <v>20692.66</v>
      </c>
      <c r="Q24" s="13">
        <v>17234.79</v>
      </c>
      <c r="R24" s="13">
        <v>18080.2</v>
      </c>
      <c r="S24" s="13">
        <v>20900.740000000002</v>
      </c>
      <c r="T24" s="13">
        <v>27780.83</v>
      </c>
      <c r="U24" s="13">
        <v>26419.89</v>
      </c>
      <c r="V24" s="13">
        <v>28993.56</v>
      </c>
      <c r="W24" s="13">
        <v>27759.040000000001</v>
      </c>
      <c r="X24" s="13">
        <v>37397.019999999997</v>
      </c>
      <c r="Y24" s="13">
        <v>40806.050000000003</v>
      </c>
      <c r="Z24" s="13">
        <v>39689.83</v>
      </c>
      <c r="AA24" s="13">
        <v>44765.21</v>
      </c>
      <c r="AB24" s="13">
        <v>42254.11</v>
      </c>
      <c r="AC24" s="13">
        <v>43767.9</v>
      </c>
      <c r="AD24" s="13">
        <v>44247.08</v>
      </c>
      <c r="AE24" s="13">
        <v>38620.25</v>
      </c>
      <c r="AF24" s="13">
        <v>47721.43</v>
      </c>
      <c r="AG24" s="13">
        <v>35265.79</v>
      </c>
      <c r="AH24" s="18">
        <f t="shared" si="0"/>
        <v>25656.665625000001</v>
      </c>
    </row>
    <row r="25" spans="1:34" x14ac:dyDescent="0.15">
      <c r="A25" s="7" t="s">
        <v>243</v>
      </c>
      <c r="B25" s="12">
        <v>8075.14</v>
      </c>
      <c r="C25" s="12">
        <v>9606.15</v>
      </c>
      <c r="D25" s="12">
        <v>7249.94</v>
      </c>
      <c r="E25" s="12">
        <v>8196.0499999999993</v>
      </c>
      <c r="F25" s="12">
        <v>4912.6000000000004</v>
      </c>
      <c r="G25" s="12">
        <v>5960.93</v>
      </c>
      <c r="H25" s="12">
        <v>6383.39</v>
      </c>
      <c r="I25" s="12">
        <v>4782.6000000000004</v>
      </c>
      <c r="J25" s="12">
        <v>4358.92</v>
      </c>
      <c r="K25" s="12">
        <v>4391.4799999999996</v>
      </c>
      <c r="L25" s="12">
        <v>6505.38</v>
      </c>
      <c r="M25" s="12">
        <v>6140.11</v>
      </c>
      <c r="N25" s="12">
        <v>5801.23</v>
      </c>
      <c r="O25" s="12">
        <v>5543.18</v>
      </c>
      <c r="P25" s="12">
        <v>7430.62</v>
      </c>
      <c r="Q25" s="12">
        <v>8001.36</v>
      </c>
      <c r="R25" s="12">
        <v>7949.55</v>
      </c>
      <c r="S25" s="12">
        <v>8112.88</v>
      </c>
      <c r="T25" s="12">
        <v>13590.64</v>
      </c>
      <c r="U25" s="12">
        <v>12955.84</v>
      </c>
      <c r="V25" s="12">
        <v>12914.26</v>
      </c>
      <c r="W25" s="12">
        <v>10487.59</v>
      </c>
      <c r="X25" s="12">
        <v>15908.16</v>
      </c>
      <c r="Y25" s="12">
        <v>18464.98</v>
      </c>
      <c r="Z25" s="12">
        <v>13816.77</v>
      </c>
      <c r="AA25" s="12">
        <v>17803.8</v>
      </c>
      <c r="AB25" s="12">
        <v>20133.25</v>
      </c>
      <c r="AC25" s="12">
        <v>19170.78</v>
      </c>
      <c r="AD25" s="12">
        <v>19012.34</v>
      </c>
      <c r="AE25" s="12">
        <v>12655.15</v>
      </c>
      <c r="AF25" s="12">
        <v>18066.52</v>
      </c>
      <c r="AG25" s="12">
        <v>11058.23</v>
      </c>
      <c r="AH25" s="18">
        <f t="shared" si="0"/>
        <v>10482.494375000002</v>
      </c>
    </row>
    <row r="26" spans="1:34" x14ac:dyDescent="0.15">
      <c r="A26" s="7" t="s">
        <v>244</v>
      </c>
      <c r="B26" s="13">
        <v>2792.26</v>
      </c>
      <c r="C26" s="13">
        <v>1644.32</v>
      </c>
      <c r="D26" s="13">
        <v>2408.3200000000002</v>
      </c>
      <c r="E26" s="13">
        <v>2440.34</v>
      </c>
      <c r="F26" s="13">
        <v>1112.98</v>
      </c>
      <c r="G26" s="13">
        <v>1045.81</v>
      </c>
      <c r="H26" s="13">
        <v>919.13</v>
      </c>
      <c r="I26" s="13">
        <v>631.96</v>
      </c>
      <c r="J26" s="13">
        <v>796.7</v>
      </c>
      <c r="K26" s="13">
        <v>410.23</v>
      </c>
      <c r="L26" s="13">
        <v>787.13</v>
      </c>
      <c r="M26" s="13">
        <v>770.38</v>
      </c>
      <c r="N26" s="13">
        <v>370.77</v>
      </c>
      <c r="O26" s="13">
        <v>606.70000000000005</v>
      </c>
      <c r="P26" s="13">
        <v>1257.71</v>
      </c>
      <c r="Q26" s="13">
        <v>559.6</v>
      </c>
      <c r="R26" s="13">
        <v>528.69000000000005</v>
      </c>
      <c r="S26" s="13">
        <v>595.05999999999995</v>
      </c>
      <c r="T26" s="13">
        <v>436.67</v>
      </c>
      <c r="U26" s="13">
        <v>683.97</v>
      </c>
      <c r="V26" s="13">
        <v>481.09</v>
      </c>
      <c r="W26" s="13">
        <v>899.2</v>
      </c>
      <c r="X26" s="13">
        <v>767.61</v>
      </c>
      <c r="Y26" s="13">
        <v>1053.8599999999999</v>
      </c>
      <c r="Z26" s="13">
        <v>916.34</v>
      </c>
      <c r="AA26" s="13">
        <v>691.23</v>
      </c>
      <c r="AB26" s="13">
        <v>702.67</v>
      </c>
      <c r="AC26" s="13">
        <v>807.98</v>
      </c>
      <c r="AD26" s="13">
        <v>1397.04</v>
      </c>
      <c r="AE26" s="13">
        <v>1585.5</v>
      </c>
      <c r="AF26" s="13">
        <v>1881.31</v>
      </c>
      <c r="AG26" s="13">
        <v>2210.1799999999998</v>
      </c>
      <c r="AH26" s="18">
        <f t="shared" si="0"/>
        <v>1068.5231249999999</v>
      </c>
    </row>
    <row r="27" spans="1:34" x14ac:dyDescent="0.15">
      <c r="A27" s="7" t="s">
        <v>245</v>
      </c>
      <c r="B27" s="12">
        <v>9032.17</v>
      </c>
      <c r="C27" s="12">
        <v>11184.35</v>
      </c>
      <c r="D27" s="12">
        <v>8757.81</v>
      </c>
      <c r="E27" s="12">
        <v>8821.52</v>
      </c>
      <c r="F27" s="12">
        <v>4213.8999999999996</v>
      </c>
      <c r="G27" s="12">
        <v>5889.98</v>
      </c>
      <c r="H27" s="12">
        <v>3893.88</v>
      </c>
      <c r="I27" s="12">
        <v>4883.37</v>
      </c>
      <c r="J27" s="12">
        <v>3321.8</v>
      </c>
      <c r="K27" s="12">
        <v>2393.42</v>
      </c>
      <c r="L27" s="12">
        <v>3027.71</v>
      </c>
      <c r="M27" s="12">
        <v>3922.06</v>
      </c>
      <c r="N27" s="12">
        <v>4402.4799999999996</v>
      </c>
      <c r="O27" s="12">
        <v>4322.67</v>
      </c>
      <c r="P27" s="12">
        <v>8587.36</v>
      </c>
      <c r="Q27" s="12">
        <v>5289.52</v>
      </c>
      <c r="R27" s="12">
        <v>5996.45</v>
      </c>
      <c r="S27" s="12">
        <v>7054.9</v>
      </c>
      <c r="T27" s="12">
        <v>8348.9</v>
      </c>
      <c r="U27" s="12">
        <v>7196.64</v>
      </c>
      <c r="V27" s="12">
        <v>11050.09</v>
      </c>
      <c r="W27" s="12">
        <v>10512.03</v>
      </c>
      <c r="X27" s="12">
        <v>14194.57</v>
      </c>
      <c r="Y27" s="12">
        <v>14326.48</v>
      </c>
      <c r="Z27" s="12">
        <v>16116.47</v>
      </c>
      <c r="AA27" s="12">
        <v>18006.259999999998</v>
      </c>
      <c r="AB27" s="12">
        <v>14656.33</v>
      </c>
      <c r="AC27" s="12">
        <v>15581.43</v>
      </c>
      <c r="AD27" s="12">
        <v>16195.12</v>
      </c>
      <c r="AE27" s="12">
        <v>16348.41</v>
      </c>
      <c r="AF27" s="12">
        <v>13319.31</v>
      </c>
      <c r="AG27" s="12">
        <v>13090.72</v>
      </c>
      <c r="AH27" s="18">
        <f t="shared" si="0"/>
        <v>9185.5659374999996</v>
      </c>
    </row>
    <row r="28" spans="1:34" x14ac:dyDescent="0.15">
      <c r="A28" s="7" t="s">
        <v>246</v>
      </c>
      <c r="B28" s="13">
        <v>283.95</v>
      </c>
      <c r="C28" s="13">
        <v>784</v>
      </c>
      <c r="D28" s="13">
        <v>542.24</v>
      </c>
      <c r="E28" s="13">
        <v>159.86000000000001</v>
      </c>
      <c r="F28" s="13">
        <v>395.86</v>
      </c>
      <c r="G28" s="13">
        <v>556.73</v>
      </c>
      <c r="H28" s="13">
        <v>553.23</v>
      </c>
      <c r="I28" s="13">
        <v>348.8</v>
      </c>
      <c r="J28" s="13">
        <v>517.54</v>
      </c>
      <c r="K28" s="13">
        <v>638.35</v>
      </c>
      <c r="L28" s="13">
        <v>884.81</v>
      </c>
      <c r="M28" s="13">
        <v>2000.07</v>
      </c>
      <c r="N28" s="13">
        <v>1860.83</v>
      </c>
      <c r="O28" s="13">
        <v>1597.83</v>
      </c>
      <c r="P28" s="13">
        <v>1750.93</v>
      </c>
      <c r="Q28" s="13">
        <v>1959.6</v>
      </c>
      <c r="R28" s="13">
        <v>1750.57</v>
      </c>
      <c r="S28" s="13">
        <v>2790.28</v>
      </c>
      <c r="T28" s="13">
        <v>3257.04</v>
      </c>
      <c r="U28" s="13">
        <v>3930.06</v>
      </c>
      <c r="V28" s="13">
        <v>2595</v>
      </c>
      <c r="W28" s="13">
        <v>3483.43</v>
      </c>
      <c r="X28" s="13">
        <v>5196.09</v>
      </c>
      <c r="Y28" s="13">
        <v>5152.26</v>
      </c>
      <c r="Z28" s="13">
        <v>6324.68</v>
      </c>
      <c r="AA28" s="13">
        <v>6139.1</v>
      </c>
      <c r="AB28" s="13">
        <v>4629.43</v>
      </c>
      <c r="AC28" s="13">
        <v>5823.04</v>
      </c>
      <c r="AD28" s="13">
        <v>4792.07</v>
      </c>
      <c r="AE28" s="13">
        <v>4969.91</v>
      </c>
      <c r="AF28" s="13">
        <v>11552.63</v>
      </c>
      <c r="AG28" s="13">
        <v>6238.77</v>
      </c>
      <c r="AH28" s="18">
        <f t="shared" si="0"/>
        <v>2920.5934375000002</v>
      </c>
    </row>
    <row r="29" spans="1:34" x14ac:dyDescent="0.15">
      <c r="A29" s="7" t="s">
        <v>247</v>
      </c>
      <c r="B29" s="12">
        <v>2265.87</v>
      </c>
      <c r="C29" s="12">
        <v>3986.93</v>
      </c>
      <c r="D29" s="12">
        <v>1562.74</v>
      </c>
      <c r="E29" s="12">
        <v>2182.37</v>
      </c>
      <c r="F29" s="12">
        <v>1969.92</v>
      </c>
      <c r="G29" s="12">
        <v>1345.29</v>
      </c>
      <c r="H29" s="12">
        <v>896.75</v>
      </c>
      <c r="I29" s="12">
        <v>1612.66</v>
      </c>
      <c r="J29" s="12">
        <v>807.46</v>
      </c>
      <c r="K29" s="12">
        <v>2209.6799999999998</v>
      </c>
      <c r="L29" s="12">
        <v>2486.02</v>
      </c>
      <c r="M29" s="12">
        <v>944.72</v>
      </c>
      <c r="N29" s="12">
        <v>1031.82</v>
      </c>
      <c r="O29" s="12">
        <v>1475.09</v>
      </c>
      <c r="P29" s="12">
        <v>1666.07</v>
      </c>
      <c r="Q29" s="12">
        <v>1424.76</v>
      </c>
      <c r="R29" s="12">
        <v>1854.92</v>
      </c>
      <c r="S29" s="12">
        <v>2347.62</v>
      </c>
      <c r="T29" s="12">
        <v>2147.56</v>
      </c>
      <c r="U29" s="12">
        <v>1653.35</v>
      </c>
      <c r="V29" s="12">
        <v>1953.11</v>
      </c>
      <c r="W29" s="12">
        <v>2376.73</v>
      </c>
      <c r="X29" s="12">
        <v>1330.6</v>
      </c>
      <c r="Y29" s="12">
        <v>1808.46</v>
      </c>
      <c r="Z29" s="12">
        <v>2515.56</v>
      </c>
      <c r="AA29" s="12">
        <v>2124.8200000000002</v>
      </c>
      <c r="AB29" s="12">
        <v>2132.44</v>
      </c>
      <c r="AC29" s="12">
        <v>2384.66</v>
      </c>
      <c r="AD29" s="12">
        <v>2850.51</v>
      </c>
      <c r="AE29" s="12">
        <v>3061.28</v>
      </c>
      <c r="AF29" s="12">
        <v>2901.66</v>
      </c>
      <c r="AG29" s="12">
        <v>2667.9</v>
      </c>
      <c r="AH29" s="18">
        <f t="shared" si="0"/>
        <v>1999.3540624999998</v>
      </c>
    </row>
    <row r="30" spans="1:34" x14ac:dyDescent="0.15">
      <c r="A30" s="10" t="s">
        <v>248</v>
      </c>
      <c r="B30" s="13">
        <v>18530.150000000001</v>
      </c>
      <c r="C30" s="13">
        <v>18136.400000000001</v>
      </c>
      <c r="D30" s="13">
        <v>14407.54</v>
      </c>
      <c r="E30" s="13">
        <v>9665.0499999999993</v>
      </c>
      <c r="F30" s="13">
        <v>7014.94</v>
      </c>
      <c r="G30" s="13">
        <v>9107.82</v>
      </c>
      <c r="H30" s="13">
        <v>7787.77</v>
      </c>
      <c r="I30" s="13">
        <v>5875.07</v>
      </c>
      <c r="J30" s="13">
        <v>5778.31</v>
      </c>
      <c r="K30" s="13">
        <v>4768.2299999999996</v>
      </c>
      <c r="L30" s="13">
        <v>6905.02</v>
      </c>
      <c r="M30" s="13">
        <v>8174.61</v>
      </c>
      <c r="N30" s="13">
        <v>9055.91</v>
      </c>
      <c r="O30" s="13">
        <v>7659.6</v>
      </c>
      <c r="P30" s="13">
        <v>9185.76</v>
      </c>
      <c r="Q30" s="13">
        <v>8738.4500000000007</v>
      </c>
      <c r="R30" s="13">
        <v>9247.08</v>
      </c>
      <c r="S30" s="13">
        <v>9605.7000000000007</v>
      </c>
      <c r="T30" s="13">
        <v>11430.31</v>
      </c>
      <c r="U30" s="13">
        <v>13047.29</v>
      </c>
      <c r="V30" s="13">
        <v>12593.99</v>
      </c>
      <c r="W30" s="13">
        <v>15165.81</v>
      </c>
      <c r="X30" s="13">
        <v>16262.42</v>
      </c>
      <c r="Y30" s="13">
        <v>15236.21</v>
      </c>
      <c r="Z30" s="13">
        <v>14473.26</v>
      </c>
      <c r="AA30" s="13">
        <v>16435.98</v>
      </c>
      <c r="AB30" s="13">
        <v>14377.06</v>
      </c>
      <c r="AC30" s="13">
        <v>20075.150000000001</v>
      </c>
      <c r="AD30" s="13">
        <v>16849.939999999999</v>
      </c>
      <c r="AE30" s="13">
        <v>18928.23</v>
      </c>
      <c r="AF30" s="13">
        <v>19538.93</v>
      </c>
      <c r="AG30" s="13">
        <v>17134.150000000001</v>
      </c>
      <c r="AH30" s="18">
        <f t="shared" si="0"/>
        <v>12224.754375</v>
      </c>
    </row>
    <row r="31" spans="1:34" ht="24" x14ac:dyDescent="0.15">
      <c r="A31" s="7" t="s">
        <v>249</v>
      </c>
      <c r="B31" s="12">
        <v>11895.71</v>
      </c>
      <c r="C31" s="12">
        <v>10437.36</v>
      </c>
      <c r="D31" s="12">
        <v>9312.91</v>
      </c>
      <c r="E31" s="12">
        <v>6739.27</v>
      </c>
      <c r="F31" s="12">
        <v>4903.1899999999996</v>
      </c>
      <c r="G31" s="12">
        <v>6413.32</v>
      </c>
      <c r="H31" s="12">
        <v>5486.55</v>
      </c>
      <c r="I31" s="12">
        <v>4421.3500000000004</v>
      </c>
      <c r="J31" s="12">
        <v>4607.33</v>
      </c>
      <c r="K31" s="12">
        <v>3401.09</v>
      </c>
      <c r="L31" s="12">
        <v>4806.1899999999996</v>
      </c>
      <c r="M31" s="12">
        <v>5696</v>
      </c>
      <c r="N31" s="12">
        <v>5515.64</v>
      </c>
      <c r="O31" s="12">
        <v>4191.99</v>
      </c>
      <c r="P31" s="12">
        <v>5224.97</v>
      </c>
      <c r="Q31" s="12">
        <v>5240.5</v>
      </c>
      <c r="R31" s="12">
        <v>5326.06</v>
      </c>
      <c r="S31" s="12">
        <v>7142.1</v>
      </c>
      <c r="T31" s="12">
        <v>7619.15</v>
      </c>
      <c r="U31" s="12">
        <v>9496.19</v>
      </c>
      <c r="V31" s="12">
        <v>9065.6299999999992</v>
      </c>
      <c r="W31" s="12">
        <v>10096.200000000001</v>
      </c>
      <c r="X31" s="12">
        <v>11209.98</v>
      </c>
      <c r="Y31" s="12">
        <v>10514.89</v>
      </c>
      <c r="Z31" s="12">
        <v>10493.87</v>
      </c>
      <c r="AA31" s="12">
        <v>11745.04</v>
      </c>
      <c r="AB31" s="12">
        <v>11051.11</v>
      </c>
      <c r="AC31" s="12">
        <v>14240.15</v>
      </c>
      <c r="AD31" s="12">
        <v>12060.85</v>
      </c>
      <c r="AE31" s="12">
        <v>12527.97</v>
      </c>
      <c r="AF31" s="12">
        <v>13618.28</v>
      </c>
      <c r="AG31" s="12">
        <v>10049.469999999999</v>
      </c>
      <c r="AH31" s="18">
        <f t="shared" si="0"/>
        <v>8267.1971874999999</v>
      </c>
    </row>
    <row r="32" spans="1:34" x14ac:dyDescent="0.15">
      <c r="A32" s="7" t="s">
        <v>250</v>
      </c>
      <c r="B32" s="13" t="s">
        <v>48</v>
      </c>
      <c r="C32" s="13" t="s">
        <v>48</v>
      </c>
      <c r="D32" s="13" t="s">
        <v>48</v>
      </c>
      <c r="E32" s="13" t="s">
        <v>48</v>
      </c>
      <c r="F32" s="13" t="s">
        <v>48</v>
      </c>
      <c r="G32" s="13">
        <v>4284.2299999999996</v>
      </c>
      <c r="H32" s="13">
        <v>3876.22</v>
      </c>
      <c r="I32" s="13">
        <v>3117.21</v>
      </c>
      <c r="J32" s="13">
        <v>3721.85</v>
      </c>
      <c r="K32" s="13">
        <v>2648.18</v>
      </c>
      <c r="L32" s="13">
        <v>3492.87</v>
      </c>
      <c r="M32" s="13">
        <v>4330.54</v>
      </c>
      <c r="N32" s="13">
        <v>3933.18</v>
      </c>
      <c r="O32" s="13">
        <v>3303.65</v>
      </c>
      <c r="P32" s="13">
        <v>4532.7299999999996</v>
      </c>
      <c r="Q32" s="13">
        <v>4355.8900000000003</v>
      </c>
      <c r="R32" s="13">
        <v>4604.2</v>
      </c>
      <c r="S32" s="13">
        <v>5921.65</v>
      </c>
      <c r="T32" s="13">
        <v>6569.15</v>
      </c>
      <c r="U32" s="13">
        <v>8415.2000000000007</v>
      </c>
      <c r="V32" s="13">
        <v>7874.44</v>
      </c>
      <c r="W32" s="13">
        <v>8456.11</v>
      </c>
      <c r="X32" s="13">
        <v>10066.620000000001</v>
      </c>
      <c r="Y32" s="13">
        <v>9497.2000000000007</v>
      </c>
      <c r="Z32" s="13">
        <v>9327.06</v>
      </c>
      <c r="AA32" s="13">
        <v>10576.18</v>
      </c>
      <c r="AB32" s="13">
        <v>9855.39</v>
      </c>
      <c r="AC32" s="13">
        <v>12059.8</v>
      </c>
      <c r="AD32" s="13">
        <v>9897.3700000000008</v>
      </c>
      <c r="AE32" s="13">
        <v>10348.879999999999</v>
      </c>
      <c r="AF32" s="13">
        <v>11473.29</v>
      </c>
      <c r="AG32" s="13">
        <v>8056.14</v>
      </c>
      <c r="AH32" s="18">
        <f t="shared" si="0"/>
        <v>6836.8603703703711</v>
      </c>
    </row>
    <row r="33" spans="1:34" x14ac:dyDescent="0.15">
      <c r="A33" s="7" t="s">
        <v>251</v>
      </c>
      <c r="B33" s="12" t="s">
        <v>48</v>
      </c>
      <c r="C33" s="12" t="s">
        <v>48</v>
      </c>
      <c r="D33" s="12" t="s">
        <v>48</v>
      </c>
      <c r="E33" s="12" t="s">
        <v>48</v>
      </c>
      <c r="F33" s="12" t="s">
        <v>48</v>
      </c>
      <c r="G33" s="12">
        <v>430.29</v>
      </c>
      <c r="H33" s="12">
        <v>519.52</v>
      </c>
      <c r="I33" s="12">
        <v>671.81</v>
      </c>
      <c r="J33" s="12">
        <v>347.44</v>
      </c>
      <c r="K33" s="12">
        <v>271.83999999999997</v>
      </c>
      <c r="L33" s="12">
        <v>439.1</v>
      </c>
      <c r="M33" s="12">
        <v>704.6</v>
      </c>
      <c r="N33" s="12">
        <v>604.92999999999995</v>
      </c>
      <c r="O33" s="12">
        <v>625.86</v>
      </c>
      <c r="P33" s="12">
        <v>471.06</v>
      </c>
      <c r="Q33" s="12">
        <v>575.91</v>
      </c>
      <c r="R33" s="12">
        <v>512.58000000000004</v>
      </c>
      <c r="S33" s="12">
        <v>660.56</v>
      </c>
      <c r="T33" s="12">
        <v>622.53</v>
      </c>
      <c r="U33" s="12">
        <v>541.21</v>
      </c>
      <c r="V33" s="12">
        <v>779.36</v>
      </c>
      <c r="W33" s="12">
        <v>1323.93</v>
      </c>
      <c r="X33" s="12">
        <v>862.97</v>
      </c>
      <c r="Y33" s="12">
        <v>564.27</v>
      </c>
      <c r="Z33" s="12">
        <v>838.85</v>
      </c>
      <c r="AA33" s="12">
        <v>799.08</v>
      </c>
      <c r="AB33" s="12">
        <v>674.93</v>
      </c>
      <c r="AC33" s="12">
        <v>1079.97</v>
      </c>
      <c r="AD33" s="12">
        <v>1257.72</v>
      </c>
      <c r="AE33" s="12">
        <v>1501.55</v>
      </c>
      <c r="AF33" s="12">
        <v>1589.03</v>
      </c>
      <c r="AG33" s="12">
        <v>1636.66</v>
      </c>
      <c r="AH33" s="18">
        <f t="shared" si="0"/>
        <v>774.35407407407399</v>
      </c>
    </row>
    <row r="34" spans="1:34" x14ac:dyDescent="0.15">
      <c r="A34" s="7" t="s">
        <v>252</v>
      </c>
      <c r="B34" s="13" t="s">
        <v>48</v>
      </c>
      <c r="C34" s="13" t="s">
        <v>48</v>
      </c>
      <c r="D34" s="13" t="s">
        <v>48</v>
      </c>
      <c r="E34" s="13" t="s">
        <v>48</v>
      </c>
      <c r="F34" s="13" t="s">
        <v>48</v>
      </c>
      <c r="G34" s="13">
        <v>249.39</v>
      </c>
      <c r="H34" s="13">
        <v>294.44</v>
      </c>
      <c r="I34" s="13">
        <v>302.74</v>
      </c>
      <c r="J34" s="13">
        <v>230.38</v>
      </c>
      <c r="K34" s="13">
        <v>176.05</v>
      </c>
      <c r="L34" s="13">
        <v>468.37</v>
      </c>
      <c r="M34" s="13">
        <v>660.9</v>
      </c>
      <c r="N34" s="13">
        <v>592.02</v>
      </c>
      <c r="O34" s="13">
        <v>262.47000000000003</v>
      </c>
      <c r="P34" s="13">
        <v>220.66</v>
      </c>
      <c r="Q34" s="13">
        <v>308.67</v>
      </c>
      <c r="R34" s="13">
        <v>203.4</v>
      </c>
      <c r="S34" s="13">
        <v>268.77</v>
      </c>
      <c r="T34" s="13">
        <v>427.47</v>
      </c>
      <c r="U34" s="13">
        <v>539.76</v>
      </c>
      <c r="V34" s="13">
        <v>411.9</v>
      </c>
      <c r="W34" s="13">
        <v>316.2</v>
      </c>
      <c r="X34" s="13">
        <v>280.39999999999998</v>
      </c>
      <c r="Y34" s="13">
        <v>453.44</v>
      </c>
      <c r="Z34" s="13">
        <v>327.99</v>
      </c>
      <c r="AA34" s="13">
        <v>369.78</v>
      </c>
      <c r="AB34" s="13">
        <v>520.77</v>
      </c>
      <c r="AC34" s="13">
        <v>1100.3800000000001</v>
      </c>
      <c r="AD34" s="13">
        <v>905.84</v>
      </c>
      <c r="AE34" s="13">
        <v>677.55</v>
      </c>
      <c r="AF34" s="13">
        <v>555.97</v>
      </c>
      <c r="AG34" s="13">
        <v>356.67</v>
      </c>
      <c r="AH34" s="18">
        <f t="shared" si="0"/>
        <v>425.27333333333326</v>
      </c>
    </row>
    <row r="35" spans="1:34" ht="24" x14ac:dyDescent="0.15">
      <c r="A35" s="7" t="s">
        <v>253</v>
      </c>
      <c r="B35" s="12">
        <v>5182.54</v>
      </c>
      <c r="C35" s="12">
        <v>6042.77</v>
      </c>
      <c r="D35" s="12">
        <v>3950.49</v>
      </c>
      <c r="E35" s="12">
        <v>1908.22</v>
      </c>
      <c r="F35" s="12">
        <v>1096.82</v>
      </c>
      <c r="G35" s="12">
        <v>1240.1500000000001</v>
      </c>
      <c r="H35" s="12">
        <v>1174.96</v>
      </c>
      <c r="I35" s="12">
        <v>1229.48</v>
      </c>
      <c r="J35" s="12">
        <v>949.73</v>
      </c>
      <c r="K35" s="12">
        <v>1151.22</v>
      </c>
      <c r="L35" s="12">
        <v>1849.36</v>
      </c>
      <c r="M35" s="12">
        <v>1825.81</v>
      </c>
      <c r="N35" s="12">
        <v>2438.8000000000002</v>
      </c>
      <c r="O35" s="12">
        <v>2574.8000000000002</v>
      </c>
      <c r="P35" s="12">
        <v>3239.71</v>
      </c>
      <c r="Q35" s="12">
        <v>2685.66</v>
      </c>
      <c r="R35" s="12">
        <v>2206.04</v>
      </c>
      <c r="S35" s="12">
        <v>1417.25</v>
      </c>
      <c r="T35" s="12">
        <v>2661.95</v>
      </c>
      <c r="U35" s="12">
        <v>2032.32</v>
      </c>
      <c r="V35" s="12">
        <v>2126.58</v>
      </c>
      <c r="W35" s="12">
        <v>3472.4</v>
      </c>
      <c r="X35" s="12">
        <v>3496.16</v>
      </c>
      <c r="Y35" s="12">
        <v>3017.85</v>
      </c>
      <c r="Z35" s="12">
        <v>2818.99</v>
      </c>
      <c r="AA35" s="12">
        <v>3431.86</v>
      </c>
      <c r="AB35" s="12">
        <v>2004.35</v>
      </c>
      <c r="AC35" s="12">
        <v>3782.07</v>
      </c>
      <c r="AD35" s="12">
        <v>2984.3</v>
      </c>
      <c r="AE35" s="12">
        <v>5050.92</v>
      </c>
      <c r="AF35" s="12">
        <v>4120.17</v>
      </c>
      <c r="AG35" s="12">
        <v>5313.51</v>
      </c>
      <c r="AH35" s="18">
        <f t="shared" si="0"/>
        <v>2764.9137500000002</v>
      </c>
    </row>
    <row r="36" spans="1:34" x14ac:dyDescent="0.15">
      <c r="A36" s="7" t="s">
        <v>254</v>
      </c>
      <c r="B36" s="13">
        <v>4049.9</v>
      </c>
      <c r="C36" s="13">
        <v>3326.58</v>
      </c>
      <c r="D36" s="13">
        <v>3878.06</v>
      </c>
      <c r="E36" s="13">
        <v>2405.94</v>
      </c>
      <c r="F36" s="13">
        <v>805.92</v>
      </c>
      <c r="G36" s="13">
        <v>662.16</v>
      </c>
      <c r="H36" s="13">
        <v>866.88</v>
      </c>
      <c r="I36" s="13">
        <v>913.26</v>
      </c>
      <c r="J36" s="13">
        <v>600.34</v>
      </c>
      <c r="K36" s="13">
        <v>877.23</v>
      </c>
      <c r="L36" s="13">
        <v>879.01</v>
      </c>
      <c r="M36" s="13">
        <v>1380.4</v>
      </c>
      <c r="N36" s="13">
        <v>1572.05</v>
      </c>
      <c r="O36" s="13">
        <v>1059.1400000000001</v>
      </c>
      <c r="P36" s="13">
        <v>2865.12</v>
      </c>
      <c r="Q36" s="13">
        <v>1544.46</v>
      </c>
      <c r="R36" s="13">
        <v>1709.65</v>
      </c>
      <c r="S36" s="13">
        <v>1250.53</v>
      </c>
      <c r="T36" s="13">
        <v>1968.62</v>
      </c>
      <c r="U36" s="13">
        <v>1420.68</v>
      </c>
      <c r="V36" s="13">
        <v>1609.69</v>
      </c>
      <c r="W36" s="13">
        <v>2948.24</v>
      </c>
      <c r="X36" s="13">
        <v>2587.77</v>
      </c>
      <c r="Y36" s="13">
        <v>2253.6999999999998</v>
      </c>
      <c r="Z36" s="13">
        <v>2232.83</v>
      </c>
      <c r="AA36" s="13">
        <v>2724.91</v>
      </c>
      <c r="AB36" s="13">
        <v>1804.21</v>
      </c>
      <c r="AC36" s="13">
        <v>3023.08</v>
      </c>
      <c r="AD36" s="13">
        <v>2503.2399999999998</v>
      </c>
      <c r="AE36" s="13">
        <v>3691.18</v>
      </c>
      <c r="AF36" s="13">
        <v>3356.91</v>
      </c>
      <c r="AG36" s="13">
        <v>4689.17</v>
      </c>
      <c r="AH36" s="18">
        <f t="shared" si="0"/>
        <v>2108.1518749999996</v>
      </c>
    </row>
    <row r="37" spans="1:34" ht="24" x14ac:dyDescent="0.15">
      <c r="A37" s="7" t="s">
        <v>255</v>
      </c>
      <c r="B37" s="12">
        <v>238.32</v>
      </c>
      <c r="C37" s="12">
        <v>1079.19</v>
      </c>
      <c r="D37" s="12">
        <v>268.92</v>
      </c>
      <c r="E37" s="12">
        <v>453.05</v>
      </c>
      <c r="F37" s="12">
        <v>185.96</v>
      </c>
      <c r="G37" s="12">
        <v>94.31</v>
      </c>
      <c r="H37" s="12">
        <v>71.8</v>
      </c>
      <c r="I37" s="12">
        <v>109.97</v>
      </c>
      <c r="J37" s="12">
        <v>110.22</v>
      </c>
      <c r="K37" s="12">
        <v>56.21</v>
      </c>
      <c r="L37" s="12">
        <v>596.99</v>
      </c>
      <c r="M37" s="12">
        <v>429.5</v>
      </c>
      <c r="N37" s="12">
        <v>808.12</v>
      </c>
      <c r="O37" s="12">
        <v>1504.21</v>
      </c>
      <c r="P37" s="12">
        <v>345.33</v>
      </c>
      <c r="Q37" s="12">
        <v>1083.71</v>
      </c>
      <c r="R37" s="12">
        <v>461.61</v>
      </c>
      <c r="S37" s="12">
        <v>98.31</v>
      </c>
      <c r="T37" s="12">
        <v>662.06</v>
      </c>
      <c r="U37" s="12">
        <v>460.43</v>
      </c>
      <c r="V37" s="12">
        <v>477.48</v>
      </c>
      <c r="W37" s="12">
        <v>468.88</v>
      </c>
      <c r="X37" s="12">
        <v>885.73</v>
      </c>
      <c r="Y37" s="12">
        <v>416.19</v>
      </c>
      <c r="Z37" s="12">
        <v>552.38</v>
      </c>
      <c r="AA37" s="12">
        <v>642.79999999999995</v>
      </c>
      <c r="AB37" s="12">
        <v>180.08</v>
      </c>
      <c r="AC37" s="12">
        <v>647.19000000000005</v>
      </c>
      <c r="AD37" s="12">
        <v>362.2</v>
      </c>
      <c r="AE37" s="12">
        <v>1260.25</v>
      </c>
      <c r="AF37" s="12">
        <v>561.78</v>
      </c>
      <c r="AG37" s="12">
        <v>604.16</v>
      </c>
      <c r="AH37" s="18">
        <f t="shared" si="0"/>
        <v>505.54187499999995</v>
      </c>
    </row>
    <row r="38" spans="1:34" x14ac:dyDescent="0.15">
      <c r="A38" s="7" t="s">
        <v>256</v>
      </c>
      <c r="B38" s="13">
        <v>161.6</v>
      </c>
      <c r="C38" s="13">
        <v>32.93</v>
      </c>
      <c r="D38" s="13">
        <v>103.25</v>
      </c>
      <c r="E38" s="13">
        <v>136.56</v>
      </c>
      <c r="F38" s="13">
        <v>85.73</v>
      </c>
      <c r="G38" s="13">
        <v>44.85</v>
      </c>
      <c r="H38" s="13">
        <v>44.41</v>
      </c>
      <c r="I38" s="13">
        <v>3.51</v>
      </c>
      <c r="J38" s="13">
        <v>20.440000000000001</v>
      </c>
      <c r="K38" s="13">
        <v>8.58</v>
      </c>
      <c r="L38" s="13">
        <v>145.51</v>
      </c>
      <c r="M38" s="13">
        <v>15.95</v>
      </c>
      <c r="N38" s="13">
        <v>58.67</v>
      </c>
      <c r="O38" s="13">
        <v>11.46</v>
      </c>
      <c r="P38" s="13">
        <v>29.22</v>
      </c>
      <c r="Q38" s="13">
        <v>57.48</v>
      </c>
      <c r="R38" s="13">
        <v>34.770000000000003</v>
      </c>
      <c r="S38" s="13">
        <v>68.430000000000007</v>
      </c>
      <c r="T38" s="13">
        <v>31.3</v>
      </c>
      <c r="U38" s="13">
        <v>151.22</v>
      </c>
      <c r="V38" s="13">
        <v>39.42</v>
      </c>
      <c r="W38" s="13">
        <v>55.29</v>
      </c>
      <c r="X38" s="13">
        <v>22.67</v>
      </c>
      <c r="Y38" s="13">
        <v>347.97</v>
      </c>
      <c r="Z38" s="13">
        <v>33.78</v>
      </c>
      <c r="AA38" s="13">
        <v>64.16</v>
      </c>
      <c r="AB38" s="13">
        <v>20.05</v>
      </c>
      <c r="AC38" s="13">
        <v>111.79</v>
      </c>
      <c r="AD38" s="13">
        <v>118.86</v>
      </c>
      <c r="AE38" s="13">
        <v>99.49</v>
      </c>
      <c r="AF38" s="13">
        <v>201.48</v>
      </c>
      <c r="AG38" s="13">
        <v>20.18</v>
      </c>
      <c r="AH38" s="18">
        <f t="shared" si="0"/>
        <v>74.406562499999993</v>
      </c>
    </row>
    <row r="39" spans="1:34" ht="24" x14ac:dyDescent="0.15">
      <c r="A39" s="7" t="s">
        <v>257</v>
      </c>
      <c r="B39" s="12">
        <v>832.33</v>
      </c>
      <c r="C39" s="12">
        <v>115.93</v>
      </c>
      <c r="D39" s="12">
        <v>138.93</v>
      </c>
      <c r="E39" s="12">
        <v>216.58</v>
      </c>
      <c r="F39" s="12">
        <v>775.98</v>
      </c>
      <c r="G39" s="12">
        <v>122.73</v>
      </c>
      <c r="H39" s="12">
        <v>269.98</v>
      </c>
      <c r="I39" s="12">
        <v>67.94</v>
      </c>
      <c r="J39" s="12">
        <v>137.28</v>
      </c>
      <c r="K39" s="12">
        <v>92.01</v>
      </c>
      <c r="L39" s="12">
        <v>163.76</v>
      </c>
      <c r="M39" s="12">
        <v>580.02</v>
      </c>
      <c r="N39" s="12">
        <v>1054.6600000000001</v>
      </c>
      <c r="O39" s="12">
        <v>851.57</v>
      </c>
      <c r="P39" s="12">
        <v>648.33000000000004</v>
      </c>
      <c r="Q39" s="12">
        <v>674.02</v>
      </c>
      <c r="R39" s="12">
        <v>1233.77</v>
      </c>
      <c r="S39" s="12">
        <v>951.04</v>
      </c>
      <c r="T39" s="12">
        <v>1087.47</v>
      </c>
      <c r="U39" s="12">
        <v>1274.92</v>
      </c>
      <c r="V39" s="12">
        <v>1297.46</v>
      </c>
      <c r="W39" s="12">
        <v>1488.03</v>
      </c>
      <c r="X39" s="12">
        <v>1478.17</v>
      </c>
      <c r="Y39" s="12">
        <v>1556.39</v>
      </c>
      <c r="Z39" s="12">
        <v>1006.8</v>
      </c>
      <c r="AA39" s="12">
        <v>1178.42</v>
      </c>
      <c r="AB39" s="12">
        <v>1075.75</v>
      </c>
      <c r="AC39" s="12">
        <v>1595.33</v>
      </c>
      <c r="AD39" s="12">
        <v>1538.68</v>
      </c>
      <c r="AE39" s="12">
        <v>1101.95</v>
      </c>
      <c r="AF39" s="12">
        <v>1579.85</v>
      </c>
      <c r="AG39" s="12">
        <v>1504.73</v>
      </c>
      <c r="AH39" s="18">
        <f t="shared" si="0"/>
        <v>865.33781249999993</v>
      </c>
    </row>
    <row r="40" spans="1:34" x14ac:dyDescent="0.15">
      <c r="A40" s="7" t="s">
        <v>258</v>
      </c>
      <c r="B40" s="13">
        <v>17.16</v>
      </c>
      <c r="C40" s="13">
        <v>17.62</v>
      </c>
      <c r="D40" s="13">
        <v>96.34</v>
      </c>
      <c r="E40" s="13">
        <v>61.6</v>
      </c>
      <c r="F40" s="13">
        <v>34.94</v>
      </c>
      <c r="G40" s="13">
        <v>38.79</v>
      </c>
      <c r="H40" s="13">
        <v>15.56</v>
      </c>
      <c r="I40" s="13">
        <v>34.909999999999997</v>
      </c>
      <c r="J40" s="13">
        <v>51.25</v>
      </c>
      <c r="K40" s="13">
        <v>96.91</v>
      </c>
      <c r="L40" s="13">
        <v>48.76</v>
      </c>
      <c r="M40" s="13">
        <v>72.78</v>
      </c>
      <c r="N40" s="13">
        <v>46.74</v>
      </c>
      <c r="O40" s="13">
        <v>41.15</v>
      </c>
      <c r="P40" s="13">
        <v>72.81</v>
      </c>
      <c r="Q40" s="13">
        <v>138.28</v>
      </c>
      <c r="R40" s="13">
        <v>481.2</v>
      </c>
      <c r="S40" s="13">
        <v>95.25</v>
      </c>
      <c r="T40" s="13">
        <v>61.72</v>
      </c>
      <c r="U40" s="13">
        <v>243.86</v>
      </c>
      <c r="V40" s="13">
        <v>104.27</v>
      </c>
      <c r="W40" s="13">
        <v>109.18</v>
      </c>
      <c r="X40" s="13">
        <v>78.11</v>
      </c>
      <c r="Y40" s="13">
        <v>147.04</v>
      </c>
      <c r="Z40" s="13">
        <v>153.62</v>
      </c>
      <c r="AA40" s="13">
        <v>80.66</v>
      </c>
      <c r="AB40" s="13">
        <v>245.88</v>
      </c>
      <c r="AC40" s="13">
        <v>457.59</v>
      </c>
      <c r="AD40" s="13">
        <v>266.02999999999997</v>
      </c>
      <c r="AE40" s="13">
        <v>247.39</v>
      </c>
      <c r="AF40" s="13">
        <v>220.63</v>
      </c>
      <c r="AG40" s="13">
        <v>266.44</v>
      </c>
      <c r="AH40" s="18">
        <f t="shared" si="0"/>
        <v>129.51468750000001</v>
      </c>
    </row>
    <row r="41" spans="1:34" x14ac:dyDescent="0.15">
      <c r="A41" s="10" t="s">
        <v>259</v>
      </c>
      <c r="B41" s="12">
        <v>3165.97</v>
      </c>
      <c r="C41" s="12">
        <v>3941.6</v>
      </c>
      <c r="D41" s="12">
        <v>4717.95</v>
      </c>
      <c r="E41" s="12">
        <v>3558.94</v>
      </c>
      <c r="F41" s="12">
        <v>2572.5</v>
      </c>
      <c r="G41" s="12">
        <v>4066.43</v>
      </c>
      <c r="H41" s="12">
        <v>3543.88</v>
      </c>
      <c r="I41" s="12">
        <v>4851.12</v>
      </c>
      <c r="J41" s="12">
        <v>4891.92</v>
      </c>
      <c r="K41" s="12">
        <v>5204.7</v>
      </c>
      <c r="L41" s="12">
        <v>7164.63</v>
      </c>
      <c r="M41" s="12">
        <v>7712.72</v>
      </c>
      <c r="N41" s="12">
        <v>7348.79</v>
      </c>
      <c r="O41" s="12">
        <v>9902.23</v>
      </c>
      <c r="P41" s="12">
        <v>8249.91</v>
      </c>
      <c r="Q41" s="12">
        <v>9363.23</v>
      </c>
      <c r="R41" s="12">
        <v>9935.35</v>
      </c>
      <c r="S41" s="12">
        <v>10754.43</v>
      </c>
      <c r="T41" s="12">
        <v>11178.02</v>
      </c>
      <c r="U41" s="12">
        <v>13471.47</v>
      </c>
      <c r="V41" s="12">
        <v>20400.66</v>
      </c>
      <c r="W41" s="12">
        <v>15741.49</v>
      </c>
      <c r="X41" s="12">
        <v>18656.64</v>
      </c>
      <c r="Y41" s="12">
        <v>18711.87</v>
      </c>
      <c r="Z41" s="12">
        <v>16725.919999999998</v>
      </c>
      <c r="AA41" s="12">
        <v>23285.32</v>
      </c>
      <c r="AB41" s="12">
        <v>21657.34</v>
      </c>
      <c r="AC41" s="12">
        <v>18458.48</v>
      </c>
      <c r="AD41" s="12">
        <v>18642.2</v>
      </c>
      <c r="AE41" s="12">
        <v>18733.400000000001</v>
      </c>
      <c r="AF41" s="12">
        <v>19489.689999999999</v>
      </c>
      <c r="AG41" s="12">
        <v>15796.64</v>
      </c>
      <c r="AH41" s="18">
        <f t="shared" si="0"/>
        <v>11309.2325</v>
      </c>
    </row>
    <row r="42" spans="1:34" ht="24" x14ac:dyDescent="0.15">
      <c r="A42" s="7" t="s">
        <v>260</v>
      </c>
      <c r="B42" s="13" t="s">
        <v>48</v>
      </c>
      <c r="C42" s="13" t="s">
        <v>48</v>
      </c>
      <c r="D42" s="13" t="s">
        <v>48</v>
      </c>
      <c r="E42" s="13" t="s">
        <v>48</v>
      </c>
      <c r="F42" s="13" t="s">
        <v>48</v>
      </c>
      <c r="G42" s="13">
        <v>1043.8699999999999</v>
      </c>
      <c r="H42" s="13">
        <v>1432.44</v>
      </c>
      <c r="I42" s="13">
        <v>1342.14</v>
      </c>
      <c r="J42" s="13">
        <v>1063.1400000000001</v>
      </c>
      <c r="K42" s="13">
        <v>1540.31</v>
      </c>
      <c r="L42" s="13">
        <v>1957.11</v>
      </c>
      <c r="M42" s="13">
        <v>2033.44</v>
      </c>
      <c r="N42" s="13">
        <v>2065.1799999999998</v>
      </c>
      <c r="O42" s="13">
        <v>1508.74</v>
      </c>
      <c r="P42" s="13">
        <v>1975.07</v>
      </c>
      <c r="Q42" s="13">
        <v>2202.4299999999998</v>
      </c>
      <c r="R42" s="13">
        <v>2059.27</v>
      </c>
      <c r="S42" s="13">
        <v>2988.66</v>
      </c>
      <c r="T42" s="13">
        <v>3276.87</v>
      </c>
      <c r="U42" s="13">
        <v>4237.32</v>
      </c>
      <c r="V42" s="13">
        <v>6244.34</v>
      </c>
      <c r="W42" s="13">
        <v>5111.33</v>
      </c>
      <c r="X42" s="13">
        <v>6383.87</v>
      </c>
      <c r="Y42" s="13">
        <v>5346.32</v>
      </c>
      <c r="Z42" s="13">
        <v>5097.62</v>
      </c>
      <c r="AA42" s="13">
        <v>5979.32</v>
      </c>
      <c r="AB42" s="13">
        <v>5892.77</v>
      </c>
      <c r="AC42" s="13">
        <v>5568.35</v>
      </c>
      <c r="AD42" s="13">
        <v>5625.59</v>
      </c>
      <c r="AE42" s="13">
        <v>6451.64</v>
      </c>
      <c r="AF42" s="13">
        <v>5439.03</v>
      </c>
      <c r="AG42" s="13">
        <v>5838.08</v>
      </c>
      <c r="AH42" s="18">
        <f t="shared" si="0"/>
        <v>3692.7500000000005</v>
      </c>
    </row>
    <row r="43" spans="1:34" x14ac:dyDescent="0.15">
      <c r="A43" s="7" t="s">
        <v>261</v>
      </c>
      <c r="B43" s="12" t="s">
        <v>48</v>
      </c>
      <c r="C43" s="12" t="s">
        <v>48</v>
      </c>
      <c r="D43" s="12" t="s">
        <v>48</v>
      </c>
      <c r="E43" s="12" t="s">
        <v>48</v>
      </c>
      <c r="F43" s="12" t="s">
        <v>48</v>
      </c>
      <c r="G43" s="12">
        <v>1979.29</v>
      </c>
      <c r="H43" s="12">
        <v>1425.26</v>
      </c>
      <c r="I43" s="12">
        <v>2909.79</v>
      </c>
      <c r="J43" s="12">
        <v>3828.8</v>
      </c>
      <c r="K43" s="12">
        <v>3664.4</v>
      </c>
      <c r="L43" s="12">
        <v>5207.5200000000004</v>
      </c>
      <c r="M43" s="12">
        <v>5679.29</v>
      </c>
      <c r="N43" s="12">
        <v>5283.64</v>
      </c>
      <c r="O43" s="12">
        <v>8393.4699999999993</v>
      </c>
      <c r="P43" s="12">
        <v>6241.99</v>
      </c>
      <c r="Q43" s="12">
        <v>7160.79</v>
      </c>
      <c r="R43" s="12">
        <v>7876.05</v>
      </c>
      <c r="S43" s="12">
        <v>7765.77</v>
      </c>
      <c r="T43" s="12">
        <v>7901.14</v>
      </c>
      <c r="U43" s="12">
        <v>9234.11</v>
      </c>
      <c r="V43" s="12">
        <v>14156.36</v>
      </c>
      <c r="W43" s="12">
        <v>10630.14</v>
      </c>
      <c r="X43" s="12">
        <v>12272.76</v>
      </c>
      <c r="Y43" s="12">
        <v>13365.55</v>
      </c>
      <c r="Z43" s="12">
        <v>11628.3</v>
      </c>
      <c r="AA43" s="12">
        <v>17306</v>
      </c>
      <c r="AB43" s="12">
        <v>15764.56</v>
      </c>
      <c r="AC43" s="12">
        <v>12890.13</v>
      </c>
      <c r="AD43" s="12">
        <v>13016.61</v>
      </c>
      <c r="AE43" s="12">
        <v>12281.76</v>
      </c>
      <c r="AF43" s="12">
        <v>14050.67</v>
      </c>
      <c r="AG43" s="12">
        <v>9958.56</v>
      </c>
      <c r="AH43" s="18">
        <f t="shared" si="0"/>
        <v>8958.2485185185178</v>
      </c>
    </row>
    <row r="44" spans="1:34" ht="24" x14ac:dyDescent="0.15">
      <c r="A44" s="7" t="s">
        <v>262</v>
      </c>
      <c r="B44" s="13">
        <v>74446.58</v>
      </c>
      <c r="C44" s="13">
        <v>77643.649999999994</v>
      </c>
      <c r="D44" s="13">
        <v>67088.320000000007</v>
      </c>
      <c r="E44" s="13">
        <v>59737.919999999998</v>
      </c>
      <c r="F44" s="13">
        <v>41211.25</v>
      </c>
      <c r="G44" s="13">
        <v>52342.32</v>
      </c>
      <c r="H44" s="13">
        <v>43211.07</v>
      </c>
      <c r="I44" s="13">
        <v>41482.480000000003</v>
      </c>
      <c r="J44" s="13">
        <v>40914.07</v>
      </c>
      <c r="K44" s="13">
        <v>41785.61</v>
      </c>
      <c r="L44" s="13">
        <v>59425.34</v>
      </c>
      <c r="M44" s="13">
        <v>61267.07</v>
      </c>
      <c r="N44" s="13">
        <v>67011.06</v>
      </c>
      <c r="O44" s="13">
        <v>71795.13</v>
      </c>
      <c r="P44" s="13">
        <v>89774.88</v>
      </c>
      <c r="Q44" s="13">
        <v>85714.3</v>
      </c>
      <c r="R44" s="13">
        <v>92178.37</v>
      </c>
      <c r="S44" s="13">
        <v>101761.82</v>
      </c>
      <c r="T44" s="13">
        <v>115647.2</v>
      </c>
      <c r="U44" s="13">
        <v>123135.93</v>
      </c>
      <c r="V44" s="13">
        <v>129408.77</v>
      </c>
      <c r="W44" s="13">
        <v>128451.8</v>
      </c>
      <c r="X44" s="13">
        <v>143195.63</v>
      </c>
      <c r="Y44" s="13">
        <v>148002.45000000001</v>
      </c>
      <c r="Z44" s="13">
        <v>141388.26999999999</v>
      </c>
      <c r="AA44" s="13">
        <v>162328.99</v>
      </c>
      <c r="AB44" s="13">
        <v>153291.89000000001</v>
      </c>
      <c r="AC44" s="13">
        <v>163851.32</v>
      </c>
      <c r="AD44" s="13">
        <v>161366.31</v>
      </c>
      <c r="AE44" s="13">
        <v>159885.87</v>
      </c>
      <c r="AF44" s="13">
        <v>187675.48</v>
      </c>
      <c r="AG44" s="13">
        <v>170941.59</v>
      </c>
      <c r="AH44" s="18">
        <f t="shared" si="0"/>
        <v>101792.58562499998</v>
      </c>
    </row>
    <row r="45" spans="1:34" ht="24" x14ac:dyDescent="0.15">
      <c r="A45" s="7" t="s">
        <v>263</v>
      </c>
      <c r="B45" s="12">
        <v>17012.57</v>
      </c>
      <c r="C45" s="12">
        <v>16753.7</v>
      </c>
      <c r="D45" s="12">
        <v>15110.4</v>
      </c>
      <c r="E45" s="12">
        <v>10656.81</v>
      </c>
      <c r="F45" s="12">
        <v>6306.69</v>
      </c>
      <c r="G45" s="12">
        <v>5349.41</v>
      </c>
      <c r="H45" s="12">
        <v>3321.68</v>
      </c>
      <c r="I45" s="12">
        <v>2821.69</v>
      </c>
      <c r="J45" s="12">
        <v>5057.08</v>
      </c>
      <c r="K45" s="12">
        <v>4418.55</v>
      </c>
      <c r="L45" s="12">
        <v>8248.7999999999993</v>
      </c>
      <c r="M45" s="12">
        <v>7313.97</v>
      </c>
      <c r="N45" s="12">
        <v>8311.81</v>
      </c>
      <c r="O45" s="12">
        <v>8594.64</v>
      </c>
      <c r="P45" s="12">
        <v>5899.1</v>
      </c>
      <c r="Q45" s="12">
        <v>5855.6</v>
      </c>
      <c r="R45" s="12">
        <v>5921.3</v>
      </c>
      <c r="S45" s="12">
        <v>6533.26</v>
      </c>
      <c r="T45" s="12">
        <v>10539.4</v>
      </c>
      <c r="U45" s="12">
        <v>10398.200000000001</v>
      </c>
      <c r="V45" s="12">
        <v>7212.86</v>
      </c>
      <c r="W45" s="12">
        <v>6649.41</v>
      </c>
      <c r="X45" s="12">
        <v>7117.92</v>
      </c>
      <c r="Y45" s="12">
        <v>11234.4</v>
      </c>
      <c r="Z45" s="12">
        <v>4451.68</v>
      </c>
      <c r="AA45" s="12">
        <v>8727.89</v>
      </c>
      <c r="AB45" s="12">
        <v>8484.49</v>
      </c>
      <c r="AC45" s="12">
        <v>6771.95</v>
      </c>
      <c r="AD45" s="12">
        <v>5780.03</v>
      </c>
      <c r="AE45" s="12">
        <v>7283.21</v>
      </c>
      <c r="AF45" s="12">
        <v>18067.34</v>
      </c>
      <c r="AG45" s="12">
        <v>15780.49</v>
      </c>
      <c r="AH45" s="18">
        <f t="shared" si="0"/>
        <v>8499.5728125000005</v>
      </c>
    </row>
    <row r="46" spans="1:34" x14ac:dyDescent="0.15">
      <c r="A46" s="7" t="s">
        <v>264</v>
      </c>
      <c r="B46" s="13">
        <v>1130.9000000000001</v>
      </c>
      <c r="C46" s="13">
        <v>1850.08</v>
      </c>
      <c r="D46" s="13">
        <v>1340.99</v>
      </c>
      <c r="E46" s="13">
        <v>1299.01</v>
      </c>
      <c r="F46" s="13">
        <v>1082.23</v>
      </c>
      <c r="G46" s="13">
        <v>1990.87</v>
      </c>
      <c r="H46" s="13">
        <v>426.79</v>
      </c>
      <c r="I46" s="13">
        <v>415.48</v>
      </c>
      <c r="J46" s="13">
        <v>1011.16</v>
      </c>
      <c r="K46" s="13">
        <v>515.94000000000005</v>
      </c>
      <c r="L46" s="13">
        <v>2863.38</v>
      </c>
      <c r="M46" s="13">
        <v>2553.7399999999998</v>
      </c>
      <c r="N46" s="13">
        <v>3999.67</v>
      </c>
      <c r="O46" s="13">
        <v>1685.68</v>
      </c>
      <c r="P46" s="13">
        <v>3121.03</v>
      </c>
      <c r="Q46" s="13">
        <v>4044.57</v>
      </c>
      <c r="R46" s="13">
        <v>3670.01</v>
      </c>
      <c r="S46" s="13">
        <v>4944.22</v>
      </c>
      <c r="T46" s="13">
        <v>8090.72</v>
      </c>
      <c r="U46" s="13">
        <v>7646.23</v>
      </c>
      <c r="V46" s="13">
        <v>5293.4</v>
      </c>
      <c r="W46" s="13">
        <v>4630.07</v>
      </c>
      <c r="X46" s="13">
        <v>4964.5</v>
      </c>
      <c r="Y46" s="13">
        <v>9505.6299999999992</v>
      </c>
      <c r="Z46" s="13">
        <v>2812.67</v>
      </c>
      <c r="AA46" s="13">
        <v>6830.88</v>
      </c>
      <c r="AB46" s="13">
        <v>5871.46</v>
      </c>
      <c r="AC46" s="13">
        <v>4915.67</v>
      </c>
      <c r="AD46" s="13">
        <v>3685.54</v>
      </c>
      <c r="AE46" s="13">
        <v>5648.52</v>
      </c>
      <c r="AF46" s="13">
        <v>16545.009999999998</v>
      </c>
      <c r="AG46" s="13">
        <v>14230.43</v>
      </c>
      <c r="AH46" s="18">
        <f t="shared" si="0"/>
        <v>4331.7650000000003</v>
      </c>
    </row>
    <row r="47" spans="1:34" ht="24" x14ac:dyDescent="0.15">
      <c r="A47" s="7" t="s">
        <v>265</v>
      </c>
      <c r="B47" s="12">
        <v>3448.7</v>
      </c>
      <c r="C47" s="12">
        <v>3099.51</v>
      </c>
      <c r="D47" s="12">
        <v>2970.13</v>
      </c>
      <c r="E47" s="12">
        <v>2359.02</v>
      </c>
      <c r="F47" s="12">
        <v>2871.31</v>
      </c>
      <c r="G47" s="12">
        <v>1175.81</v>
      </c>
      <c r="H47" s="12">
        <v>1195</v>
      </c>
      <c r="I47" s="12">
        <v>1662.34</v>
      </c>
      <c r="J47" s="12">
        <v>1803</v>
      </c>
      <c r="K47" s="12">
        <v>1834.16</v>
      </c>
      <c r="L47" s="12">
        <v>2706.93</v>
      </c>
      <c r="M47" s="12">
        <v>2136.4699999999998</v>
      </c>
      <c r="N47" s="12">
        <v>2546.75</v>
      </c>
      <c r="O47" s="12">
        <v>1985.02</v>
      </c>
      <c r="P47" s="12">
        <v>1950.57</v>
      </c>
      <c r="Q47" s="12">
        <v>1712.99</v>
      </c>
      <c r="R47" s="12">
        <v>1659.27</v>
      </c>
      <c r="S47" s="12">
        <v>1570.24</v>
      </c>
      <c r="T47" s="12">
        <v>2255.16</v>
      </c>
      <c r="U47" s="12">
        <v>2364.84</v>
      </c>
      <c r="V47" s="12">
        <v>1668.14</v>
      </c>
      <c r="W47" s="12">
        <v>1560.87</v>
      </c>
      <c r="X47" s="12">
        <v>1739.61</v>
      </c>
      <c r="Y47" s="12">
        <v>1355.87</v>
      </c>
      <c r="Z47" s="12">
        <v>1336.18</v>
      </c>
      <c r="AA47" s="12">
        <v>1704.36</v>
      </c>
      <c r="AB47" s="12">
        <v>2440.17</v>
      </c>
      <c r="AC47" s="12">
        <v>1693.04</v>
      </c>
      <c r="AD47" s="12">
        <v>2048.21</v>
      </c>
      <c r="AE47" s="12">
        <v>1626.54</v>
      </c>
      <c r="AF47" s="12">
        <v>1503.56</v>
      </c>
      <c r="AG47" s="12">
        <v>1401.25</v>
      </c>
      <c r="AH47" s="18">
        <f t="shared" si="0"/>
        <v>1980.7818749999997</v>
      </c>
    </row>
    <row r="48" spans="1:34" ht="24" x14ac:dyDescent="0.15">
      <c r="A48" s="7" t="s">
        <v>266</v>
      </c>
      <c r="B48" s="13" t="s">
        <v>48</v>
      </c>
      <c r="C48" s="13" t="s">
        <v>48</v>
      </c>
      <c r="D48" s="13" t="s">
        <v>48</v>
      </c>
      <c r="E48" s="13" t="s">
        <v>48</v>
      </c>
      <c r="F48" s="13" t="s">
        <v>48</v>
      </c>
      <c r="G48" s="13">
        <v>1552.95</v>
      </c>
      <c r="H48" s="13">
        <v>1190.8499999999999</v>
      </c>
      <c r="I48" s="13">
        <v>729.58</v>
      </c>
      <c r="J48" s="13">
        <v>860.63</v>
      </c>
      <c r="K48" s="13">
        <v>2068.41</v>
      </c>
      <c r="L48" s="13">
        <v>2678.47</v>
      </c>
      <c r="M48" s="13">
        <v>2623.75</v>
      </c>
      <c r="N48" s="13">
        <v>1782.42</v>
      </c>
      <c r="O48" s="13">
        <v>4923.93</v>
      </c>
      <c r="P48" s="13">
        <v>827.45</v>
      </c>
      <c r="Q48" s="13">
        <v>98.05</v>
      </c>
      <c r="R48" s="13">
        <v>289.18</v>
      </c>
      <c r="S48" s="13">
        <v>4.05</v>
      </c>
      <c r="T48" s="13">
        <v>193.55</v>
      </c>
      <c r="U48" s="13">
        <v>387.18</v>
      </c>
      <c r="V48" s="13">
        <v>251.28</v>
      </c>
      <c r="W48" s="13">
        <v>458.46</v>
      </c>
      <c r="X48" s="13">
        <v>413.82</v>
      </c>
      <c r="Y48" s="13">
        <v>372.9</v>
      </c>
      <c r="Z48" s="13">
        <v>302.82</v>
      </c>
      <c r="AA48" s="13">
        <v>192.65</v>
      </c>
      <c r="AB48" s="13">
        <v>172.86</v>
      </c>
      <c r="AC48" s="13">
        <v>163.22999999999999</v>
      </c>
      <c r="AD48" s="13">
        <v>46.28</v>
      </c>
      <c r="AE48" s="13">
        <v>8.16</v>
      </c>
      <c r="AF48" s="13">
        <v>18.77</v>
      </c>
      <c r="AG48" s="13">
        <v>148.81</v>
      </c>
      <c r="AH48" s="18">
        <f t="shared" si="0"/>
        <v>842.98111111111109</v>
      </c>
    </row>
    <row r="49" spans="1:34" x14ac:dyDescent="0.15">
      <c r="A49" s="10" t="s">
        <v>267</v>
      </c>
      <c r="B49" s="12">
        <v>24502.92</v>
      </c>
      <c r="C49" s="12">
        <v>12501.06</v>
      </c>
      <c r="D49" s="12">
        <v>5217.95</v>
      </c>
      <c r="E49" s="12">
        <v>6340.99</v>
      </c>
      <c r="F49" s="12">
        <v>8261.7900000000009</v>
      </c>
      <c r="G49" s="12">
        <v>4895.49</v>
      </c>
      <c r="H49" s="12">
        <v>3538.41</v>
      </c>
      <c r="I49" s="12">
        <v>5408.26</v>
      </c>
      <c r="J49" s="12">
        <v>5981.83</v>
      </c>
      <c r="K49" s="12">
        <v>4395.8100000000004</v>
      </c>
      <c r="L49" s="12">
        <v>4910.7299999999996</v>
      </c>
      <c r="M49" s="12">
        <v>6038.98</v>
      </c>
      <c r="N49" s="12">
        <v>10045.24</v>
      </c>
      <c r="O49" s="12">
        <v>19625.52</v>
      </c>
      <c r="P49" s="12">
        <v>9121.01</v>
      </c>
      <c r="Q49" s="12">
        <v>30173.62</v>
      </c>
      <c r="R49" s="12">
        <v>26360.32</v>
      </c>
      <c r="S49" s="12">
        <v>10473.25</v>
      </c>
      <c r="T49" s="12">
        <v>11122.68</v>
      </c>
      <c r="U49" s="12">
        <v>2759.67</v>
      </c>
      <c r="V49" s="12">
        <v>4981.08</v>
      </c>
      <c r="W49" s="12">
        <v>4591.1499999999996</v>
      </c>
      <c r="X49" s="12">
        <v>3314.94</v>
      </c>
      <c r="Y49" s="12">
        <v>3561.13</v>
      </c>
      <c r="Z49" s="12">
        <v>790.41</v>
      </c>
      <c r="AA49" s="12">
        <v>737.42</v>
      </c>
      <c r="AB49" s="12">
        <v>3214.77</v>
      </c>
      <c r="AC49" s="12">
        <v>1269.42</v>
      </c>
      <c r="AD49" s="12">
        <v>715.18</v>
      </c>
      <c r="AE49" s="12">
        <v>569.52</v>
      </c>
      <c r="AF49" s="12">
        <v>1732.97</v>
      </c>
      <c r="AG49" s="12">
        <v>756.12</v>
      </c>
      <c r="AH49" s="18">
        <f t="shared" si="0"/>
        <v>7434.6762499999995</v>
      </c>
    </row>
    <row r="50" spans="1:34" x14ac:dyDescent="0.15">
      <c r="A50" s="10" t="s">
        <v>268</v>
      </c>
      <c r="B50" s="13">
        <v>1778.32</v>
      </c>
      <c r="C50" s="13">
        <v>4802.62</v>
      </c>
      <c r="D50" s="13">
        <v>3926.3</v>
      </c>
      <c r="E50" s="13">
        <v>4789.51</v>
      </c>
      <c r="F50" s="13">
        <v>2931.31</v>
      </c>
      <c r="G50" s="13">
        <v>3615.54</v>
      </c>
      <c r="H50" s="13">
        <v>2609.5700000000002</v>
      </c>
      <c r="I50" s="13">
        <v>2422.5100000000002</v>
      </c>
      <c r="J50" s="13">
        <v>3084.44</v>
      </c>
      <c r="K50" s="13">
        <v>7562.83</v>
      </c>
      <c r="L50" s="13">
        <v>5107.82</v>
      </c>
      <c r="M50" s="13">
        <v>4335.0600000000004</v>
      </c>
      <c r="N50" s="13">
        <v>5715.87</v>
      </c>
      <c r="O50" s="13">
        <v>7429.62</v>
      </c>
      <c r="P50" s="13">
        <v>8228.92</v>
      </c>
      <c r="Q50" s="13">
        <v>12513.52</v>
      </c>
      <c r="R50" s="13">
        <v>10257.07</v>
      </c>
      <c r="S50" s="13">
        <v>10142.32</v>
      </c>
      <c r="T50" s="13">
        <v>12097.9</v>
      </c>
      <c r="U50" s="13">
        <v>12738.63</v>
      </c>
      <c r="V50" s="13">
        <v>14860.58</v>
      </c>
      <c r="W50" s="13">
        <v>13129.54</v>
      </c>
      <c r="X50" s="13">
        <v>13418.22</v>
      </c>
      <c r="Y50" s="13">
        <v>15908.43</v>
      </c>
      <c r="Z50" s="13">
        <v>20169.34</v>
      </c>
      <c r="AA50" s="13">
        <v>23295.8</v>
      </c>
      <c r="AB50" s="13">
        <v>27442.89</v>
      </c>
      <c r="AC50" s="13">
        <v>29554.16</v>
      </c>
      <c r="AD50" s="13">
        <v>28439.01</v>
      </c>
      <c r="AE50" s="13">
        <v>34133.699999999997</v>
      </c>
      <c r="AF50" s="13">
        <v>32672.49</v>
      </c>
      <c r="AG50" s="13">
        <v>38654.910000000003</v>
      </c>
      <c r="AH50" s="18">
        <f t="shared" si="0"/>
        <v>13055.2734375</v>
      </c>
    </row>
    <row r="51" spans="1:34" x14ac:dyDescent="0.15">
      <c r="A51" s="7" t="s">
        <v>269</v>
      </c>
      <c r="B51" s="12" t="s">
        <v>48</v>
      </c>
      <c r="C51" s="12" t="s">
        <v>48</v>
      </c>
      <c r="D51" s="12" t="s">
        <v>48</v>
      </c>
      <c r="E51" s="12" t="s">
        <v>48</v>
      </c>
      <c r="F51" s="12" t="s">
        <v>48</v>
      </c>
      <c r="G51" s="12">
        <v>2006.18</v>
      </c>
      <c r="H51" s="12">
        <v>1588.07</v>
      </c>
      <c r="I51" s="12">
        <v>2179.12</v>
      </c>
      <c r="J51" s="12">
        <v>2778.66</v>
      </c>
      <c r="K51" s="12">
        <v>5365.36</v>
      </c>
      <c r="L51" s="12">
        <v>4470.09</v>
      </c>
      <c r="M51" s="12">
        <v>3663.78</v>
      </c>
      <c r="N51" s="12">
        <v>3994.09</v>
      </c>
      <c r="O51" s="12">
        <v>4451.3500000000004</v>
      </c>
      <c r="P51" s="12">
        <v>5489.53</v>
      </c>
      <c r="Q51" s="12">
        <v>9318.65</v>
      </c>
      <c r="R51" s="12">
        <v>8827.99</v>
      </c>
      <c r="S51" s="12">
        <v>8691.2099999999991</v>
      </c>
      <c r="T51" s="12">
        <v>10672.04</v>
      </c>
      <c r="U51" s="12">
        <v>11082.41</v>
      </c>
      <c r="V51" s="12">
        <v>12350.29</v>
      </c>
      <c r="W51" s="12">
        <v>11311.46</v>
      </c>
      <c r="X51" s="12">
        <v>10687.91</v>
      </c>
      <c r="Y51" s="12">
        <v>13866.87</v>
      </c>
      <c r="Z51" s="12">
        <v>17241.900000000001</v>
      </c>
      <c r="AA51" s="12">
        <v>19319.05</v>
      </c>
      <c r="AB51" s="12">
        <v>24008.07</v>
      </c>
      <c r="AC51" s="12">
        <v>26285.119999999999</v>
      </c>
      <c r="AD51" s="12">
        <v>25145.9</v>
      </c>
      <c r="AE51" s="12">
        <v>31302.91</v>
      </c>
      <c r="AF51" s="12">
        <v>29935.02</v>
      </c>
      <c r="AG51" s="12">
        <v>35767.68</v>
      </c>
      <c r="AH51" s="18">
        <f t="shared" si="0"/>
        <v>12659.285555555554</v>
      </c>
    </row>
    <row r="52" spans="1:34" ht="24" x14ac:dyDescent="0.15">
      <c r="A52" s="7" t="s">
        <v>270</v>
      </c>
      <c r="B52" s="13" t="s">
        <v>48</v>
      </c>
      <c r="C52" s="13" t="s">
        <v>48</v>
      </c>
      <c r="D52" s="13" t="s">
        <v>48</v>
      </c>
      <c r="E52" s="13" t="s">
        <v>48</v>
      </c>
      <c r="F52" s="13" t="s">
        <v>48</v>
      </c>
      <c r="G52" s="13" t="s">
        <v>48</v>
      </c>
      <c r="H52" s="13" t="s">
        <v>48</v>
      </c>
      <c r="I52" s="13" t="s">
        <v>48</v>
      </c>
      <c r="J52" s="13" t="s">
        <v>48</v>
      </c>
      <c r="K52" s="13" t="s">
        <v>48</v>
      </c>
      <c r="L52" s="13" t="s">
        <v>48</v>
      </c>
      <c r="M52" s="13" t="s">
        <v>48</v>
      </c>
      <c r="N52" s="13" t="s">
        <v>48</v>
      </c>
      <c r="O52" s="13" t="s">
        <v>48</v>
      </c>
      <c r="P52" s="13">
        <v>484.37</v>
      </c>
      <c r="Q52" s="13">
        <v>2363.7199999999998</v>
      </c>
      <c r="R52" s="13">
        <v>1355.39</v>
      </c>
      <c r="S52" s="13">
        <v>1094.78</v>
      </c>
      <c r="T52" s="13">
        <v>865.32</v>
      </c>
      <c r="U52" s="13">
        <v>979.69</v>
      </c>
      <c r="V52" s="13">
        <v>1186.1500000000001</v>
      </c>
      <c r="W52" s="13">
        <v>1031.1600000000001</v>
      </c>
      <c r="X52" s="13">
        <v>947.75</v>
      </c>
      <c r="Y52" s="13">
        <v>689.66</v>
      </c>
      <c r="Z52" s="13">
        <v>1383.46</v>
      </c>
      <c r="AA52" s="13">
        <v>1598.91</v>
      </c>
      <c r="AB52" s="13">
        <v>1771.61</v>
      </c>
      <c r="AC52" s="13">
        <v>1704.9</v>
      </c>
      <c r="AD52" s="13">
        <v>1652.01</v>
      </c>
      <c r="AE52" s="13">
        <v>984.06</v>
      </c>
      <c r="AF52" s="13">
        <v>1008.46</v>
      </c>
      <c r="AG52" s="13">
        <v>416.96</v>
      </c>
      <c r="AH52" s="18">
        <f t="shared" si="0"/>
        <v>1195.4644444444443</v>
      </c>
    </row>
    <row r="53" spans="1:34" ht="24" x14ac:dyDescent="0.15">
      <c r="A53" s="7" t="s">
        <v>271</v>
      </c>
      <c r="B53" s="12" t="s">
        <v>48</v>
      </c>
      <c r="C53" s="12" t="s">
        <v>48</v>
      </c>
      <c r="D53" s="12" t="s">
        <v>48</v>
      </c>
      <c r="E53" s="12" t="s">
        <v>48</v>
      </c>
      <c r="F53" s="12" t="s">
        <v>48</v>
      </c>
      <c r="G53" s="12" t="s">
        <v>48</v>
      </c>
      <c r="H53" s="12" t="s">
        <v>48</v>
      </c>
      <c r="I53" s="12" t="s">
        <v>48</v>
      </c>
      <c r="J53" s="12" t="s">
        <v>48</v>
      </c>
      <c r="K53" s="12" t="s">
        <v>48</v>
      </c>
      <c r="L53" s="12">
        <v>16.27</v>
      </c>
      <c r="M53" s="12">
        <v>0</v>
      </c>
      <c r="N53" s="12">
        <v>0</v>
      </c>
      <c r="O53" s="12">
        <v>1.49</v>
      </c>
      <c r="P53" s="12">
        <v>13.33</v>
      </c>
      <c r="Q53" s="12">
        <v>108.09</v>
      </c>
      <c r="R53" s="12">
        <v>73.739999999999995</v>
      </c>
      <c r="S53" s="12">
        <v>356.41</v>
      </c>
      <c r="T53" s="12">
        <v>560.53</v>
      </c>
      <c r="U53" s="12">
        <v>645.24</v>
      </c>
      <c r="V53" s="12">
        <v>1325.01</v>
      </c>
      <c r="W53" s="12">
        <v>631.55999999999995</v>
      </c>
      <c r="X53" s="12">
        <v>1172.74</v>
      </c>
      <c r="Y53" s="12">
        <v>1351.9</v>
      </c>
      <c r="Z53" s="12">
        <v>1543.98</v>
      </c>
      <c r="AA53" s="12">
        <v>2377.8200000000002</v>
      </c>
      <c r="AB53" s="12">
        <v>1663.21</v>
      </c>
      <c r="AC53" s="12">
        <v>1564.15</v>
      </c>
      <c r="AD53" s="12">
        <v>1641.1</v>
      </c>
      <c r="AE53" s="12">
        <v>1846.73</v>
      </c>
      <c r="AF53" s="12">
        <v>1729.01</v>
      </c>
      <c r="AG53" s="12">
        <v>2470.2600000000002</v>
      </c>
      <c r="AH53" s="18">
        <f t="shared" si="0"/>
        <v>958.75318181818182</v>
      </c>
    </row>
    <row r="54" spans="1:34" x14ac:dyDescent="0.15">
      <c r="A54" s="10" t="s">
        <v>272</v>
      </c>
      <c r="B54" s="13">
        <v>8055.23</v>
      </c>
      <c r="C54" s="13">
        <v>10717.1</v>
      </c>
      <c r="D54" s="13">
        <v>6268.46</v>
      </c>
      <c r="E54" s="13">
        <v>8502.4699999999993</v>
      </c>
      <c r="F54" s="13">
        <v>9811.65</v>
      </c>
      <c r="G54" s="13">
        <v>9483.5300000000007</v>
      </c>
      <c r="H54" s="13">
        <v>9706.51</v>
      </c>
      <c r="I54" s="13">
        <v>7614.42</v>
      </c>
      <c r="J54" s="13">
        <v>9067.5300000000007</v>
      </c>
      <c r="K54" s="13">
        <v>9174.2800000000007</v>
      </c>
      <c r="L54" s="13">
        <v>13163.19</v>
      </c>
      <c r="M54" s="13">
        <v>11414.5</v>
      </c>
      <c r="N54" s="13">
        <v>13217.82</v>
      </c>
      <c r="O54" s="13">
        <v>12416.82</v>
      </c>
      <c r="P54" s="13">
        <v>12315.43</v>
      </c>
      <c r="Q54" s="13">
        <v>11854.51</v>
      </c>
      <c r="R54" s="13">
        <v>15709.23</v>
      </c>
      <c r="S54" s="13">
        <v>12363.83</v>
      </c>
      <c r="T54" s="13">
        <v>13466.19</v>
      </c>
      <c r="U54" s="13">
        <v>13644.34</v>
      </c>
      <c r="V54" s="13">
        <v>12652.64</v>
      </c>
      <c r="W54" s="13">
        <v>14539.91</v>
      </c>
      <c r="X54" s="13">
        <v>14399.75</v>
      </c>
      <c r="Y54" s="13">
        <v>15216.47</v>
      </c>
      <c r="Z54" s="13">
        <v>16779.27</v>
      </c>
      <c r="AA54" s="13">
        <v>26686.92</v>
      </c>
      <c r="AB54" s="13">
        <v>30161.91</v>
      </c>
      <c r="AC54" s="13">
        <v>27321.040000000001</v>
      </c>
      <c r="AD54" s="13">
        <v>24771.46</v>
      </c>
      <c r="AE54" s="13">
        <v>22397.759999999998</v>
      </c>
      <c r="AF54" s="13">
        <v>21108.560000000001</v>
      </c>
      <c r="AG54" s="13">
        <v>20759.12</v>
      </c>
      <c r="AH54" s="18">
        <f t="shared" si="0"/>
        <v>14523.807812499999</v>
      </c>
    </row>
    <row r="55" spans="1:34" x14ac:dyDescent="0.15">
      <c r="A55" s="7" t="s">
        <v>273</v>
      </c>
      <c r="B55" s="12">
        <v>125795.62</v>
      </c>
      <c r="C55" s="12">
        <v>122418.14</v>
      </c>
      <c r="D55" s="12">
        <v>97611.42</v>
      </c>
      <c r="E55" s="12">
        <v>90027.7</v>
      </c>
      <c r="F55" s="12">
        <v>68522.7</v>
      </c>
      <c r="G55" s="12">
        <v>75686.289999999994</v>
      </c>
      <c r="H55" s="12">
        <v>62387.25</v>
      </c>
      <c r="I55" s="12">
        <v>59749.37</v>
      </c>
      <c r="J55" s="12">
        <v>64104.95</v>
      </c>
      <c r="K55" s="12">
        <v>67337.08</v>
      </c>
      <c r="L55" s="12">
        <v>90855.88</v>
      </c>
      <c r="M55" s="12">
        <v>90369.59</v>
      </c>
      <c r="N55" s="12">
        <v>104301.8</v>
      </c>
      <c r="O55" s="12">
        <v>119861.73</v>
      </c>
      <c r="P55" s="12">
        <v>125339.34</v>
      </c>
      <c r="Q55" s="12">
        <v>146111.54</v>
      </c>
      <c r="R55" s="12">
        <v>150426.29</v>
      </c>
      <c r="S55" s="12">
        <v>141274.49</v>
      </c>
      <c r="T55" s="12">
        <v>162873.35999999999</v>
      </c>
      <c r="U55" s="12">
        <v>162676.78</v>
      </c>
      <c r="V55" s="12">
        <v>169115.93</v>
      </c>
      <c r="W55" s="12">
        <v>167361.82</v>
      </c>
      <c r="X55" s="12">
        <v>181446.45</v>
      </c>
      <c r="Y55" s="12">
        <v>193922.88</v>
      </c>
      <c r="Z55" s="12">
        <v>183578.98</v>
      </c>
      <c r="AA55" s="12">
        <v>221777.01</v>
      </c>
      <c r="AB55" s="12">
        <v>222595.96</v>
      </c>
      <c r="AC55" s="12">
        <v>228767.89</v>
      </c>
      <c r="AD55" s="12">
        <v>221072</v>
      </c>
      <c r="AE55" s="12">
        <v>224270.07</v>
      </c>
      <c r="AF55" s="12">
        <v>261256.85</v>
      </c>
      <c r="AG55" s="12">
        <v>246892.23</v>
      </c>
      <c r="AH55" s="18">
        <f t="shared" si="0"/>
        <v>145305.91843749999</v>
      </c>
    </row>
    <row r="56" spans="1:34" x14ac:dyDescent="0.15">
      <c r="A56" s="19" t="s">
        <v>274</v>
      </c>
      <c r="B56" s="16">
        <f t="shared" ref="B56:J56" si="1">SUM(B7,B24,B30,B41,B49,B50,B54)</f>
        <v>108783.05000000002</v>
      </c>
      <c r="C56" s="16">
        <f t="shared" si="1"/>
        <v>105664.44</v>
      </c>
      <c r="D56" s="16">
        <f t="shared" si="1"/>
        <v>82501.040000000008</v>
      </c>
      <c r="E56" s="16">
        <f t="shared" si="1"/>
        <v>79370.89</v>
      </c>
      <c r="F56" s="16">
        <f t="shared" si="1"/>
        <v>62216.01</v>
      </c>
      <c r="G56" s="16">
        <f t="shared" si="1"/>
        <v>70336.92</v>
      </c>
      <c r="H56" s="16">
        <f t="shared" si="1"/>
        <v>59065.53</v>
      </c>
      <c r="I56" s="16">
        <f t="shared" si="1"/>
        <v>56786.54</v>
      </c>
      <c r="J56" s="16">
        <f t="shared" si="1"/>
        <v>59047.85</v>
      </c>
      <c r="K56" s="16">
        <f t="shared" ref="K56:AG56" si="2">SUM(K7,K24,K30,K41,K49,K50,K54)</f>
        <v>62918.549999999996</v>
      </c>
      <c r="L56" s="16">
        <f t="shared" si="2"/>
        <v>82607.100000000006</v>
      </c>
      <c r="M56" s="16">
        <f t="shared" si="2"/>
        <v>83055.53</v>
      </c>
      <c r="N56" s="16">
        <f t="shared" si="2"/>
        <v>95989.979999999981</v>
      </c>
      <c r="O56" s="16">
        <f t="shared" si="2"/>
        <v>111267.06</v>
      </c>
      <c r="P56" s="16">
        <f t="shared" si="2"/>
        <v>119440.28999999998</v>
      </c>
      <c r="Q56" s="16">
        <f t="shared" si="2"/>
        <v>140256.03</v>
      </c>
      <c r="R56" s="16">
        <f t="shared" si="2"/>
        <v>144505.01000000004</v>
      </c>
      <c r="S56" s="16">
        <f t="shared" si="2"/>
        <v>134741.24</v>
      </c>
      <c r="T56" s="16">
        <f t="shared" si="2"/>
        <v>152333.9</v>
      </c>
      <c r="U56" s="16">
        <f t="shared" si="2"/>
        <v>152278.59999999998</v>
      </c>
      <c r="V56" s="16">
        <f t="shared" si="2"/>
        <v>161903.01999999996</v>
      </c>
      <c r="W56" s="16">
        <f t="shared" si="2"/>
        <v>160712.50000000003</v>
      </c>
      <c r="X56" s="16">
        <f t="shared" si="2"/>
        <v>174328.56</v>
      </c>
      <c r="Y56" s="16">
        <f t="shared" si="2"/>
        <v>182688.49</v>
      </c>
      <c r="Z56" s="16">
        <f t="shared" si="2"/>
        <v>179127.24999999997</v>
      </c>
      <c r="AA56" s="16">
        <f t="shared" si="2"/>
        <v>213049.13</v>
      </c>
      <c r="AB56" s="16">
        <f t="shared" si="2"/>
        <v>214111.46</v>
      </c>
      <c r="AC56" s="16">
        <f t="shared" si="2"/>
        <v>221995.94000000003</v>
      </c>
      <c r="AD56" s="16">
        <f t="shared" si="2"/>
        <v>215291.96</v>
      </c>
      <c r="AE56" s="16">
        <f t="shared" si="2"/>
        <v>216986.86</v>
      </c>
      <c r="AF56" s="16">
        <f t="shared" si="2"/>
        <v>243189.49999999997</v>
      </c>
      <c r="AG56" s="16">
        <f t="shared" si="2"/>
        <v>231111.73999999996</v>
      </c>
      <c r="AH56" s="18">
        <f t="shared" si="0"/>
        <v>136801.93656249999</v>
      </c>
    </row>
    <row r="57" spans="1:34" x14ac:dyDescent="0.15">
      <c r="AG57">
        <f>AG7/AG56 * 100</f>
        <v>44.456854506828606</v>
      </c>
    </row>
    <row r="58" spans="1:34" x14ac:dyDescent="0.15">
      <c r="AG58">
        <f>AG24/AG56 * 100</f>
        <v>15.259194535076412</v>
      </c>
    </row>
  </sheetData>
  <mergeCells count="4">
    <mergeCell ref="B2:AG2"/>
    <mergeCell ref="B3:AG3"/>
    <mergeCell ref="B4:AG4"/>
    <mergeCell ref="B5:AG5"/>
  </mergeCells>
  <hyperlinks>
    <hyperlink ref="B4" r:id="rId1" tooltip="Click once to display linked information. Click and hold to select this cell." display="http://stats.oecd.org/OECDStat_Metadata/ShowMetadata.ashx?Dataset=TABLE5&amp;Coords=[AIDTYPE].[528]&amp;ShowOnWeb=true&amp;Lang=en" xr:uid="{00000000-0004-0000-0200-000000000000}"/>
    <hyperlink ref="A7" r:id="rId2" tooltip="Click once to display linked information. Click and hold to select this cell." display="http://stats.oecd.org/OECDStat_Metadata/ShowMetadata.ashx?Dataset=TABLE5&amp;Coords=[SECTOR].[100]&amp;ShowOnWeb=true&amp;Lang=en" xr:uid="{00000000-0004-0000-0200-000001000000}"/>
    <hyperlink ref="A24" r:id="rId3" tooltip="Click once to display linked information. Click and hold to select this cell." display="http://stats.oecd.org/OECDStat_Metadata/ShowMetadata.ashx?Dataset=TABLE5&amp;Coords=[SECTOR].[200]&amp;ShowOnWeb=true&amp;Lang=en" xr:uid="{00000000-0004-0000-0200-000002000000}"/>
    <hyperlink ref="A30" r:id="rId4" tooltip="Click once to display linked information. Click and hold to select this cell." display="http://stats.oecd.org/OECDStat_Metadata/ShowMetadata.ashx?Dataset=TABLE5&amp;Coords=[SECTOR].[300]&amp;ShowOnWeb=true&amp;Lang=en" xr:uid="{00000000-0004-0000-0200-000003000000}"/>
    <hyperlink ref="A41" r:id="rId5" tooltip="Click once to display linked information. Click and hold to select this cell." display="http://stats.oecd.org/OECDStat_Metadata/ShowMetadata.ashx?Dataset=TABLE5&amp;Coords=[SECTOR].[400]&amp;ShowOnWeb=true&amp;Lang=en" xr:uid="{00000000-0004-0000-0200-000004000000}"/>
    <hyperlink ref="A49" r:id="rId6" tooltip="Click once to display linked information. Click and hold to select this cell." display="http://stats.oecd.org/OECDStat_Metadata/ShowMetadata.ashx?Dataset=TABLE5&amp;Coords=[SECTOR].[600]&amp;ShowOnWeb=true&amp;Lang=en" xr:uid="{00000000-0004-0000-0200-000005000000}"/>
    <hyperlink ref="A50" r:id="rId7" tooltip="Click once to display linked information. Click and hold to select this cell." display="http://stats.oecd.org/OECDStat_Metadata/ShowMetadata.ashx?Dataset=TABLE5&amp;Coords=[SECTOR].[700]&amp;ShowOnWeb=true&amp;Lang=en" xr:uid="{00000000-0004-0000-0200-000006000000}"/>
    <hyperlink ref="A54" r:id="rId8" tooltip="Click once to display linked information. Click and hold to select this cell." display="http://stats.oecd.org/OECDStat_Metadata/ShowMetadata.ashx?Dataset=TABLE5&amp;Coords=[SECTOR].[998]&amp;ShowOnWeb=true&amp;Lang=en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"/>
  <sheetViews>
    <sheetView tabSelected="1" topLeftCell="K6" zoomScale="105" workbookViewId="0">
      <selection activeCell="Z32" sqref="Z32"/>
    </sheetView>
  </sheetViews>
  <sheetFormatPr baseColWidth="10" defaultColWidth="11.5" defaultRowHeight="13" x14ac:dyDescent="0.15"/>
  <sheetData>
    <row r="1" spans="1:33" x14ac:dyDescent="0.15">
      <c r="A1" s="15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</row>
    <row r="2" spans="1:33" ht="36" x14ac:dyDescent="0.15">
      <c r="A2" s="10" t="s">
        <v>225</v>
      </c>
      <c r="B2" s="12">
        <v>30301.08</v>
      </c>
      <c r="C2" s="12">
        <v>28359.9</v>
      </c>
      <c r="D2" s="12">
        <v>27441.81</v>
      </c>
      <c r="E2" s="12">
        <v>24713.78</v>
      </c>
      <c r="F2" s="12">
        <v>19018.57</v>
      </c>
      <c r="G2" s="12">
        <v>24369.38</v>
      </c>
      <c r="H2" s="12">
        <v>19233.099999999999</v>
      </c>
      <c r="I2" s="12">
        <v>18355.8</v>
      </c>
      <c r="J2" s="12">
        <v>20437.04</v>
      </c>
      <c r="K2" s="12">
        <v>21769.56</v>
      </c>
      <c r="L2" s="12">
        <v>31664.59</v>
      </c>
      <c r="M2" s="12">
        <v>31602.31</v>
      </c>
      <c r="N2" s="12">
        <v>37139.24</v>
      </c>
      <c r="O2" s="12">
        <v>40687.800000000003</v>
      </c>
      <c r="P2" s="12">
        <v>51646.6</v>
      </c>
      <c r="Q2" s="12">
        <v>50377.91</v>
      </c>
      <c r="R2" s="12">
        <v>54915.76</v>
      </c>
      <c r="S2" s="12">
        <v>60500.97</v>
      </c>
      <c r="T2" s="12">
        <v>65257.97</v>
      </c>
      <c r="U2" s="12">
        <v>70197.31</v>
      </c>
      <c r="V2" s="12">
        <v>67420.509999999995</v>
      </c>
      <c r="W2" s="12">
        <v>69785.56</v>
      </c>
      <c r="X2" s="12">
        <v>70879.570000000007</v>
      </c>
      <c r="Y2" s="12">
        <v>73248.33</v>
      </c>
      <c r="Z2" s="12">
        <v>70499.22</v>
      </c>
      <c r="AA2" s="12">
        <v>77842.48</v>
      </c>
      <c r="AB2" s="12">
        <v>75003.38</v>
      </c>
      <c r="AC2" s="12">
        <v>81549.789999999994</v>
      </c>
      <c r="AD2" s="12">
        <v>81627.09</v>
      </c>
      <c r="AE2" s="12">
        <v>83604</v>
      </c>
      <c r="AF2" s="12">
        <v>100925.43</v>
      </c>
      <c r="AG2" s="12">
        <v>102745.01</v>
      </c>
    </row>
    <row r="3" spans="1:33" x14ac:dyDescent="0.15">
      <c r="A3" s="7" t="s">
        <v>226</v>
      </c>
      <c r="B3" s="13">
        <v>11295.23</v>
      </c>
      <c r="C3" s="13">
        <v>10933.98</v>
      </c>
      <c r="D3" s="13">
        <v>8764.6200000000008</v>
      </c>
      <c r="E3" s="13">
        <v>8798.25</v>
      </c>
      <c r="F3" s="13">
        <v>7299.94</v>
      </c>
      <c r="G3" s="13">
        <v>7998.72</v>
      </c>
      <c r="H3" s="13">
        <v>6755.35</v>
      </c>
      <c r="I3" s="13">
        <v>7077.07</v>
      </c>
      <c r="J3" s="13">
        <v>7057.06</v>
      </c>
      <c r="K3" s="13">
        <v>7667.11</v>
      </c>
      <c r="L3" s="13">
        <v>7736.63</v>
      </c>
      <c r="M3" s="13">
        <v>7994.57</v>
      </c>
      <c r="N3" s="13">
        <v>9168.5300000000007</v>
      </c>
      <c r="O3" s="13">
        <v>9545.08</v>
      </c>
      <c r="P3" s="13">
        <v>11327.15</v>
      </c>
      <c r="Q3" s="13">
        <v>9192.73</v>
      </c>
      <c r="R3" s="13">
        <v>11436.67</v>
      </c>
      <c r="S3" s="13">
        <v>12270.2</v>
      </c>
      <c r="T3" s="13">
        <v>12485.96</v>
      </c>
      <c r="U3" s="13">
        <v>14199.11</v>
      </c>
      <c r="V3" s="13">
        <v>13933.65</v>
      </c>
      <c r="W3" s="13">
        <v>12927.36</v>
      </c>
      <c r="X3" s="13">
        <v>13393.94</v>
      </c>
      <c r="Y3" s="13">
        <v>12836.43</v>
      </c>
      <c r="Z3" s="13">
        <v>14036.43</v>
      </c>
      <c r="AA3" s="13">
        <v>14052.67</v>
      </c>
      <c r="AB3" s="13">
        <v>14360.97</v>
      </c>
      <c r="AC3" s="13">
        <v>16720.27</v>
      </c>
      <c r="AD3" s="13">
        <v>16943.63</v>
      </c>
      <c r="AE3" s="13">
        <v>16410.060000000001</v>
      </c>
      <c r="AF3" s="13">
        <v>17481.740000000002</v>
      </c>
      <c r="AG3" s="13">
        <v>16765.64</v>
      </c>
    </row>
    <row r="4" spans="1:33" x14ac:dyDescent="0.15">
      <c r="A4" s="7" t="s">
        <v>231</v>
      </c>
      <c r="B4" s="12">
        <v>3835.45</v>
      </c>
      <c r="C4" s="12">
        <v>3797.23</v>
      </c>
      <c r="D4" s="12">
        <v>3084.12</v>
      </c>
      <c r="E4" s="12">
        <v>3559.17</v>
      </c>
      <c r="F4" s="12">
        <v>2726.96</v>
      </c>
      <c r="G4" s="12">
        <v>3501.18</v>
      </c>
      <c r="H4" s="12">
        <v>3087.83</v>
      </c>
      <c r="I4" s="12">
        <v>2577.39</v>
      </c>
      <c r="J4" s="12">
        <v>2726.06</v>
      </c>
      <c r="K4" s="12">
        <v>3221.9</v>
      </c>
      <c r="L4" s="12">
        <v>4256.8100000000004</v>
      </c>
      <c r="M4" s="12">
        <v>4102.49</v>
      </c>
      <c r="N4" s="12">
        <v>5355.08</v>
      </c>
      <c r="O4" s="12">
        <v>5688.2</v>
      </c>
      <c r="P4" s="12">
        <v>6130.44</v>
      </c>
      <c r="Q4" s="12">
        <v>6896.41</v>
      </c>
      <c r="R4" s="12">
        <v>8376.74</v>
      </c>
      <c r="S4" s="12">
        <v>7783.26</v>
      </c>
      <c r="T4" s="12">
        <v>9013.8700000000008</v>
      </c>
      <c r="U4" s="12">
        <v>9326.06</v>
      </c>
      <c r="V4" s="12">
        <v>10338</v>
      </c>
      <c r="W4" s="12">
        <v>10313.530000000001</v>
      </c>
      <c r="X4" s="12">
        <v>11168.82</v>
      </c>
      <c r="Y4" s="12">
        <v>13253.55</v>
      </c>
      <c r="Z4" s="12">
        <v>12101.77</v>
      </c>
      <c r="AA4" s="12">
        <v>17404.78</v>
      </c>
      <c r="AB4" s="12">
        <v>14825.84</v>
      </c>
      <c r="AC4" s="12">
        <v>13414.65</v>
      </c>
      <c r="AD4" s="12">
        <v>13402.63</v>
      </c>
      <c r="AE4" s="12">
        <v>16207.49</v>
      </c>
      <c r="AF4" s="12">
        <v>22446.62</v>
      </c>
      <c r="AG4" s="12">
        <v>31351.88</v>
      </c>
    </row>
    <row r="5" spans="1:33" ht="60" x14ac:dyDescent="0.15">
      <c r="A5" s="7" t="s">
        <v>235</v>
      </c>
      <c r="B5" s="12">
        <v>1167.3900000000001</v>
      </c>
      <c r="C5" s="12">
        <v>891.45</v>
      </c>
      <c r="D5" s="12">
        <v>948.94</v>
      </c>
      <c r="E5" s="12">
        <v>675.12</v>
      </c>
      <c r="F5" s="12">
        <v>1060.46</v>
      </c>
      <c r="G5" s="12">
        <v>1568.61</v>
      </c>
      <c r="H5" s="12">
        <v>987.49</v>
      </c>
      <c r="I5" s="12">
        <v>741.2</v>
      </c>
      <c r="J5" s="12">
        <v>1309.96</v>
      </c>
      <c r="K5" s="12">
        <v>1386.88</v>
      </c>
      <c r="L5" s="12">
        <v>2141.46</v>
      </c>
      <c r="M5" s="12">
        <v>2357.0100000000002</v>
      </c>
      <c r="N5" s="12">
        <v>3211.16</v>
      </c>
      <c r="O5" s="12">
        <v>3386.79</v>
      </c>
      <c r="P5" s="12">
        <v>4253.16</v>
      </c>
      <c r="Q5" s="12">
        <v>5177.01</v>
      </c>
      <c r="R5" s="12">
        <v>6346.05</v>
      </c>
      <c r="S5" s="12">
        <v>8764.4699999999993</v>
      </c>
      <c r="T5" s="12">
        <v>10840.26</v>
      </c>
      <c r="U5" s="12">
        <v>10790.96</v>
      </c>
      <c r="V5" s="12">
        <v>10638.77</v>
      </c>
      <c r="W5" s="12">
        <v>11851.18</v>
      </c>
      <c r="X5" s="12">
        <v>11062.84</v>
      </c>
      <c r="Y5" s="12">
        <v>11285.34</v>
      </c>
      <c r="Z5" s="12">
        <v>10040.69</v>
      </c>
      <c r="AA5" s="12">
        <v>12445.22</v>
      </c>
      <c r="AB5" s="12">
        <v>10922.97</v>
      </c>
      <c r="AC5" s="12">
        <v>10552.03</v>
      </c>
      <c r="AD5" s="12">
        <v>9749.98</v>
      </c>
      <c r="AE5" s="12">
        <v>8406.18</v>
      </c>
      <c r="AF5" s="12">
        <v>11742.6</v>
      </c>
      <c r="AG5" s="12">
        <v>11978.38</v>
      </c>
    </row>
    <row r="6" spans="1:33" ht="36" x14ac:dyDescent="0.15">
      <c r="A6" s="7" t="s">
        <v>237</v>
      </c>
      <c r="B6" s="12">
        <v>4491.47</v>
      </c>
      <c r="C6" s="12">
        <v>4665.8100000000004</v>
      </c>
      <c r="D6" s="12">
        <v>4693.6499999999996</v>
      </c>
      <c r="E6" s="12">
        <v>4793.09</v>
      </c>
      <c r="F6" s="12">
        <v>2854.31</v>
      </c>
      <c r="G6" s="12">
        <v>4063.95</v>
      </c>
      <c r="H6" s="12">
        <v>3666.36</v>
      </c>
      <c r="I6" s="12">
        <v>3387.62</v>
      </c>
      <c r="J6" s="12">
        <v>3469.39</v>
      </c>
      <c r="K6" s="12">
        <v>2729.35</v>
      </c>
      <c r="L6" s="12">
        <v>4527.21</v>
      </c>
      <c r="M6" s="12">
        <v>4704.57</v>
      </c>
      <c r="N6" s="12">
        <v>3114.47</v>
      </c>
      <c r="O6" s="12">
        <v>4010.97</v>
      </c>
      <c r="P6" s="12">
        <v>5651.21</v>
      </c>
      <c r="Q6" s="12">
        <v>6737.71</v>
      </c>
      <c r="R6" s="12">
        <v>6728.97</v>
      </c>
      <c r="S6" s="12">
        <v>6767.42</v>
      </c>
      <c r="T6" s="12">
        <v>7596.27</v>
      </c>
      <c r="U6" s="12">
        <v>8043.42</v>
      </c>
      <c r="V6" s="12">
        <v>7387.22</v>
      </c>
      <c r="W6" s="12">
        <v>7475.02</v>
      </c>
      <c r="X6" s="12">
        <v>10602.57</v>
      </c>
      <c r="Y6" s="12">
        <v>9589.2199999999993</v>
      </c>
      <c r="Z6" s="12">
        <v>8295.92</v>
      </c>
      <c r="AA6" s="12">
        <v>8144.87</v>
      </c>
      <c r="AB6" s="12">
        <v>8540.36</v>
      </c>
      <c r="AC6" s="12">
        <v>10092.42</v>
      </c>
      <c r="AD6" s="12">
        <v>10344.549999999999</v>
      </c>
      <c r="AE6" s="12">
        <v>10405.01</v>
      </c>
      <c r="AF6" s="12">
        <v>9070.4500000000007</v>
      </c>
      <c r="AG6" s="12">
        <v>8918.2900000000009</v>
      </c>
    </row>
    <row r="7" spans="1:33" ht="36" x14ac:dyDescent="0.15">
      <c r="A7" s="7" t="s">
        <v>238</v>
      </c>
      <c r="B7" s="13">
        <v>4319.46</v>
      </c>
      <c r="C7" s="13">
        <v>3439.34</v>
      </c>
      <c r="D7" s="13">
        <v>4297.4399999999996</v>
      </c>
      <c r="E7" s="13">
        <v>3544.86</v>
      </c>
      <c r="F7" s="13">
        <v>2183.9299999999998</v>
      </c>
      <c r="G7" s="13">
        <v>2770.47</v>
      </c>
      <c r="H7" s="13">
        <v>2128.02</v>
      </c>
      <c r="I7" s="13">
        <v>1825.21</v>
      </c>
      <c r="J7" s="13">
        <v>3163.36</v>
      </c>
      <c r="K7" s="13">
        <v>3266.95</v>
      </c>
      <c r="L7" s="13">
        <v>7052.74</v>
      </c>
      <c r="M7" s="13">
        <v>7502.02</v>
      </c>
      <c r="N7" s="13">
        <v>9448.44</v>
      </c>
      <c r="O7" s="13">
        <v>11740.1</v>
      </c>
      <c r="P7" s="13">
        <v>18282.72</v>
      </c>
      <c r="Q7" s="13">
        <v>16114.68</v>
      </c>
      <c r="R7" s="13">
        <v>15858.28</v>
      </c>
      <c r="S7" s="13">
        <v>18816.13</v>
      </c>
      <c r="T7" s="13">
        <v>18915.37</v>
      </c>
      <c r="U7" s="13">
        <v>20352.46</v>
      </c>
      <c r="V7" s="13">
        <v>19971.099999999999</v>
      </c>
      <c r="W7" s="13">
        <v>21926.97</v>
      </c>
      <c r="X7" s="13">
        <v>19376.009999999998</v>
      </c>
      <c r="Y7" s="13">
        <v>20036.400000000001</v>
      </c>
      <c r="Z7" s="13">
        <v>19814.86</v>
      </c>
      <c r="AA7" s="13">
        <v>20544.169999999998</v>
      </c>
      <c r="AB7" s="13">
        <v>19936.849999999999</v>
      </c>
      <c r="AC7" s="13">
        <v>23227.69</v>
      </c>
      <c r="AD7" s="13">
        <v>25147.29</v>
      </c>
      <c r="AE7" s="13">
        <v>25392.86</v>
      </c>
      <c r="AF7" s="13">
        <v>28215.1</v>
      </c>
      <c r="AG7" s="13">
        <v>22693.06</v>
      </c>
    </row>
    <row r="8" spans="1:33" ht="48" x14ac:dyDescent="0.15">
      <c r="A8" s="7" t="s">
        <v>241</v>
      </c>
      <c r="B8" s="12">
        <v>5192.07</v>
      </c>
      <c r="C8" s="12">
        <v>4632.09</v>
      </c>
      <c r="D8" s="12">
        <v>5653.03</v>
      </c>
      <c r="E8" s="12">
        <v>3343.3</v>
      </c>
      <c r="F8" s="12">
        <v>2892.96</v>
      </c>
      <c r="G8" s="12">
        <v>4466.45</v>
      </c>
      <c r="H8" s="12">
        <v>2608.0500000000002</v>
      </c>
      <c r="I8" s="12">
        <v>2747.3</v>
      </c>
      <c r="J8" s="12">
        <v>2711.21</v>
      </c>
      <c r="K8" s="12">
        <v>3497.47</v>
      </c>
      <c r="L8" s="12">
        <v>5949.68</v>
      </c>
      <c r="M8" s="12">
        <v>4941.68</v>
      </c>
      <c r="N8" s="12">
        <v>6841.56</v>
      </c>
      <c r="O8" s="12">
        <v>6316.71</v>
      </c>
      <c r="P8" s="12">
        <v>6001.84</v>
      </c>
      <c r="Q8" s="12">
        <v>6259.26</v>
      </c>
      <c r="R8" s="12">
        <v>6169.08</v>
      </c>
      <c r="S8" s="12">
        <v>6099.48</v>
      </c>
      <c r="T8" s="12">
        <v>6406.25</v>
      </c>
      <c r="U8" s="12">
        <v>7485.29</v>
      </c>
      <c r="V8" s="12">
        <v>5151.82</v>
      </c>
      <c r="W8" s="12">
        <v>5291.49</v>
      </c>
      <c r="X8" s="12">
        <v>5275.4</v>
      </c>
      <c r="Y8" s="12">
        <v>6247.45</v>
      </c>
      <c r="Z8" s="12">
        <v>6209.58</v>
      </c>
      <c r="AA8" s="12">
        <v>5250.76</v>
      </c>
      <c r="AB8" s="12">
        <v>6416.36</v>
      </c>
      <c r="AC8" s="12">
        <v>7542.73</v>
      </c>
      <c r="AD8" s="12">
        <v>6039.01</v>
      </c>
      <c r="AE8" s="12">
        <v>6782.4</v>
      </c>
      <c r="AF8" s="12">
        <v>11968.91</v>
      </c>
      <c r="AG8" s="12">
        <v>11037.77</v>
      </c>
    </row>
    <row r="9" spans="1:33" x14ac:dyDescent="0.15">
      <c r="A9" s="19" t="s">
        <v>275</v>
      </c>
      <c r="B9" s="20">
        <f t="shared" ref="B9:B14" si="0">B3/$B$2</f>
        <v>0.37276658125716966</v>
      </c>
      <c r="C9" s="20">
        <f t="shared" ref="C9:C14" si="1">C3/$C$2</f>
        <v>0.3855436725799456</v>
      </c>
      <c r="D9" s="20">
        <f t="shared" ref="D9:D14" si="2">D3/$D$2</f>
        <v>0.31938928226673097</v>
      </c>
      <c r="E9" s="20">
        <f t="shared" ref="E9:E14" si="3">E3/$E$2</f>
        <v>0.35600583965706584</v>
      </c>
      <c r="F9" s="20">
        <f t="shared" ref="F9:F14" si="4">F3/$F$2</f>
        <v>0.38383222292738095</v>
      </c>
      <c r="G9" s="20">
        <f t="shared" ref="G9:G14" si="5">G3/$G$2</f>
        <v>0.3282282930464378</v>
      </c>
      <c r="H9" s="20">
        <f t="shared" ref="H9:H14" si="6">H3/$H$2</f>
        <v>0.35123563024161475</v>
      </c>
      <c r="I9" s="20">
        <f t="shared" ref="I9:I14" si="7">I3/$I$2</f>
        <v>0.38554952658015451</v>
      </c>
      <c r="J9" s="20">
        <f t="shared" ref="J9:J14" si="8">J3/$J$2</f>
        <v>0.34530734392064605</v>
      </c>
      <c r="K9" s="20">
        <f t="shared" ref="K9:K14" si="9">K3/$K$2</f>
        <v>0.35219407282462295</v>
      </c>
      <c r="L9" s="20">
        <f t="shared" ref="L9:L14" si="10">L3/$L$2</f>
        <v>0.24433065452608102</v>
      </c>
      <c r="M9" s="20">
        <f t="shared" ref="M9:M14" si="11">M3/$M$2</f>
        <v>0.25297422878264275</v>
      </c>
      <c r="N9" s="20">
        <f t="shared" ref="N9:N14" si="12">N3/$N$2</f>
        <v>0.2468690797119166</v>
      </c>
      <c r="O9" s="20">
        <f t="shared" ref="O9:O14" si="13">O3/$O$2</f>
        <v>0.2345931704343808</v>
      </c>
      <c r="P9" s="20">
        <f t="shared" ref="P9:P14" si="14">P3/$P$2</f>
        <v>0.21932034248140245</v>
      </c>
      <c r="Q9" s="20">
        <f t="shared" ref="Q9:Q14" si="15">Q3/$Q$2</f>
        <v>0.1824754143234604</v>
      </c>
      <c r="R9" s="20">
        <f t="shared" ref="R9:R14" si="16">R3/$R$2</f>
        <v>0.20825843073099598</v>
      </c>
      <c r="S9" s="20">
        <f t="shared" ref="S9:S14" si="17">S3/$S$2</f>
        <v>0.20280997147649038</v>
      </c>
      <c r="T9" s="20">
        <f t="shared" ref="T9:T14" si="18">T3/$T$2</f>
        <v>0.19133233841015893</v>
      </c>
      <c r="U9" s="20">
        <f t="shared" ref="U9:U14" si="19">U3/$U$2</f>
        <v>0.20227427518233962</v>
      </c>
      <c r="V9" s="20">
        <f t="shared" ref="V9:V14" si="20">V3/$V$2</f>
        <v>0.20666782259582434</v>
      </c>
      <c r="W9" s="20">
        <f t="shared" ref="W9:W14" si="21">W3/$W$2</f>
        <v>0.18524405335430424</v>
      </c>
      <c r="X9" s="20">
        <f t="shared" ref="X9:X14" si="22">X3/$X$2</f>
        <v>0.18896756851092633</v>
      </c>
      <c r="Y9" s="20">
        <f t="shared" ref="Y9:Y14" si="23">Y3/$Y$2</f>
        <v>0.17524536054269088</v>
      </c>
      <c r="Z9" s="20">
        <f t="shared" ref="Z9:Z14" si="24">Z3/$Z$2</f>
        <v>0.19910050068639057</v>
      </c>
      <c r="AA9" s="20">
        <f t="shared" ref="AA9:AA14" si="25">AA3/$AA$2</f>
        <v>0.18052700787539144</v>
      </c>
      <c r="AB9" s="20">
        <f t="shared" ref="AB9:AB14" si="26">AB3/$AB$2</f>
        <v>0.19147097104157171</v>
      </c>
      <c r="AC9" s="20">
        <f t="shared" ref="AC9:AC14" si="27">AC3/$AC$2</f>
        <v>0.20503142926548309</v>
      </c>
      <c r="AD9" s="20">
        <f t="shared" ref="AD9:AD14" si="28">AD3/$AD$2</f>
        <v>0.20757361312280032</v>
      </c>
      <c r="AE9" s="20">
        <f t="shared" ref="AE9:AE14" si="29">AE3/$AE$2</f>
        <v>0.19628319219176119</v>
      </c>
      <c r="AF9" s="20">
        <f t="shared" ref="AF9:AF14" si="30">AF3/$AF$2</f>
        <v>0.17321442177655327</v>
      </c>
      <c r="AG9" s="20">
        <f t="shared" ref="AG9:AG14" si="31">AG3/$AG$2</f>
        <v>0.16317717035601048</v>
      </c>
    </row>
    <row r="10" spans="1:33" x14ac:dyDescent="0.15">
      <c r="A10" s="19" t="s">
        <v>276</v>
      </c>
      <c r="B10" s="20">
        <f t="shared" si="0"/>
        <v>0.12657799655985857</v>
      </c>
      <c r="C10" s="20">
        <f t="shared" si="1"/>
        <v>0.13389433672192072</v>
      </c>
      <c r="D10" s="20">
        <f t="shared" si="2"/>
        <v>0.11238763040776099</v>
      </c>
      <c r="E10" s="20">
        <f t="shared" si="3"/>
        <v>0.1440156058684669</v>
      </c>
      <c r="F10" s="20">
        <f t="shared" si="4"/>
        <v>0.14338407146278612</v>
      </c>
      <c r="G10" s="20">
        <f t="shared" si="5"/>
        <v>0.14367127928572659</v>
      </c>
      <c r="H10" s="20">
        <f t="shared" si="6"/>
        <v>0.16054770161856383</v>
      </c>
      <c r="I10" s="20">
        <f t="shared" si="7"/>
        <v>0.14041283953845651</v>
      </c>
      <c r="J10" s="20">
        <f t="shared" si="8"/>
        <v>0.13338820103106908</v>
      </c>
      <c r="K10" s="20">
        <f t="shared" si="9"/>
        <v>0.14800023519078934</v>
      </c>
      <c r="L10" s="20">
        <f t="shared" si="10"/>
        <v>0.13443439501348353</v>
      </c>
      <c r="M10" s="20">
        <f t="shared" si="11"/>
        <v>0.12981614318700119</v>
      </c>
      <c r="N10" s="20">
        <f t="shared" si="12"/>
        <v>0.14418927258608416</v>
      </c>
      <c r="O10" s="20">
        <f t="shared" si="13"/>
        <v>0.13980111974596807</v>
      </c>
      <c r="P10" s="20">
        <f t="shared" si="14"/>
        <v>0.11869977888186251</v>
      </c>
      <c r="Q10" s="20">
        <f t="shared" si="15"/>
        <v>0.13689353131164034</v>
      </c>
      <c r="R10" s="20">
        <f t="shared" si="16"/>
        <v>0.15253799637845311</v>
      </c>
      <c r="S10" s="20">
        <f t="shared" si="17"/>
        <v>0.12864686301723757</v>
      </c>
      <c r="T10" s="20">
        <f t="shared" si="18"/>
        <v>0.13812672996110667</v>
      </c>
      <c r="U10" s="20">
        <f t="shared" si="19"/>
        <v>0.13285494843036008</v>
      </c>
      <c r="V10" s="20">
        <f t="shared" si="20"/>
        <v>0.15333612872403368</v>
      </c>
      <c r="W10" s="20">
        <f t="shared" si="21"/>
        <v>0.14778888354553579</v>
      </c>
      <c r="X10" s="20">
        <f t="shared" si="22"/>
        <v>0.15757460153892014</v>
      </c>
      <c r="Y10" s="20">
        <f t="shared" si="23"/>
        <v>0.18093996136157642</v>
      </c>
      <c r="Z10" s="20">
        <f t="shared" si="24"/>
        <v>0.17165821125396849</v>
      </c>
      <c r="AA10" s="20">
        <f t="shared" si="25"/>
        <v>0.22358974174512425</v>
      </c>
      <c r="AB10" s="20">
        <f t="shared" si="26"/>
        <v>0.19766895838560875</v>
      </c>
      <c r="AC10" s="20">
        <f t="shared" si="27"/>
        <v>0.16449643831087732</v>
      </c>
      <c r="AD10" s="20">
        <f t="shared" si="28"/>
        <v>0.16419340687019468</v>
      </c>
      <c r="AE10" s="20">
        <f t="shared" si="29"/>
        <v>0.19386022199894742</v>
      </c>
      <c r="AF10" s="20">
        <f t="shared" si="30"/>
        <v>0.22240796992393294</v>
      </c>
      <c r="AG10" s="20">
        <f t="shared" si="31"/>
        <v>0.3051426049790642</v>
      </c>
    </row>
    <row r="11" spans="1:33" ht="36" x14ac:dyDescent="0.15">
      <c r="A11" s="19" t="s">
        <v>277</v>
      </c>
      <c r="B11" s="20">
        <f t="shared" si="0"/>
        <v>3.8526349555857417E-2</v>
      </c>
      <c r="C11" s="20">
        <f t="shared" si="1"/>
        <v>3.1433467677953728E-2</v>
      </c>
      <c r="D11" s="20">
        <f t="shared" si="2"/>
        <v>3.4580080541334553E-2</v>
      </c>
      <c r="E11" s="20">
        <f t="shared" si="3"/>
        <v>2.7317553203111789E-2</v>
      </c>
      <c r="F11" s="20">
        <f t="shared" si="4"/>
        <v>5.5759186942025613E-2</v>
      </c>
      <c r="G11" s="20">
        <f t="shared" si="5"/>
        <v>6.4368071735924334E-2</v>
      </c>
      <c r="H11" s="20">
        <f t="shared" si="6"/>
        <v>5.1343257197227703E-2</v>
      </c>
      <c r="I11" s="20">
        <f t="shared" si="7"/>
        <v>4.037960753549287E-2</v>
      </c>
      <c r="J11" s="20">
        <f t="shared" si="8"/>
        <v>6.409734482097211E-2</v>
      </c>
      <c r="K11" s="20">
        <f t="shared" si="9"/>
        <v>6.370730506266549E-2</v>
      </c>
      <c r="L11" s="20">
        <f t="shared" si="10"/>
        <v>6.7629487702193528E-2</v>
      </c>
      <c r="M11" s="20">
        <f t="shared" si="11"/>
        <v>7.458347190442724E-2</v>
      </c>
      <c r="N11" s="20">
        <f t="shared" si="12"/>
        <v>8.6462727831802699E-2</v>
      </c>
      <c r="O11" s="20">
        <f t="shared" si="13"/>
        <v>8.3238464601182657E-2</v>
      </c>
      <c r="P11" s="20">
        <f t="shared" si="14"/>
        <v>8.2351209953801408E-2</v>
      </c>
      <c r="Q11" s="20">
        <f t="shared" si="15"/>
        <v>0.10276349296745339</v>
      </c>
      <c r="R11" s="20">
        <f t="shared" si="16"/>
        <v>0.11555972274625717</v>
      </c>
      <c r="S11" s="20">
        <f t="shared" si="17"/>
        <v>0.14486495009914716</v>
      </c>
      <c r="T11" s="20">
        <f t="shared" si="18"/>
        <v>0.16611396278492879</v>
      </c>
      <c r="U11" s="20">
        <f t="shared" si="19"/>
        <v>0.15372326945291778</v>
      </c>
      <c r="V11" s="20">
        <f t="shared" si="20"/>
        <v>0.15779723410576399</v>
      </c>
      <c r="W11" s="20">
        <f t="shared" si="21"/>
        <v>0.16982281148134371</v>
      </c>
      <c r="X11" s="20">
        <f t="shared" si="22"/>
        <v>0.15607938930780757</v>
      </c>
      <c r="Y11" s="20">
        <f t="shared" si="23"/>
        <v>0.15406958766158901</v>
      </c>
      <c r="Z11" s="20">
        <f t="shared" si="24"/>
        <v>0.14242271049239977</v>
      </c>
      <c r="AA11" s="20">
        <f t="shared" si="25"/>
        <v>0.15987697205947191</v>
      </c>
      <c r="AB11" s="20">
        <f t="shared" si="26"/>
        <v>0.14563303680447465</v>
      </c>
      <c r="AC11" s="20">
        <f t="shared" si="27"/>
        <v>0.1293937114982148</v>
      </c>
      <c r="AD11" s="20">
        <f t="shared" si="28"/>
        <v>0.1194453949050493</v>
      </c>
      <c r="AE11" s="20">
        <f t="shared" si="29"/>
        <v>0.10054758145543276</v>
      </c>
      <c r="AF11" s="20">
        <f t="shared" si="30"/>
        <v>0.11634926896026107</v>
      </c>
      <c r="AG11" s="20">
        <f t="shared" si="31"/>
        <v>0.11658356936263863</v>
      </c>
    </row>
    <row r="12" spans="1:33" ht="24" x14ac:dyDescent="0.15">
      <c r="A12" s="19" t="s">
        <v>278</v>
      </c>
      <c r="B12" s="20">
        <f t="shared" si="0"/>
        <v>0.14822804995729524</v>
      </c>
      <c r="C12" s="20">
        <f t="shared" si="1"/>
        <v>0.16452138406693959</v>
      </c>
      <c r="D12" s="20">
        <f t="shared" si="2"/>
        <v>0.17104010267544303</v>
      </c>
      <c r="E12" s="20">
        <f t="shared" si="3"/>
        <v>0.1939440263690945</v>
      </c>
      <c r="F12" s="20">
        <f t="shared" si="4"/>
        <v>0.15008015849772091</v>
      </c>
      <c r="G12" s="20">
        <f t="shared" si="5"/>
        <v>0.16676460377736321</v>
      </c>
      <c r="H12" s="20">
        <f t="shared" si="6"/>
        <v>0.19062761593294894</v>
      </c>
      <c r="I12" s="20">
        <f t="shared" si="7"/>
        <v>0.18455311127817911</v>
      </c>
      <c r="J12" s="20">
        <f t="shared" si="8"/>
        <v>0.16975990652266668</v>
      </c>
      <c r="K12" s="20">
        <f t="shared" si="9"/>
        <v>0.12537460564200653</v>
      </c>
      <c r="L12" s="20">
        <f t="shared" si="10"/>
        <v>0.14297390239380961</v>
      </c>
      <c r="M12" s="20">
        <f t="shared" si="11"/>
        <v>0.14886791503532493</v>
      </c>
      <c r="N12" s="20">
        <f t="shared" si="12"/>
        <v>8.3859281988538273E-2</v>
      </c>
      <c r="O12" s="20">
        <f t="shared" si="13"/>
        <v>9.8579180982997353E-2</v>
      </c>
      <c r="P12" s="20">
        <f t="shared" si="14"/>
        <v>0.10942075567413925</v>
      </c>
      <c r="Q12" s="20">
        <f t="shared" si="15"/>
        <v>0.13374334107945327</v>
      </c>
      <c r="R12" s="20">
        <f t="shared" si="16"/>
        <v>0.12253258445298763</v>
      </c>
      <c r="S12" s="20">
        <f t="shared" si="17"/>
        <v>0.11185638841823528</v>
      </c>
      <c r="T12" s="20">
        <f t="shared" si="18"/>
        <v>0.11640371283385004</v>
      </c>
      <c r="U12" s="20">
        <f t="shared" si="19"/>
        <v>0.11458302319561818</v>
      </c>
      <c r="V12" s="20">
        <f t="shared" si="20"/>
        <v>0.10956932838389981</v>
      </c>
      <c r="W12" s="20">
        <f t="shared" si="21"/>
        <v>0.10711413650617693</v>
      </c>
      <c r="X12" s="20">
        <f t="shared" si="22"/>
        <v>0.14958569867170468</v>
      </c>
      <c r="Y12" s="20">
        <f t="shared" si="23"/>
        <v>0.13091383789910294</v>
      </c>
      <c r="Z12" s="20">
        <f t="shared" si="24"/>
        <v>0.11767392603776325</v>
      </c>
      <c r="AA12" s="20">
        <f t="shared" si="25"/>
        <v>0.10463271468226604</v>
      </c>
      <c r="AB12" s="20">
        <f t="shared" si="26"/>
        <v>0.11386633509049859</v>
      </c>
      <c r="AC12" s="20">
        <f t="shared" si="27"/>
        <v>0.12375776810706687</v>
      </c>
      <c r="AD12" s="20">
        <f t="shared" si="28"/>
        <v>0.12672937379000035</v>
      </c>
      <c r="AE12" s="20">
        <f t="shared" si="29"/>
        <v>0.12445588727812067</v>
      </c>
      <c r="AF12" s="20">
        <f t="shared" si="30"/>
        <v>8.9872790237306904E-2</v>
      </c>
      <c r="AG12" s="20">
        <f t="shared" si="31"/>
        <v>8.6800225139887582E-2</v>
      </c>
    </row>
    <row r="13" spans="1:33" ht="24" x14ac:dyDescent="0.15">
      <c r="A13" s="19" t="s">
        <v>279</v>
      </c>
      <c r="B13" s="20">
        <f t="shared" si="0"/>
        <v>0.1425513546051824</v>
      </c>
      <c r="C13" s="20">
        <f t="shared" si="1"/>
        <v>0.12127475766839799</v>
      </c>
      <c r="D13" s="20">
        <f t="shared" si="2"/>
        <v>0.15660191510691165</v>
      </c>
      <c r="E13" s="20">
        <f t="shared" si="3"/>
        <v>0.14343657667908349</v>
      </c>
      <c r="F13" s="20">
        <f t="shared" si="4"/>
        <v>0.11483145157601228</v>
      </c>
      <c r="G13" s="20">
        <f t="shared" si="5"/>
        <v>0.11368651972270118</v>
      </c>
      <c r="H13" s="20">
        <f t="shared" si="6"/>
        <v>0.11064362999204497</v>
      </c>
      <c r="I13" s="20">
        <f t="shared" si="7"/>
        <v>9.9435055949618115E-2</v>
      </c>
      <c r="J13" s="20">
        <f t="shared" si="8"/>
        <v>0.15478562453271119</v>
      </c>
      <c r="K13" s="20">
        <f t="shared" si="9"/>
        <v>0.15006963852278132</v>
      </c>
      <c r="L13" s="20">
        <f t="shared" si="10"/>
        <v>0.22273271183994486</v>
      </c>
      <c r="M13" s="20">
        <f t="shared" si="11"/>
        <v>0.23738834281418036</v>
      </c>
      <c r="N13" s="20">
        <f t="shared" si="12"/>
        <v>0.25440585213913913</v>
      </c>
      <c r="O13" s="20">
        <f t="shared" si="13"/>
        <v>0.28854103687100308</v>
      </c>
      <c r="P13" s="20">
        <f t="shared" si="14"/>
        <v>0.35399658447990773</v>
      </c>
      <c r="Q13" s="20">
        <f t="shared" si="15"/>
        <v>0.31987591386780434</v>
      </c>
      <c r="R13" s="20">
        <f t="shared" si="16"/>
        <v>0.28877466140867392</v>
      </c>
      <c r="S13" s="20">
        <f t="shared" si="17"/>
        <v>0.31100542685513971</v>
      </c>
      <c r="T13" s="20">
        <f t="shared" si="18"/>
        <v>0.28985532341873338</v>
      </c>
      <c r="U13" s="20">
        <f t="shared" si="19"/>
        <v>0.28993219255837582</v>
      </c>
      <c r="V13" s="20">
        <f t="shared" si="20"/>
        <v>0.29621698204300145</v>
      </c>
      <c r="W13" s="20">
        <f t="shared" si="21"/>
        <v>0.31420497306319534</v>
      </c>
      <c r="X13" s="20">
        <f t="shared" si="22"/>
        <v>0.27336523062992618</v>
      </c>
      <c r="Y13" s="20">
        <f t="shared" si="23"/>
        <v>0.27354070734445413</v>
      </c>
      <c r="Z13" s="20">
        <f t="shared" si="24"/>
        <v>0.2810649536264373</v>
      </c>
      <c r="AA13" s="20">
        <f t="shared" si="25"/>
        <v>0.26391977747882645</v>
      </c>
      <c r="AB13" s="20">
        <f t="shared" si="26"/>
        <v>0.26581268737488895</v>
      </c>
      <c r="AC13" s="20">
        <f t="shared" si="27"/>
        <v>0.2848283238988108</v>
      </c>
      <c r="AD13" s="20">
        <f t="shared" si="28"/>
        <v>0.30807529706130649</v>
      </c>
      <c r="AE13" s="20">
        <f t="shared" si="29"/>
        <v>0.30372781206640831</v>
      </c>
      <c r="AF13" s="20">
        <f t="shared" si="30"/>
        <v>0.27956383242558391</v>
      </c>
      <c r="AG13" s="20">
        <f t="shared" si="31"/>
        <v>0.22086775795729643</v>
      </c>
    </row>
    <row r="14" spans="1:33" ht="24" x14ac:dyDescent="0.15">
      <c r="A14" s="19" t="s">
        <v>280</v>
      </c>
      <c r="B14" s="20">
        <f t="shared" si="0"/>
        <v>0.17134933804339644</v>
      </c>
      <c r="C14" s="20">
        <f t="shared" si="1"/>
        <v>0.16333238128484232</v>
      </c>
      <c r="D14" s="20">
        <f t="shared" si="2"/>
        <v>0.20600062459436894</v>
      </c>
      <c r="E14" s="20">
        <f t="shared" si="3"/>
        <v>0.13528080285573474</v>
      </c>
      <c r="F14" s="20">
        <f t="shared" si="4"/>
        <v>0.15211238279218681</v>
      </c>
      <c r="G14" s="20">
        <f t="shared" si="5"/>
        <v>0.18328123243184682</v>
      </c>
      <c r="H14" s="20">
        <f t="shared" si="6"/>
        <v>0.13560216501759989</v>
      </c>
      <c r="I14" s="20">
        <f t="shared" si="7"/>
        <v>0.14966931433116509</v>
      </c>
      <c r="J14" s="20">
        <f t="shared" si="8"/>
        <v>0.13266157917193488</v>
      </c>
      <c r="K14" s="20">
        <f t="shared" si="9"/>
        <v>0.16065873632723857</v>
      </c>
      <c r="L14" s="20">
        <f t="shared" si="10"/>
        <v>0.18789695366338235</v>
      </c>
      <c r="M14" s="20">
        <f t="shared" si="11"/>
        <v>0.15637084757411721</v>
      </c>
      <c r="N14" s="20">
        <f t="shared" si="12"/>
        <v>0.18421378574251926</v>
      </c>
      <c r="O14" s="20">
        <f t="shared" si="13"/>
        <v>0.15524825623405542</v>
      </c>
      <c r="P14" s="20">
        <f t="shared" si="14"/>
        <v>0.1162097795401827</v>
      </c>
      <c r="Q14" s="20">
        <f t="shared" si="15"/>
        <v>0.12424612295349291</v>
      </c>
      <c r="R14" s="20">
        <f t="shared" si="16"/>
        <v>0.11233715057389718</v>
      </c>
      <c r="S14" s="20">
        <f t="shared" si="17"/>
        <v>0.10081623484714376</v>
      </c>
      <c r="T14" s="20">
        <f t="shared" si="18"/>
        <v>9.8168085829209828E-2</v>
      </c>
      <c r="U14" s="20">
        <f t="shared" si="19"/>
        <v>0.10663214872478732</v>
      </c>
      <c r="V14" s="20">
        <f t="shared" si="20"/>
        <v>7.6413245761564247E-2</v>
      </c>
      <c r="W14" s="20">
        <f t="shared" si="21"/>
        <v>7.5824998753323755E-2</v>
      </c>
      <c r="X14" s="20">
        <f t="shared" si="22"/>
        <v>7.4427652425092292E-2</v>
      </c>
      <c r="Y14" s="20">
        <f t="shared" si="23"/>
        <v>8.5291364321889648E-2</v>
      </c>
      <c r="Z14" s="20">
        <f t="shared" si="24"/>
        <v>8.808012343966358E-2</v>
      </c>
      <c r="AA14" s="20">
        <f t="shared" si="25"/>
        <v>6.7453657694359181E-2</v>
      </c>
      <c r="AB14" s="20">
        <f t="shared" si="26"/>
        <v>8.5547611320983125E-2</v>
      </c>
      <c r="AC14" s="20">
        <f t="shared" si="27"/>
        <v>9.2492328919547187E-2</v>
      </c>
      <c r="AD14" s="20">
        <f t="shared" si="28"/>
        <v>7.3982914250648901E-2</v>
      </c>
      <c r="AE14" s="20">
        <f t="shared" si="29"/>
        <v>8.1125305009329698E-2</v>
      </c>
      <c r="AF14" s="20">
        <f t="shared" si="30"/>
        <v>0.11859161759330628</v>
      </c>
      <c r="AG14" s="20">
        <f t="shared" si="31"/>
        <v>0.10742876953343039</v>
      </c>
    </row>
  </sheetData>
  <hyperlinks>
    <hyperlink ref="A2" r:id="rId1" tooltip="Click once to display linked information. Click and hold to select this cell." display="http://stats.oecd.org/OECDStat_Metadata/ShowMetadata.ashx?Dataset=TABLE5&amp;Coords=[SECTOR].[100]&amp;ShowOnWeb=true&amp;Lang=en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4"/>
  <sheetViews>
    <sheetView topLeftCell="B14" zoomScaleNormal="100" workbookViewId="0">
      <selection activeCell="L54" sqref="L54"/>
    </sheetView>
  </sheetViews>
  <sheetFormatPr baseColWidth="10" defaultColWidth="11.5" defaultRowHeight="13" x14ac:dyDescent="0.15"/>
  <cols>
    <col min="1" max="1" width="28.5" bestFit="1" customWidth="1"/>
  </cols>
  <sheetData>
    <row r="1" spans="1:34" x14ac:dyDescent="0.15">
      <c r="A1" s="15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17" t="s">
        <v>224</v>
      </c>
    </row>
    <row r="2" spans="1:34" x14ac:dyDescent="0.15">
      <c r="A2" t="s">
        <v>281</v>
      </c>
      <c r="B2" s="12">
        <v>30301.08</v>
      </c>
      <c r="C2" s="12">
        <v>28359.9</v>
      </c>
      <c r="D2" s="12">
        <v>27441.81</v>
      </c>
      <c r="E2" s="12">
        <v>24713.78</v>
      </c>
      <c r="F2" s="12">
        <v>19018.57</v>
      </c>
      <c r="G2" s="12">
        <v>24369.38</v>
      </c>
      <c r="H2" s="12">
        <v>19233.099999999999</v>
      </c>
      <c r="I2" s="12">
        <v>18355.8</v>
      </c>
      <c r="J2" s="12">
        <v>20437.04</v>
      </c>
      <c r="K2" s="12">
        <v>21769.56</v>
      </c>
      <c r="L2" s="12">
        <v>31664.59</v>
      </c>
      <c r="M2" s="12">
        <v>31602.31</v>
      </c>
      <c r="N2" s="12">
        <v>37139.24</v>
      </c>
      <c r="O2" s="12">
        <v>40687.800000000003</v>
      </c>
      <c r="P2" s="12">
        <v>51646.6</v>
      </c>
      <c r="Q2" s="12">
        <v>50377.91</v>
      </c>
      <c r="R2" s="12">
        <v>54915.76</v>
      </c>
      <c r="S2" s="12">
        <v>60500.97</v>
      </c>
      <c r="T2" s="12">
        <v>65257.97</v>
      </c>
      <c r="U2" s="12">
        <v>70197.31</v>
      </c>
      <c r="V2" s="12">
        <v>67420.509999999995</v>
      </c>
      <c r="W2" s="12">
        <v>69785.56</v>
      </c>
      <c r="X2" s="12">
        <v>70879.570000000007</v>
      </c>
      <c r="Y2" s="12">
        <v>73248.33</v>
      </c>
      <c r="Z2" s="12">
        <v>70499.22</v>
      </c>
      <c r="AA2" s="12">
        <v>77842.48</v>
      </c>
      <c r="AB2" s="12">
        <v>75003.38</v>
      </c>
      <c r="AC2" s="12">
        <v>81549.789999999994</v>
      </c>
      <c r="AD2" s="12">
        <v>81627.09</v>
      </c>
      <c r="AE2" s="12">
        <v>83604</v>
      </c>
      <c r="AF2" s="12">
        <v>100925.43</v>
      </c>
      <c r="AG2" s="12">
        <v>102745.01</v>
      </c>
      <c r="AH2" s="18">
        <f>AVERAGE(B2:AG2)</f>
        <v>52597.52656250001</v>
      </c>
    </row>
    <row r="3" spans="1:34" x14ac:dyDescent="0.15">
      <c r="A3" t="s">
        <v>282</v>
      </c>
      <c r="B3" s="13">
        <v>22449.38</v>
      </c>
      <c r="C3" s="13">
        <v>27205.759999999998</v>
      </c>
      <c r="D3" s="13">
        <v>20521.03</v>
      </c>
      <c r="E3" s="13">
        <v>21800.15</v>
      </c>
      <c r="F3" s="13">
        <v>12605.25</v>
      </c>
      <c r="G3" s="13">
        <v>14798.73</v>
      </c>
      <c r="H3" s="13">
        <v>12646.29</v>
      </c>
      <c r="I3" s="13">
        <v>12259.36</v>
      </c>
      <c r="J3" s="13">
        <v>9806.7800000000007</v>
      </c>
      <c r="K3" s="13">
        <v>10043.14</v>
      </c>
      <c r="L3" s="13">
        <v>13691.12</v>
      </c>
      <c r="M3" s="13">
        <v>13777.35</v>
      </c>
      <c r="N3" s="13">
        <v>13467.11</v>
      </c>
      <c r="O3" s="13">
        <v>13545.47</v>
      </c>
      <c r="P3" s="13">
        <v>20692.66</v>
      </c>
      <c r="Q3" s="13">
        <v>17234.79</v>
      </c>
      <c r="R3" s="13">
        <v>18080.2</v>
      </c>
      <c r="S3" s="13">
        <v>20900.740000000002</v>
      </c>
      <c r="T3" s="13">
        <v>27780.83</v>
      </c>
      <c r="U3" s="13">
        <v>26419.89</v>
      </c>
      <c r="V3" s="13">
        <v>28993.56</v>
      </c>
      <c r="W3" s="13">
        <v>27759.040000000001</v>
      </c>
      <c r="X3" s="13">
        <v>37397.019999999997</v>
      </c>
      <c r="Y3" s="13">
        <v>40806.050000000003</v>
      </c>
      <c r="Z3" s="13">
        <v>39689.83</v>
      </c>
      <c r="AA3" s="13">
        <v>44765.21</v>
      </c>
      <c r="AB3" s="13">
        <v>42254.11</v>
      </c>
      <c r="AC3" s="13">
        <v>43767.9</v>
      </c>
      <c r="AD3" s="13">
        <v>44247.08</v>
      </c>
      <c r="AE3" s="13">
        <v>38620.25</v>
      </c>
      <c r="AF3" s="13">
        <v>47721.43</v>
      </c>
      <c r="AG3" s="13">
        <v>35265.79</v>
      </c>
      <c r="AH3" s="18">
        <f t="shared" ref="AH3:AH9" si="0">AVERAGE(B3:AG3)</f>
        <v>25656.665625000001</v>
      </c>
    </row>
    <row r="4" spans="1:34" x14ac:dyDescent="0.15">
      <c r="A4" t="s">
        <v>283</v>
      </c>
      <c r="B4" s="13">
        <v>18530.150000000001</v>
      </c>
      <c r="C4" s="13">
        <v>18136.400000000001</v>
      </c>
      <c r="D4" s="13">
        <v>14407.54</v>
      </c>
      <c r="E4" s="13">
        <v>9665.0499999999993</v>
      </c>
      <c r="F4" s="13">
        <v>7014.94</v>
      </c>
      <c r="G4" s="13">
        <v>9107.82</v>
      </c>
      <c r="H4" s="13">
        <v>7787.77</v>
      </c>
      <c r="I4" s="13">
        <v>5875.07</v>
      </c>
      <c r="J4" s="13">
        <v>5778.31</v>
      </c>
      <c r="K4" s="13">
        <v>4768.2299999999996</v>
      </c>
      <c r="L4" s="13">
        <v>6905.02</v>
      </c>
      <c r="M4" s="13">
        <v>8174.61</v>
      </c>
      <c r="N4" s="13">
        <v>9055.91</v>
      </c>
      <c r="O4" s="13">
        <v>7659.6</v>
      </c>
      <c r="P4" s="13">
        <v>9185.76</v>
      </c>
      <c r="Q4" s="13">
        <v>8738.4500000000007</v>
      </c>
      <c r="R4" s="13">
        <v>9247.08</v>
      </c>
      <c r="S4" s="13">
        <v>9605.7000000000007</v>
      </c>
      <c r="T4" s="13">
        <v>11430.31</v>
      </c>
      <c r="U4" s="13">
        <v>13047.29</v>
      </c>
      <c r="V4" s="13">
        <v>12593.99</v>
      </c>
      <c r="W4" s="13">
        <v>15165.81</v>
      </c>
      <c r="X4" s="13">
        <v>16262.42</v>
      </c>
      <c r="Y4" s="13">
        <v>15236.21</v>
      </c>
      <c r="Z4" s="13">
        <v>14473.26</v>
      </c>
      <c r="AA4" s="13">
        <v>16435.98</v>
      </c>
      <c r="AB4" s="13">
        <v>14377.06</v>
      </c>
      <c r="AC4" s="13">
        <v>20075.150000000001</v>
      </c>
      <c r="AD4" s="13">
        <v>16849.939999999999</v>
      </c>
      <c r="AE4" s="13">
        <v>18928.23</v>
      </c>
      <c r="AF4" s="13">
        <v>19538.93</v>
      </c>
      <c r="AG4" s="13">
        <v>17134.150000000001</v>
      </c>
      <c r="AH4" s="18">
        <f t="shared" si="0"/>
        <v>12224.754375</v>
      </c>
    </row>
    <row r="5" spans="1:34" x14ac:dyDescent="0.15">
      <c r="A5" t="s">
        <v>284</v>
      </c>
      <c r="B5" s="12">
        <v>3165.97</v>
      </c>
      <c r="C5" s="12">
        <v>3941.6</v>
      </c>
      <c r="D5" s="12">
        <v>4717.95</v>
      </c>
      <c r="E5" s="12">
        <v>3558.94</v>
      </c>
      <c r="F5" s="12">
        <v>2572.5</v>
      </c>
      <c r="G5" s="12">
        <v>4066.43</v>
      </c>
      <c r="H5" s="12">
        <v>3543.88</v>
      </c>
      <c r="I5" s="12">
        <v>4851.12</v>
      </c>
      <c r="J5" s="12">
        <v>4891.92</v>
      </c>
      <c r="K5" s="12">
        <v>5204.7</v>
      </c>
      <c r="L5" s="12">
        <v>7164.63</v>
      </c>
      <c r="M5" s="12">
        <v>7712.72</v>
      </c>
      <c r="N5" s="12">
        <v>7348.79</v>
      </c>
      <c r="O5" s="12">
        <v>9902.23</v>
      </c>
      <c r="P5" s="12">
        <v>8249.91</v>
      </c>
      <c r="Q5" s="12">
        <v>9363.23</v>
      </c>
      <c r="R5" s="12">
        <v>9935.35</v>
      </c>
      <c r="S5" s="12">
        <v>10754.43</v>
      </c>
      <c r="T5" s="12">
        <v>11178.02</v>
      </c>
      <c r="U5" s="12">
        <v>13471.47</v>
      </c>
      <c r="V5" s="12">
        <v>20400.66</v>
      </c>
      <c r="W5" s="12">
        <v>15741.49</v>
      </c>
      <c r="X5" s="12">
        <v>18656.64</v>
      </c>
      <c r="Y5" s="12">
        <v>18711.87</v>
      </c>
      <c r="Z5" s="12">
        <v>16725.919999999998</v>
      </c>
      <c r="AA5" s="12">
        <v>23285.32</v>
      </c>
      <c r="AB5" s="12">
        <v>21657.34</v>
      </c>
      <c r="AC5" s="12">
        <v>18458.48</v>
      </c>
      <c r="AD5" s="12">
        <v>18642.2</v>
      </c>
      <c r="AE5" s="12">
        <v>18733.400000000001</v>
      </c>
      <c r="AF5" s="12">
        <v>19489.689999999999</v>
      </c>
      <c r="AG5" s="12">
        <v>15796.64</v>
      </c>
      <c r="AH5" s="18">
        <f t="shared" si="0"/>
        <v>11309.2325</v>
      </c>
    </row>
    <row r="6" spans="1:34" ht="31" customHeight="1" x14ac:dyDescent="0.15">
      <c r="A6" s="7" t="s">
        <v>285</v>
      </c>
      <c r="B6" s="12">
        <v>17012.57</v>
      </c>
      <c r="C6" s="12">
        <v>16753.7</v>
      </c>
      <c r="D6" s="12">
        <v>15110.4</v>
      </c>
      <c r="E6" s="12">
        <v>10656.81</v>
      </c>
      <c r="F6" s="12">
        <v>6306.69</v>
      </c>
      <c r="G6" s="12">
        <v>5349.41</v>
      </c>
      <c r="H6" s="12">
        <v>3321.68</v>
      </c>
      <c r="I6" s="12">
        <v>2821.69</v>
      </c>
      <c r="J6" s="12">
        <v>5057.08</v>
      </c>
      <c r="K6" s="12">
        <v>4418.55</v>
      </c>
      <c r="L6" s="12">
        <v>8248.7999999999993</v>
      </c>
      <c r="M6" s="12">
        <v>7313.97</v>
      </c>
      <c r="N6" s="12">
        <v>8311.81</v>
      </c>
      <c r="O6" s="12">
        <v>8594.64</v>
      </c>
      <c r="P6" s="12">
        <v>5899.1</v>
      </c>
      <c r="Q6" s="12">
        <v>5855.6</v>
      </c>
      <c r="R6" s="12">
        <v>5921.3</v>
      </c>
      <c r="S6" s="12">
        <v>6533.26</v>
      </c>
      <c r="T6" s="12">
        <v>10539.4</v>
      </c>
      <c r="U6" s="12">
        <v>10398.200000000001</v>
      </c>
      <c r="V6" s="12">
        <v>7212.86</v>
      </c>
      <c r="W6" s="12">
        <v>6649.41</v>
      </c>
      <c r="X6" s="12">
        <v>7117.92</v>
      </c>
      <c r="Y6" s="12">
        <v>11234.4</v>
      </c>
      <c r="Z6" s="12">
        <v>4451.68</v>
      </c>
      <c r="AA6" s="12">
        <v>8727.89</v>
      </c>
      <c r="AB6" s="12">
        <v>8484.49</v>
      </c>
      <c r="AC6" s="12">
        <v>6771.95</v>
      </c>
      <c r="AD6" s="12">
        <v>5780.03</v>
      </c>
      <c r="AE6" s="12">
        <v>7283.21</v>
      </c>
      <c r="AF6" s="12">
        <v>18067.34</v>
      </c>
      <c r="AG6" s="12">
        <v>15780.49</v>
      </c>
      <c r="AH6" s="18">
        <f t="shared" si="0"/>
        <v>8499.5728125000005</v>
      </c>
    </row>
    <row r="7" spans="1:34" x14ac:dyDescent="0.15">
      <c r="A7" t="s">
        <v>286</v>
      </c>
      <c r="B7" s="12">
        <v>24502.92</v>
      </c>
      <c r="C7" s="12">
        <v>12501.06</v>
      </c>
      <c r="D7" s="12">
        <v>5217.95</v>
      </c>
      <c r="E7" s="12">
        <v>6340.99</v>
      </c>
      <c r="F7" s="12">
        <v>8261.7900000000009</v>
      </c>
      <c r="G7" s="12">
        <v>4895.49</v>
      </c>
      <c r="H7" s="12">
        <v>3538.41</v>
      </c>
      <c r="I7" s="12">
        <v>5408.26</v>
      </c>
      <c r="J7" s="12">
        <v>5981.83</v>
      </c>
      <c r="K7" s="12">
        <v>4395.8100000000004</v>
      </c>
      <c r="L7" s="12">
        <v>4910.7299999999996</v>
      </c>
      <c r="M7" s="12">
        <v>6038.98</v>
      </c>
      <c r="N7" s="12">
        <v>10045.24</v>
      </c>
      <c r="O7" s="12">
        <v>19625.52</v>
      </c>
      <c r="P7" s="12">
        <v>9121.01</v>
      </c>
      <c r="Q7" s="12">
        <v>30173.62</v>
      </c>
      <c r="R7" s="12">
        <v>26360.32</v>
      </c>
      <c r="S7" s="12">
        <v>10473.25</v>
      </c>
      <c r="T7" s="12">
        <v>11122.68</v>
      </c>
      <c r="U7" s="12">
        <v>2759.67</v>
      </c>
      <c r="V7" s="12">
        <v>4981.08</v>
      </c>
      <c r="W7" s="12">
        <v>4591.1499999999996</v>
      </c>
      <c r="X7" s="12">
        <v>3314.94</v>
      </c>
      <c r="Y7" s="12">
        <v>3561.13</v>
      </c>
      <c r="Z7" s="12">
        <v>790.41</v>
      </c>
      <c r="AA7" s="12">
        <v>737.42</v>
      </c>
      <c r="AB7" s="12">
        <v>3214.77</v>
      </c>
      <c r="AC7" s="12">
        <v>1269.42</v>
      </c>
      <c r="AD7" s="12">
        <v>715.18</v>
      </c>
      <c r="AE7" s="12">
        <v>569.52</v>
      </c>
      <c r="AF7" s="12">
        <v>1732.97</v>
      </c>
      <c r="AG7" s="12">
        <v>756.12</v>
      </c>
      <c r="AH7" s="18">
        <f t="shared" si="0"/>
        <v>7434.6762499999995</v>
      </c>
    </row>
    <row r="8" spans="1:34" x14ac:dyDescent="0.15">
      <c r="A8" t="s">
        <v>287</v>
      </c>
      <c r="B8" s="13">
        <v>1778.32</v>
      </c>
      <c r="C8" s="13">
        <v>4802.62</v>
      </c>
      <c r="D8" s="13">
        <v>3926.3</v>
      </c>
      <c r="E8" s="13">
        <v>4789.51</v>
      </c>
      <c r="F8" s="13">
        <v>2931.31</v>
      </c>
      <c r="G8" s="13">
        <v>3615.54</v>
      </c>
      <c r="H8" s="13">
        <v>2609.5700000000002</v>
      </c>
      <c r="I8" s="13">
        <v>2422.5100000000002</v>
      </c>
      <c r="J8" s="13">
        <v>3084.44</v>
      </c>
      <c r="K8" s="13">
        <v>7562.83</v>
      </c>
      <c r="L8" s="13">
        <v>5107.82</v>
      </c>
      <c r="M8" s="13">
        <v>4335.0600000000004</v>
      </c>
      <c r="N8" s="13">
        <v>5715.87</v>
      </c>
      <c r="O8" s="13">
        <v>7429.62</v>
      </c>
      <c r="P8" s="13">
        <v>8228.92</v>
      </c>
      <c r="Q8" s="13">
        <v>12513.52</v>
      </c>
      <c r="R8" s="13">
        <v>10257.07</v>
      </c>
      <c r="S8" s="13">
        <v>10142.32</v>
      </c>
      <c r="T8" s="13">
        <v>12097.9</v>
      </c>
      <c r="U8" s="13">
        <v>12738.63</v>
      </c>
      <c r="V8" s="13">
        <v>14860.58</v>
      </c>
      <c r="W8" s="13">
        <v>13129.54</v>
      </c>
      <c r="X8" s="13">
        <v>13418.22</v>
      </c>
      <c r="Y8" s="13">
        <v>15908.43</v>
      </c>
      <c r="Z8" s="13">
        <v>20169.34</v>
      </c>
      <c r="AA8" s="13">
        <v>23295.8</v>
      </c>
      <c r="AB8" s="13">
        <v>27442.89</v>
      </c>
      <c r="AC8" s="13">
        <v>29554.16</v>
      </c>
      <c r="AD8" s="13">
        <v>28439.01</v>
      </c>
      <c r="AE8" s="13">
        <v>34133.699999999997</v>
      </c>
      <c r="AF8" s="13">
        <v>32672.49</v>
      </c>
      <c r="AG8" s="13">
        <v>38654.910000000003</v>
      </c>
      <c r="AH8" s="18">
        <f t="shared" si="0"/>
        <v>13055.2734375</v>
      </c>
    </row>
    <row r="9" spans="1:34" x14ac:dyDescent="0.15">
      <c r="A9" t="s">
        <v>288</v>
      </c>
      <c r="B9" s="13">
        <v>8055.23</v>
      </c>
      <c r="C9" s="13">
        <v>10717.1</v>
      </c>
      <c r="D9" s="13">
        <v>6268.46</v>
      </c>
      <c r="E9" s="13">
        <v>8502.4699999999993</v>
      </c>
      <c r="F9" s="13">
        <v>9811.65</v>
      </c>
      <c r="G9" s="13">
        <v>9483.5300000000007</v>
      </c>
      <c r="H9" s="13">
        <v>9706.51</v>
      </c>
      <c r="I9" s="13">
        <v>7614.42</v>
      </c>
      <c r="J9" s="13">
        <v>9067.5300000000007</v>
      </c>
      <c r="K9" s="13">
        <v>9174.2800000000007</v>
      </c>
      <c r="L9" s="13">
        <v>13163.19</v>
      </c>
      <c r="M9" s="13">
        <v>11414.5</v>
      </c>
      <c r="N9" s="13">
        <v>13217.82</v>
      </c>
      <c r="O9" s="13">
        <v>12416.82</v>
      </c>
      <c r="P9" s="13">
        <v>12315.43</v>
      </c>
      <c r="Q9" s="13">
        <v>11854.51</v>
      </c>
      <c r="R9" s="13">
        <v>15709.23</v>
      </c>
      <c r="S9" s="13">
        <v>12363.83</v>
      </c>
      <c r="T9" s="13">
        <v>13466.19</v>
      </c>
      <c r="U9" s="13">
        <v>13644.34</v>
      </c>
      <c r="V9" s="13">
        <v>12652.64</v>
      </c>
      <c r="W9" s="13">
        <v>14539.91</v>
      </c>
      <c r="X9" s="13">
        <v>14399.75</v>
      </c>
      <c r="Y9" s="13">
        <v>15216.47</v>
      </c>
      <c r="Z9" s="13">
        <v>16779.27</v>
      </c>
      <c r="AA9" s="13">
        <v>26686.92</v>
      </c>
      <c r="AB9" s="13">
        <v>30161.91</v>
      </c>
      <c r="AC9" s="13">
        <v>27321.040000000001</v>
      </c>
      <c r="AD9" s="13">
        <v>24771.46</v>
      </c>
      <c r="AE9" s="13">
        <v>22397.759999999998</v>
      </c>
      <c r="AF9" s="13">
        <v>21108.560000000001</v>
      </c>
      <c r="AG9" s="13">
        <v>20759.12</v>
      </c>
      <c r="AH9" s="18">
        <f t="shared" si="0"/>
        <v>14523.807812499999</v>
      </c>
    </row>
    <row r="10" spans="1:34" x14ac:dyDescent="0.15">
      <c r="A10" t="s">
        <v>289</v>
      </c>
      <c r="B10" s="16">
        <f>SUM(B2:B9)</f>
        <v>125795.62000000002</v>
      </c>
      <c r="C10" s="16">
        <f t="shared" ref="C10:AG10" si="1">SUM(C2:C9)</f>
        <v>122418.14</v>
      </c>
      <c r="D10" s="16">
        <f t="shared" si="1"/>
        <v>97611.44</v>
      </c>
      <c r="E10" s="16">
        <f t="shared" si="1"/>
        <v>90027.7</v>
      </c>
      <c r="F10" s="16">
        <f t="shared" si="1"/>
        <v>68522.7</v>
      </c>
      <c r="G10" s="16">
        <f t="shared" si="1"/>
        <v>75686.33</v>
      </c>
      <c r="H10" s="16">
        <f t="shared" si="1"/>
        <v>62387.210000000006</v>
      </c>
      <c r="I10" s="16">
        <f t="shared" si="1"/>
        <v>59608.23</v>
      </c>
      <c r="J10" s="16">
        <f t="shared" si="1"/>
        <v>64104.93</v>
      </c>
      <c r="K10" s="16">
        <f t="shared" si="1"/>
        <v>67337.100000000006</v>
      </c>
      <c r="L10" s="16">
        <f t="shared" si="1"/>
        <v>90855.9</v>
      </c>
      <c r="M10" s="16">
        <f t="shared" si="1"/>
        <v>90369.5</v>
      </c>
      <c r="N10" s="16">
        <f t="shared" si="1"/>
        <v>104301.78999999998</v>
      </c>
      <c r="O10" s="16">
        <f t="shared" si="1"/>
        <v>119861.70000000001</v>
      </c>
      <c r="P10" s="16">
        <f t="shared" si="1"/>
        <v>125339.38999999998</v>
      </c>
      <c r="Q10" s="16">
        <f t="shared" si="1"/>
        <v>146111.63</v>
      </c>
      <c r="R10" s="16">
        <f t="shared" si="1"/>
        <v>150426.31000000003</v>
      </c>
      <c r="S10" s="16">
        <f t="shared" si="1"/>
        <v>141274.49999999997</v>
      </c>
      <c r="T10" s="16">
        <f t="shared" si="1"/>
        <v>162873.29999999999</v>
      </c>
      <c r="U10" s="16">
        <f t="shared" si="1"/>
        <v>162676.80000000002</v>
      </c>
      <c r="V10" s="16">
        <f t="shared" si="1"/>
        <v>169115.87999999995</v>
      </c>
      <c r="W10" s="16">
        <f t="shared" si="1"/>
        <v>167361.91</v>
      </c>
      <c r="X10" s="16">
        <f t="shared" si="1"/>
        <v>181446.48</v>
      </c>
      <c r="Y10" s="16">
        <f t="shared" si="1"/>
        <v>193922.88999999998</v>
      </c>
      <c r="Z10" s="16">
        <f t="shared" si="1"/>
        <v>183578.92999999996</v>
      </c>
      <c r="AA10" s="16">
        <f t="shared" si="1"/>
        <v>221777.02000000002</v>
      </c>
      <c r="AB10" s="16">
        <f t="shared" si="1"/>
        <v>222595.94999999998</v>
      </c>
      <c r="AC10" s="16">
        <f t="shared" si="1"/>
        <v>228767.89000000004</v>
      </c>
      <c r="AD10" s="16">
        <f t="shared" si="1"/>
        <v>221071.99</v>
      </c>
      <c r="AE10" s="16">
        <f t="shared" si="1"/>
        <v>224270.07</v>
      </c>
      <c r="AF10" s="16">
        <f t="shared" si="1"/>
        <v>261256.83999999997</v>
      </c>
      <c r="AG10" s="16">
        <f t="shared" si="1"/>
        <v>246892.22999999995</v>
      </c>
      <c r="AH10" s="16">
        <f>SUM(AH2:AH9)</f>
        <v>145301.50937500002</v>
      </c>
    </row>
    <row r="14" spans="1:34" x14ac:dyDescent="0.15">
      <c r="A14" t="s">
        <v>281</v>
      </c>
      <c r="B14" s="20">
        <f>B2/B10</f>
        <v>0.24087547722249786</v>
      </c>
      <c r="C14" s="20">
        <f t="shared" ref="C14:AG14" si="2">C2/C10</f>
        <v>0.23166419617223397</v>
      </c>
      <c r="D14" s="20">
        <f t="shared" si="2"/>
        <v>0.28113313357532682</v>
      </c>
      <c r="E14" s="20">
        <f t="shared" si="2"/>
        <v>0.27451306653396679</v>
      </c>
      <c r="F14" s="20">
        <f t="shared" si="2"/>
        <v>0.27755138078330249</v>
      </c>
      <c r="G14" s="20">
        <f t="shared" si="2"/>
        <v>0.32197861886023538</v>
      </c>
      <c r="H14" s="20">
        <f t="shared" si="2"/>
        <v>0.30828594514805191</v>
      </c>
      <c r="I14" s="20">
        <f t="shared" si="2"/>
        <v>0.30794069879276736</v>
      </c>
      <c r="J14" s="20">
        <f t="shared" si="2"/>
        <v>0.31880605750602958</v>
      </c>
      <c r="K14" s="20">
        <f t="shared" si="2"/>
        <v>0.32329221187131613</v>
      </c>
      <c r="L14" s="20">
        <f t="shared" si="2"/>
        <v>0.3485144057788212</v>
      </c>
      <c r="M14" s="20">
        <f t="shared" si="2"/>
        <v>0.34970106064546114</v>
      </c>
      <c r="N14" s="20">
        <f t="shared" si="2"/>
        <v>0.35607480945437281</v>
      </c>
      <c r="O14" s="20">
        <f t="shared" si="2"/>
        <v>0.3394562232973502</v>
      </c>
      <c r="P14" s="20">
        <f t="shared" si="2"/>
        <v>0.41205402387868656</v>
      </c>
      <c r="Q14" s="20">
        <f t="shared" si="2"/>
        <v>0.34479055500236361</v>
      </c>
      <c r="R14" s="20">
        <f t="shared" si="2"/>
        <v>0.36506752043575352</v>
      </c>
      <c r="S14" s="20">
        <f t="shared" si="2"/>
        <v>0.42825117059341927</v>
      </c>
      <c r="T14" s="20">
        <f t="shared" si="2"/>
        <v>0.40066708294115738</v>
      </c>
      <c r="U14" s="20">
        <f t="shared" si="2"/>
        <v>0.43151395896649053</v>
      </c>
      <c r="V14" s="20">
        <f t="shared" si="2"/>
        <v>0.39866457248130699</v>
      </c>
      <c r="W14" s="20">
        <f t="shared" si="2"/>
        <v>0.41697396976408785</v>
      </c>
      <c r="X14" s="20">
        <f t="shared" si="2"/>
        <v>0.39063623609562448</v>
      </c>
      <c r="Y14" s="20">
        <f t="shared" si="2"/>
        <v>0.37771884484601076</v>
      </c>
      <c r="Z14" s="20">
        <f t="shared" si="2"/>
        <v>0.38402675078234749</v>
      </c>
      <c r="AA14" s="20">
        <f t="shared" si="2"/>
        <v>0.35099434558188214</v>
      </c>
      <c r="AB14" s="20">
        <f t="shared" si="2"/>
        <v>0.33694853837187966</v>
      </c>
      <c r="AC14" s="20">
        <f t="shared" si="2"/>
        <v>0.35647393521879306</v>
      </c>
      <c r="AD14" s="20">
        <f t="shared" si="2"/>
        <v>0.36923307199614025</v>
      </c>
      <c r="AE14" s="20">
        <f t="shared" si="2"/>
        <v>0.37278269008432557</v>
      </c>
      <c r="AF14" s="20">
        <f t="shared" si="2"/>
        <v>0.38630732117865318</v>
      </c>
      <c r="AG14" s="20">
        <f t="shared" si="2"/>
        <v>0.41615327464942908</v>
      </c>
    </row>
    <row r="15" spans="1:34" x14ac:dyDescent="0.15">
      <c r="A15" t="s">
        <v>282</v>
      </c>
      <c r="B15" s="20">
        <f>B3/B10</f>
        <v>0.17845915461921485</v>
      </c>
      <c r="C15" s="20">
        <f t="shared" ref="C15:AG15" si="3">C3/C10</f>
        <v>0.22223634503840689</v>
      </c>
      <c r="D15" s="20">
        <f t="shared" si="3"/>
        <v>0.21023181299241153</v>
      </c>
      <c r="E15" s="20">
        <f t="shared" si="3"/>
        <v>0.24214936069676335</v>
      </c>
      <c r="F15" s="20">
        <f t="shared" si="3"/>
        <v>0.18395728714717896</v>
      </c>
      <c r="G15" s="20">
        <f t="shared" si="3"/>
        <v>0.19552711830524744</v>
      </c>
      <c r="H15" s="20">
        <f t="shared" si="3"/>
        <v>0.20270645217184741</v>
      </c>
      <c r="I15" s="20">
        <f t="shared" si="3"/>
        <v>0.20566555994029684</v>
      </c>
      <c r="J15" s="20">
        <f t="shared" si="3"/>
        <v>0.15298012180966425</v>
      </c>
      <c r="K15" s="20">
        <f t="shared" si="3"/>
        <v>0.14914720117141961</v>
      </c>
      <c r="L15" s="20">
        <f t="shared" si="3"/>
        <v>0.15069048900511692</v>
      </c>
      <c r="M15" s="20">
        <f t="shared" si="3"/>
        <v>0.15245575111071766</v>
      </c>
      <c r="N15" s="20">
        <f t="shared" si="3"/>
        <v>0.12911676779468506</v>
      </c>
      <c r="O15" s="20">
        <f t="shared" si="3"/>
        <v>0.1130091597232477</v>
      </c>
      <c r="P15" s="20">
        <f t="shared" si="3"/>
        <v>0.16509303260531269</v>
      </c>
      <c r="Q15" s="20">
        <f t="shared" si="3"/>
        <v>0.11795631874067794</v>
      </c>
      <c r="R15" s="20">
        <f t="shared" si="3"/>
        <v>0.12019306994900027</v>
      </c>
      <c r="S15" s="20">
        <f t="shared" si="3"/>
        <v>0.14794417959362804</v>
      </c>
      <c r="T15" s="20">
        <f t="shared" si="3"/>
        <v>0.17056712180572264</v>
      </c>
      <c r="U15" s="20">
        <f t="shared" si="3"/>
        <v>0.16240723938508747</v>
      </c>
      <c r="V15" s="20">
        <f t="shared" si="3"/>
        <v>0.17144197221455496</v>
      </c>
      <c r="W15" s="20">
        <f t="shared" si="3"/>
        <v>0.16586235183381931</v>
      </c>
      <c r="X15" s="20">
        <f t="shared" si="3"/>
        <v>0.20610496274163045</v>
      </c>
      <c r="Y15" s="20">
        <f t="shared" si="3"/>
        <v>0.21042410207479895</v>
      </c>
      <c r="Z15" s="20">
        <f t="shared" si="3"/>
        <v>0.21620035589051537</v>
      </c>
      <c r="AA15" s="20">
        <f t="shared" si="3"/>
        <v>0.20184782895901476</v>
      </c>
      <c r="AB15" s="20">
        <f t="shared" si="3"/>
        <v>0.18982425331637887</v>
      </c>
      <c r="AC15" s="20">
        <f t="shared" si="3"/>
        <v>0.19132011927023496</v>
      </c>
      <c r="AD15" s="20">
        <f t="shared" si="3"/>
        <v>0.20014783419645341</v>
      </c>
      <c r="AE15" s="20">
        <f t="shared" si="3"/>
        <v>0.17220420897001548</v>
      </c>
      <c r="AF15" s="20">
        <f t="shared" si="3"/>
        <v>0.1826609783690257</v>
      </c>
      <c r="AG15" s="20">
        <f t="shared" si="3"/>
        <v>0.14283880055682599</v>
      </c>
    </row>
    <row r="16" spans="1:34" x14ac:dyDescent="0.15">
      <c r="A16" t="s">
        <v>283</v>
      </c>
      <c r="B16" s="20">
        <f>B4/B10</f>
        <v>0.1473036183612752</v>
      </c>
      <c r="C16" s="20">
        <f t="shared" ref="C16:AG16" si="4">C4/C10</f>
        <v>0.14815124621236692</v>
      </c>
      <c r="D16" s="20">
        <f t="shared" si="4"/>
        <v>0.14760093693935875</v>
      </c>
      <c r="E16" s="20">
        <f t="shared" si="4"/>
        <v>0.10735640252944371</v>
      </c>
      <c r="F16" s="20">
        <f t="shared" si="4"/>
        <v>0.10237395782711423</v>
      </c>
      <c r="G16" s="20">
        <f t="shared" si="4"/>
        <v>0.12033639363937979</v>
      </c>
      <c r="H16" s="20">
        <f t="shared" si="4"/>
        <v>0.12482959247576546</v>
      </c>
      <c r="I16" s="20">
        <f t="shared" si="4"/>
        <v>9.8561389928873908E-2</v>
      </c>
      <c r="J16" s="20">
        <f t="shared" si="4"/>
        <v>9.0138309175284967E-2</v>
      </c>
      <c r="K16" s="20">
        <f t="shared" si="4"/>
        <v>7.0811335801512082E-2</v>
      </c>
      <c r="L16" s="20">
        <f t="shared" si="4"/>
        <v>7.5999687417107761E-2</v>
      </c>
      <c r="M16" s="20">
        <f t="shared" si="4"/>
        <v>9.0457621210696088E-2</v>
      </c>
      <c r="N16" s="20">
        <f t="shared" si="4"/>
        <v>8.6824109154790163E-2</v>
      </c>
      <c r="O16" s="20">
        <f t="shared" si="4"/>
        <v>6.3903648955421125E-2</v>
      </c>
      <c r="P16" s="20">
        <f t="shared" si="4"/>
        <v>7.3287096737904983E-2</v>
      </c>
      <c r="Q16" s="20">
        <f t="shared" si="4"/>
        <v>5.9806669736009378E-2</v>
      </c>
      <c r="R16" s="20">
        <f t="shared" si="4"/>
        <v>6.1472491082178365E-2</v>
      </c>
      <c r="S16" s="20">
        <f t="shared" si="4"/>
        <v>6.799316224796409E-2</v>
      </c>
      <c r="T16" s="20">
        <f t="shared" si="4"/>
        <v>7.0179151524528582E-2</v>
      </c>
      <c r="U16" s="20">
        <f t="shared" si="4"/>
        <v>8.0203753700589145E-2</v>
      </c>
      <c r="V16" s="20">
        <f t="shared" si="4"/>
        <v>7.4469588544848683E-2</v>
      </c>
      <c r="W16" s="20">
        <f t="shared" si="4"/>
        <v>9.0616855412321715E-2</v>
      </c>
      <c r="X16" s="20">
        <f t="shared" si="4"/>
        <v>8.9626538911088266E-2</v>
      </c>
      <c r="Y16" s="20">
        <f t="shared" si="4"/>
        <v>7.8568393860054375E-2</v>
      </c>
      <c r="Z16" s="20">
        <f t="shared" si="4"/>
        <v>7.8839439798456187E-2</v>
      </c>
      <c r="AA16" s="20">
        <f t="shared" si="4"/>
        <v>7.4110383483374426E-2</v>
      </c>
      <c r="AB16" s="20">
        <f t="shared" si="4"/>
        <v>6.4588147268627313E-2</v>
      </c>
      <c r="AC16" s="20">
        <f t="shared" si="4"/>
        <v>8.7753355595490246E-2</v>
      </c>
      <c r="AD16" s="20">
        <f t="shared" si="4"/>
        <v>7.6219244238042091E-2</v>
      </c>
      <c r="AE16" s="20">
        <f t="shared" si="4"/>
        <v>8.4399269149021974E-2</v>
      </c>
      <c r="AF16" s="20">
        <f t="shared" si="4"/>
        <v>7.4788204588251167E-2</v>
      </c>
      <c r="AG16" s="20">
        <f t="shared" si="4"/>
        <v>6.9399308354094441E-2</v>
      </c>
    </row>
    <row r="17" spans="1:33" x14ac:dyDescent="0.15">
      <c r="A17" t="s">
        <v>284</v>
      </c>
      <c r="B17" s="20">
        <f>B5/B10</f>
        <v>2.5167569427298017E-2</v>
      </c>
      <c r="C17" s="20">
        <f t="shared" ref="C17:AG17" si="5">C5/C10</f>
        <v>3.2197842574638036E-2</v>
      </c>
      <c r="D17" s="20">
        <f t="shared" si="5"/>
        <v>4.8333986262265975E-2</v>
      </c>
      <c r="E17" s="20">
        <f t="shared" si="5"/>
        <v>3.9531610826445643E-2</v>
      </c>
      <c r="F17" s="20">
        <f t="shared" si="5"/>
        <v>3.7542303499424279E-2</v>
      </c>
      <c r="G17" s="20">
        <f t="shared" si="5"/>
        <v>5.3727403614364705E-2</v>
      </c>
      <c r="H17" s="20">
        <f t="shared" si="5"/>
        <v>5.6804591838615637E-2</v>
      </c>
      <c r="I17" s="20">
        <f t="shared" si="5"/>
        <v>8.1383392863703552E-2</v>
      </c>
      <c r="J17" s="20">
        <f t="shared" si="5"/>
        <v>7.6311135508610656E-2</v>
      </c>
      <c r="K17" s="20">
        <f t="shared" si="5"/>
        <v>7.7293200924898747E-2</v>
      </c>
      <c r="L17" s="20">
        <f t="shared" si="5"/>
        <v>7.8857069271230609E-2</v>
      </c>
      <c r="M17" s="20">
        <f t="shared" si="5"/>
        <v>8.5346494115824484E-2</v>
      </c>
      <c r="N17" s="20">
        <f t="shared" si="5"/>
        <v>7.0456988322060446E-2</v>
      </c>
      <c r="O17" s="20">
        <f t="shared" si="5"/>
        <v>8.261379573291551E-2</v>
      </c>
      <c r="P17" s="20">
        <f t="shared" si="5"/>
        <v>6.5820569256001646E-2</v>
      </c>
      <c r="Q17" s="20">
        <f t="shared" si="5"/>
        <v>6.4082715386858655E-2</v>
      </c>
      <c r="R17" s="20">
        <f t="shared" si="5"/>
        <v>6.6047953978263504E-2</v>
      </c>
      <c r="S17" s="20">
        <f t="shared" si="5"/>
        <v>7.6124353651932958E-2</v>
      </c>
      <c r="T17" s="20">
        <f t="shared" si="5"/>
        <v>6.863015607837504E-2</v>
      </c>
      <c r="U17" s="20">
        <f t="shared" si="5"/>
        <v>8.281125520049569E-2</v>
      </c>
      <c r="V17" s="20">
        <f t="shared" si="5"/>
        <v>0.12063125000443486</v>
      </c>
      <c r="W17" s="20">
        <f t="shared" si="5"/>
        <v>9.4056586710799361E-2</v>
      </c>
      <c r="X17" s="20">
        <f t="shared" si="5"/>
        <v>0.10282172462094606</v>
      </c>
      <c r="Y17" s="20">
        <f t="shared" si="5"/>
        <v>9.6491290945591834E-2</v>
      </c>
      <c r="Z17" s="20">
        <f t="shared" si="5"/>
        <v>9.1110237977746145E-2</v>
      </c>
      <c r="AA17" s="20">
        <f t="shared" si="5"/>
        <v>0.10499428660372476</v>
      </c>
      <c r="AB17" s="20">
        <f t="shared" si="5"/>
        <v>9.7294402705889307E-2</v>
      </c>
      <c r="AC17" s="20">
        <f t="shared" si="5"/>
        <v>8.0686498441717477E-2</v>
      </c>
      <c r="AD17" s="20">
        <f t="shared" si="5"/>
        <v>8.4326377122673934E-2</v>
      </c>
      <c r="AE17" s="20">
        <f t="shared" si="5"/>
        <v>8.3530539763955136E-2</v>
      </c>
      <c r="AF17" s="20">
        <f t="shared" si="5"/>
        <v>7.4599731053931459E-2</v>
      </c>
      <c r="AG17" s="20">
        <f t="shared" si="5"/>
        <v>6.3981924421031816E-2</v>
      </c>
    </row>
    <row r="18" spans="1:33" x14ac:dyDescent="0.15">
      <c r="A18" s="7" t="s">
        <v>285</v>
      </c>
      <c r="B18" s="20">
        <f>B6/B10</f>
        <v>0.13523976430975893</v>
      </c>
      <c r="C18" s="20">
        <f t="shared" ref="C18:AG18" si="6">C6/C10</f>
        <v>0.13685635151783879</v>
      </c>
      <c r="D18" s="20">
        <f t="shared" si="6"/>
        <v>0.15480152736195674</v>
      </c>
      <c r="E18" s="20">
        <f t="shared" si="6"/>
        <v>0.11837256755420832</v>
      </c>
      <c r="F18" s="20">
        <f t="shared" si="6"/>
        <v>9.2037966980285366E-2</v>
      </c>
      <c r="G18" s="20">
        <f t="shared" si="6"/>
        <v>7.0678681341795807E-2</v>
      </c>
      <c r="H18" s="20">
        <f t="shared" si="6"/>
        <v>5.3242964383244572E-2</v>
      </c>
      <c r="I18" s="20">
        <f t="shared" si="6"/>
        <v>4.7337255274984676E-2</v>
      </c>
      <c r="J18" s="20">
        <f t="shared" si="6"/>
        <v>7.8887536418805859E-2</v>
      </c>
      <c r="K18" s="20">
        <f t="shared" si="6"/>
        <v>6.5618358972988136E-2</v>
      </c>
      <c r="L18" s="20">
        <f t="shared" si="6"/>
        <v>9.0789921182884106E-2</v>
      </c>
      <c r="M18" s="20">
        <f t="shared" si="6"/>
        <v>8.093405407797985E-2</v>
      </c>
      <c r="N18" s="20">
        <f t="shared" si="6"/>
        <v>7.9690003402626178E-2</v>
      </c>
      <c r="O18" s="20">
        <f t="shared" si="6"/>
        <v>7.1704639597135689E-2</v>
      </c>
      <c r="P18" s="20">
        <f t="shared" si="6"/>
        <v>4.7065012842331534E-2</v>
      </c>
      <c r="Q18" s="20">
        <f t="shared" si="6"/>
        <v>4.0076207486016001E-2</v>
      </c>
      <c r="R18" s="20">
        <f t="shared" si="6"/>
        <v>3.9363459756474775E-2</v>
      </c>
      <c r="S18" s="20">
        <f t="shared" si="6"/>
        <v>4.6245146859482791E-2</v>
      </c>
      <c r="T18" s="20">
        <f t="shared" si="6"/>
        <v>6.4709194201873488E-2</v>
      </c>
      <c r="U18" s="20">
        <f t="shared" si="6"/>
        <v>6.3919378792796508E-2</v>
      </c>
      <c r="V18" s="20">
        <f t="shared" si="6"/>
        <v>4.265040042366218E-2</v>
      </c>
      <c r="W18" s="20">
        <f t="shared" si="6"/>
        <v>3.9730724870431985E-2</v>
      </c>
      <c r="X18" s="20">
        <f t="shared" si="6"/>
        <v>3.9228757703097902E-2</v>
      </c>
      <c r="Y18" s="20">
        <f t="shared" si="6"/>
        <v>5.7932304948631906E-2</v>
      </c>
      <c r="Z18" s="20">
        <f t="shared" si="6"/>
        <v>2.42494059639633E-2</v>
      </c>
      <c r="AA18" s="20">
        <f t="shared" si="6"/>
        <v>3.9354347894114544E-2</v>
      </c>
      <c r="AB18" s="20">
        <f t="shared" si="6"/>
        <v>3.8116102292067758E-2</v>
      </c>
      <c r="AC18" s="20">
        <f t="shared" si="6"/>
        <v>2.9601837915277353E-2</v>
      </c>
      <c r="AD18" s="20">
        <f t="shared" si="6"/>
        <v>2.6145465103923838E-2</v>
      </c>
      <c r="AE18" s="20">
        <f t="shared" si="6"/>
        <v>3.2475176023265162E-2</v>
      </c>
      <c r="AF18" s="20">
        <f t="shared" si="6"/>
        <v>6.9155471680664909E-2</v>
      </c>
      <c r="AG18" s="20">
        <f t="shared" si="6"/>
        <v>6.3916511264854314E-2</v>
      </c>
    </row>
    <row r="19" spans="1:33" x14ac:dyDescent="0.15">
      <c r="A19" t="s">
        <v>286</v>
      </c>
      <c r="B19" s="20">
        <f>B7/B10</f>
        <v>0.19478357036596342</v>
      </c>
      <c r="C19" s="20">
        <f t="shared" ref="C19:AG19" si="7">C7/C10</f>
        <v>0.10211770902580287</v>
      </c>
      <c r="D19" s="20">
        <f t="shared" si="7"/>
        <v>5.3456336675291337E-2</v>
      </c>
      <c r="E19" s="20">
        <f t="shared" si="7"/>
        <v>7.0433766496311695E-2</v>
      </c>
      <c r="F19" s="20">
        <f t="shared" si="7"/>
        <v>0.12057011763984783</v>
      </c>
      <c r="G19" s="20">
        <f t="shared" si="7"/>
        <v>6.468129713780546E-2</v>
      </c>
      <c r="H19" s="20">
        <f t="shared" si="7"/>
        <v>5.6716913610978907E-2</v>
      </c>
      <c r="I19" s="20">
        <f t="shared" si="7"/>
        <v>9.0730088781364585E-2</v>
      </c>
      <c r="J19" s="20">
        <f t="shared" si="7"/>
        <v>9.331310399995757E-2</v>
      </c>
      <c r="K19" s="20">
        <f t="shared" si="7"/>
        <v>6.5280655092066639E-2</v>
      </c>
      <c r="L19" s="20">
        <f t="shared" si="7"/>
        <v>5.4049654452820346E-2</v>
      </c>
      <c r="M19" s="20">
        <f t="shared" si="7"/>
        <v>6.6825422294026188E-2</v>
      </c>
      <c r="N19" s="20">
        <f t="shared" si="7"/>
        <v>9.6309373022265499E-2</v>
      </c>
      <c r="O19" s="20">
        <f t="shared" si="7"/>
        <v>0.16373470424664424</v>
      </c>
      <c r="P19" s="20">
        <f t="shared" si="7"/>
        <v>7.2770499361772878E-2</v>
      </c>
      <c r="Q19" s="20">
        <f t="shared" si="7"/>
        <v>0.20651073429267744</v>
      </c>
      <c r="R19" s="20">
        <f t="shared" si="7"/>
        <v>0.1752374302075215</v>
      </c>
      <c r="S19" s="20">
        <f t="shared" si="7"/>
        <v>7.4134044006526317E-2</v>
      </c>
      <c r="T19" s="20">
        <f t="shared" si="7"/>
        <v>6.8290382769919944E-2</v>
      </c>
      <c r="U19" s="20">
        <f t="shared" si="7"/>
        <v>1.6964127644507391E-2</v>
      </c>
      <c r="V19" s="20">
        <f t="shared" si="7"/>
        <v>2.9453650360924129E-2</v>
      </c>
      <c r="W19" s="20">
        <f t="shared" si="7"/>
        <v>2.7432466563030975E-2</v>
      </c>
      <c r="X19" s="20">
        <f t="shared" si="7"/>
        <v>1.826951947483357E-2</v>
      </c>
      <c r="Y19" s="20">
        <f t="shared" si="7"/>
        <v>1.8363639279509503E-2</v>
      </c>
      <c r="Z19" s="20">
        <f t="shared" si="7"/>
        <v>4.3055594669824046E-3</v>
      </c>
      <c r="AA19" s="20">
        <f t="shared" si="7"/>
        <v>3.3250514413080304E-3</v>
      </c>
      <c r="AB19" s="20">
        <f t="shared" si="7"/>
        <v>1.4442176508602246E-2</v>
      </c>
      <c r="AC19" s="20">
        <f t="shared" si="7"/>
        <v>5.5489430793805887E-3</v>
      </c>
      <c r="AD19" s="20">
        <f t="shared" si="7"/>
        <v>3.2350547891661897E-3</v>
      </c>
      <c r="AE19" s="20">
        <f t="shared" si="7"/>
        <v>2.5394382763602829E-3</v>
      </c>
      <c r="AF19" s="20">
        <f t="shared" si="7"/>
        <v>6.6332043210811254E-3</v>
      </c>
      <c r="AG19" s="20">
        <f t="shared" si="7"/>
        <v>3.0625508141750761E-3</v>
      </c>
    </row>
    <row r="20" spans="1:33" x14ac:dyDescent="0.15">
      <c r="A20" t="s">
        <v>287</v>
      </c>
      <c r="B20" s="20">
        <f>B8/B10</f>
        <v>1.413658122596001E-2</v>
      </c>
      <c r="C20" s="20">
        <f t="shared" ref="C20:AG20" si="8">C8/C10</f>
        <v>3.9231277325402915E-2</v>
      </c>
      <c r="D20" s="20">
        <f t="shared" si="8"/>
        <v>4.0223768853322933E-2</v>
      </c>
      <c r="E20" s="20">
        <f t="shared" si="8"/>
        <v>5.3200403875696037E-2</v>
      </c>
      <c r="F20" s="20">
        <f t="shared" si="8"/>
        <v>4.2778670426004813E-2</v>
      </c>
      <c r="G20" s="20">
        <f t="shared" si="8"/>
        <v>4.777005305977975E-2</v>
      </c>
      <c r="H20" s="20">
        <f t="shared" si="8"/>
        <v>4.1828605574764442E-2</v>
      </c>
      <c r="I20" s="20">
        <f t="shared" si="8"/>
        <v>4.0640529000777241E-2</v>
      </c>
      <c r="J20" s="20">
        <f t="shared" si="8"/>
        <v>4.811548815356323E-2</v>
      </c>
      <c r="K20" s="20">
        <f t="shared" si="8"/>
        <v>0.11231297457122447</v>
      </c>
      <c r="L20" s="20">
        <f t="shared" si="8"/>
        <v>5.6218913686397913E-2</v>
      </c>
      <c r="M20" s="20">
        <f t="shared" si="8"/>
        <v>4.797038823939493E-2</v>
      </c>
      <c r="N20" s="20">
        <f t="shared" si="8"/>
        <v>5.4801264676282171E-2</v>
      </c>
      <c r="O20" s="20">
        <f t="shared" si="8"/>
        <v>6.1984937640630823E-2</v>
      </c>
      <c r="P20" s="20">
        <f t="shared" si="8"/>
        <v>6.5653103944418437E-2</v>
      </c>
      <c r="Q20" s="20">
        <f t="shared" si="8"/>
        <v>8.5643558969262068E-2</v>
      </c>
      <c r="R20" s="20">
        <f t="shared" si="8"/>
        <v>6.8186675588864723E-2</v>
      </c>
      <c r="S20" s="20">
        <f t="shared" si="8"/>
        <v>7.1791583052851021E-2</v>
      </c>
      <c r="T20" s="20">
        <f t="shared" si="8"/>
        <v>7.4277981719532912E-2</v>
      </c>
      <c r="U20" s="20">
        <f t="shared" si="8"/>
        <v>7.8306371898144031E-2</v>
      </c>
      <c r="V20" s="20">
        <f t="shared" si="8"/>
        <v>8.7872173801774284E-2</v>
      </c>
      <c r="W20" s="20">
        <f t="shared" si="8"/>
        <v>7.8449989008849155E-2</v>
      </c>
      <c r="X20" s="20">
        <f t="shared" si="8"/>
        <v>7.3951393270346152E-2</v>
      </c>
      <c r="Y20" s="20">
        <f t="shared" si="8"/>
        <v>8.2034823222776859E-2</v>
      </c>
      <c r="Z20" s="20">
        <f t="shared" si="8"/>
        <v>0.10986740144961082</v>
      </c>
      <c r="AA20" s="20">
        <f t="shared" si="8"/>
        <v>0.10504154127420415</v>
      </c>
      <c r="AB20" s="20">
        <f t="shared" si="8"/>
        <v>0.12328566624864469</v>
      </c>
      <c r="AC20" s="20">
        <f t="shared" si="8"/>
        <v>0.12918841013920265</v>
      </c>
      <c r="AD20" s="20">
        <f t="shared" si="8"/>
        <v>0.12864139866837043</v>
      </c>
      <c r="AE20" s="20">
        <f t="shared" si="8"/>
        <v>0.1521990874662856</v>
      </c>
      <c r="AF20" s="20">
        <f t="shared" si="8"/>
        <v>0.12505888841034749</v>
      </c>
      <c r="AG20" s="20">
        <f t="shared" si="8"/>
        <v>0.15656592352055798</v>
      </c>
    </row>
    <row r="21" spans="1:33" x14ac:dyDescent="0.15">
      <c r="A21" t="s">
        <v>288</v>
      </c>
      <c r="B21" s="20">
        <f>B9/B10</f>
        <v>6.4034264468031538E-2</v>
      </c>
      <c r="C21" s="20">
        <f t="shared" ref="C21:AG21" si="9">C9/C10</f>
        <v>8.7545032133309664E-2</v>
      </c>
      <c r="D21" s="20">
        <f t="shared" si="9"/>
        <v>6.4218497340065878E-2</v>
      </c>
      <c r="E21" s="20">
        <f t="shared" si="9"/>
        <v>9.4442821487164499E-2</v>
      </c>
      <c r="F21" s="20">
        <f t="shared" si="9"/>
        <v>0.14318831569684207</v>
      </c>
      <c r="G21" s="20">
        <f t="shared" si="9"/>
        <v>0.12530043404139163</v>
      </c>
      <c r="H21" s="20">
        <f t="shared" si="9"/>
        <v>0.15558493479673155</v>
      </c>
      <c r="I21" s="20">
        <f t="shared" si="9"/>
        <v>0.12774108541723181</v>
      </c>
      <c r="J21" s="20">
        <f t="shared" si="9"/>
        <v>0.14144824742808393</v>
      </c>
      <c r="K21" s="20">
        <f t="shared" si="9"/>
        <v>0.13624406159457417</v>
      </c>
      <c r="L21" s="20">
        <f t="shared" si="9"/>
        <v>0.14487985920562121</v>
      </c>
      <c r="M21" s="20">
        <f t="shared" si="9"/>
        <v>0.12630920830589967</v>
      </c>
      <c r="N21" s="20">
        <f t="shared" si="9"/>
        <v>0.12672668417291785</v>
      </c>
      <c r="O21" s="20">
        <f t="shared" si="9"/>
        <v>0.10359289080665465</v>
      </c>
      <c r="P21" s="20">
        <f t="shared" si="9"/>
        <v>9.8256661373571405E-2</v>
      </c>
      <c r="Q21" s="20">
        <f t="shared" si="9"/>
        <v>8.1133240386134897E-2</v>
      </c>
      <c r="R21" s="20">
        <f t="shared" si="9"/>
        <v>0.10443139900194319</v>
      </c>
      <c r="S21" s="20">
        <f t="shared" si="9"/>
        <v>8.7516359994195714E-2</v>
      </c>
      <c r="T21" s="20">
        <f t="shared" si="9"/>
        <v>8.2678928958890147E-2</v>
      </c>
      <c r="U21" s="20">
        <f t="shared" si="9"/>
        <v>8.3873914411889086E-2</v>
      </c>
      <c r="V21" s="20">
        <f t="shared" si="9"/>
        <v>7.4816392168494186E-2</v>
      </c>
      <c r="W21" s="20">
        <f t="shared" si="9"/>
        <v>8.6877055836659611E-2</v>
      </c>
      <c r="X21" s="20">
        <f t="shared" si="9"/>
        <v>7.936086718243307E-2</v>
      </c>
      <c r="Y21" s="20">
        <f t="shared" si="9"/>
        <v>7.8466600822625951E-2</v>
      </c>
      <c r="Z21" s="20">
        <f t="shared" si="9"/>
        <v>9.1400848670378482E-2</v>
      </c>
      <c r="AA21" s="20">
        <f t="shared" si="9"/>
        <v>0.12033221476237707</v>
      </c>
      <c r="AB21" s="20">
        <f t="shared" si="9"/>
        <v>0.13550071328791025</v>
      </c>
      <c r="AC21" s="20">
        <f t="shared" si="9"/>
        <v>0.11942690033990346</v>
      </c>
      <c r="AD21" s="20">
        <f t="shared" si="9"/>
        <v>0.11205155388522987</v>
      </c>
      <c r="AE21" s="20">
        <f t="shared" si="9"/>
        <v>9.9869590266770766E-2</v>
      </c>
      <c r="AF21" s="20">
        <f t="shared" si="9"/>
        <v>8.0796200398045095E-2</v>
      </c>
      <c r="AG21" s="20">
        <f t="shared" si="9"/>
        <v>8.408170641903151E-2</v>
      </c>
    </row>
    <row r="22" spans="1:33" x14ac:dyDescent="0.15">
      <c r="A22" t="s">
        <v>289</v>
      </c>
      <c r="B22" s="21"/>
    </row>
    <row r="54" spans="12:12" x14ac:dyDescent="0.15">
      <c r="L54" t="s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OECD.Stat export</vt:lpstr>
      <vt:lpstr>Commitment</vt:lpstr>
      <vt:lpstr>Sectoral Commitments</vt:lpstr>
      <vt:lpstr>Social Infrastructure sector</vt:lpstr>
      <vt:lpstr>Sector</vt:lpstr>
    </vt:vector>
  </TitlesOfParts>
  <Manager/>
  <Company>OECD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OECD.Stat</dc:creator>
  <cp:keywords/>
  <dc:description/>
  <cp:lastModifiedBy>oluwatosin_olawale.olowookere@365h-brs.de</cp:lastModifiedBy>
  <cp:revision/>
  <dcterms:created xsi:type="dcterms:W3CDTF">2023-11-17T18:00:13Z</dcterms:created>
  <dcterms:modified xsi:type="dcterms:W3CDTF">2024-02-18T13:13:30Z</dcterms:modified>
  <cp:category/>
  <cp:contentStatus/>
</cp:coreProperties>
</file>