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614E85E5-63FD-4FCE-B6A9-22C18353FD18}" xr6:coauthVersionLast="47" xr6:coauthVersionMax="47" xr10:uidLastSave="{00000000-0000-0000-0000-000000000000}"/>
  <bookViews>
    <workbookView xWindow="-108" yWindow="-108" windowWidth="23256" windowHeight="12456" activeTab="2" xr2:uid="{0339BB3F-1046-428E-9FD1-30B558EDDD43}"/>
  </bookViews>
  <sheets>
    <sheet name="Total_SalesByRegion" sheetId="3" r:id="rId1"/>
    <sheet name="Total_SalesByProduct" sheetId="4" r:id="rId2"/>
    <sheet name="average_units_sold_by Sales_Rep" sheetId="5" r:id="rId3"/>
    <sheet name="Sample_Sales" sheetId="1" r:id="rId4"/>
    <sheet name="Product_Price" sheetId="2" r:id="rId5"/>
  </sheets>
  <calcPr calcId="191029"/>
  <pivotCaches>
    <pivotCache cacheId="3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  <c r="B4" i="2"/>
  <c r="B2" i="2"/>
  <c r="G53" i="1"/>
  <c r="G3" i="1"/>
  <c r="H3" i="1" s="1"/>
  <c r="F52" i="1"/>
  <c r="E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<sst xmlns="http://schemas.openxmlformats.org/spreadsheetml/2006/main" count="290" uniqueCount="85">
  <si>
    <t>Order ID</t>
  </si>
  <si>
    <t>Region</t>
  </si>
  <si>
    <t>Product</t>
  </si>
  <si>
    <t>Sales Rep</t>
  </si>
  <si>
    <t>Units Sold</t>
  </si>
  <si>
    <t>Unit Price</t>
  </si>
  <si>
    <t>Total Sales</t>
  </si>
  <si>
    <t>ORD001</t>
  </si>
  <si>
    <t>North</t>
  </si>
  <si>
    <t>Laptop</t>
  </si>
  <si>
    <t>Fatima</t>
  </si>
  <si>
    <t>ORD002</t>
  </si>
  <si>
    <t>South</t>
  </si>
  <si>
    <t>Mouse</t>
  </si>
  <si>
    <t>ORD003</t>
  </si>
  <si>
    <t>Printer</t>
  </si>
  <si>
    <t>Maria</t>
  </si>
  <si>
    <t>ORD004</t>
  </si>
  <si>
    <t>Sara</t>
  </si>
  <si>
    <t>ORD005</t>
  </si>
  <si>
    <t>ORD006</t>
  </si>
  <si>
    <t>Monitor</t>
  </si>
  <si>
    <t>Omar</t>
  </si>
  <si>
    <t>ORD007</t>
  </si>
  <si>
    <t>ORD008</t>
  </si>
  <si>
    <t>East</t>
  </si>
  <si>
    <t>ORD009</t>
  </si>
  <si>
    <t>Ali</t>
  </si>
  <si>
    <t>ORD010</t>
  </si>
  <si>
    <t>John</t>
  </si>
  <si>
    <t>ORD011</t>
  </si>
  <si>
    <t>West</t>
  </si>
  <si>
    <t>ORD012</t>
  </si>
  <si>
    <t>ORD013</t>
  </si>
  <si>
    <t>ORD014</t>
  </si>
  <si>
    <t>ORD015</t>
  </si>
  <si>
    <t>ORD016</t>
  </si>
  <si>
    <t>Keyboard</t>
  </si>
  <si>
    <t>ORD017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</si>
  <si>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</si>
  <si>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</si>
  <si>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</si>
  <si>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</si>
  <si>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</si>
  <si>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</si>
  <si>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</si>
  <si>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</si>
  <si>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</si>
  <si>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</si>
  <si>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</si>
  <si>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</si>
  <si>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</si>
  <si>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</si>
  <si>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</si>
  <si>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</si>
  <si>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</si>
  <si>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</si>
  <si>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</si>
  <si>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</si>
  <si>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</si>
  <si>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</si>
  <si>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</si>
  <si>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</si>
  <si>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</si>
  <si>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</si>
  <si>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</si>
  <si>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</si>
  <si>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</si>
  <si>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</si>
  <si>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</si>
  <si>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</si>
  <si>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</si>
  <si>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Discount Amount</t>
  </si>
  <si>
    <t>Calculate the following:</t>
  </si>
  <si>
    <t>Standard Price</t>
  </si>
  <si>
    <t>Row Labels</t>
  </si>
  <si>
    <t>Grand Total</t>
  </si>
  <si>
    <t>Sum of Total Sales</t>
  </si>
  <si>
    <t>Average of Units Sold</t>
  </si>
  <si>
    <r>
      <rPr>
        <b/>
        <sz val="12"/>
        <color theme="4" tint="-0.499984740745262"/>
        <rFont val="Calibri"/>
        <family val="2"/>
        <scheme val="minor"/>
      </rPr>
      <t>Total number of units sold.</t>
    </r>
    <r>
      <rPr>
        <sz val="12"/>
        <color theme="1"/>
        <rFont val="Calibri"/>
        <family val="2"/>
        <scheme val="minor"/>
      </rPr>
      <t xml:space="preserve"> (518)</t>
    </r>
  </si>
  <si>
    <r>
      <rPr>
        <b/>
        <sz val="12"/>
        <color theme="4" tint="-0.499984740745262"/>
        <rFont val="Calibri"/>
        <family val="2"/>
        <scheme val="minor"/>
      </rPr>
      <t>Average unit price.</t>
    </r>
    <r>
      <rPr>
        <sz val="12"/>
        <color theme="1"/>
        <rFont val="Calibri"/>
        <family val="2"/>
        <scheme val="minor"/>
      </rPr>
      <t xml:space="preserve"> (259.36)</t>
    </r>
  </si>
  <si>
    <r>
      <rPr>
        <b/>
        <sz val="12"/>
        <color theme="4" tint="-0.499984740745262"/>
        <rFont val="Calibri"/>
        <family val="2"/>
        <scheme val="minor"/>
      </rPr>
      <t>Highest sales value.</t>
    </r>
    <r>
      <rPr>
        <sz val="12"/>
        <color theme="1"/>
        <rFont val="Calibri"/>
        <family val="2"/>
        <scheme val="minor"/>
      </rPr>
      <t xml:space="preserve"> (7812)</t>
    </r>
  </si>
  <si>
    <r>
      <rPr>
        <b/>
        <sz val="12"/>
        <color theme="4" tint="-0.499984740745262"/>
        <rFont val="Calibri"/>
        <family val="2"/>
        <scheme val="minor"/>
      </rPr>
      <t>Lowest sales value.</t>
    </r>
    <r>
      <rPr>
        <sz val="12"/>
        <color theme="1"/>
        <rFont val="Calibri"/>
        <family val="2"/>
        <scheme val="minor"/>
      </rPr>
      <t xml:space="preserve"> (130)</t>
    </r>
  </si>
  <si>
    <t>Standard price</t>
  </si>
  <si>
    <t>Count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</si>
</sst>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11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[Sample_Sales_Data .xlsx]Total_SalesByRegion!PivotTable3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Total_SalesByRegion!$B$3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Total_SalesByRegion!$A$4:$A$8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Total_SalesByRegion!$B$4:$B$8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B53-8340-76CB0AF2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79200"/>
        <c:axId val="84779680"/>
      </c:barChart>
      <c:catAx>
        <c:axId val="84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9680"/>
        <c:crosses val="autoZero"/>
        <c:auto val="1"/>
        <c:lblAlgn val="ctr"/>
        <c:lblOffset val="100"/>
        <c:noMultiLvlLbl val="0"/>
      </c:catAx>
      <c:valAx>
        <c:axId val="84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186690</xdr:rowOff>
    </xdr:from>
    <xdr:to>
      <xdr:col>11</xdr:col>
      <xdr:colOff>190500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D1FA6-1B3D-1D50-57D0-75F3DD16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0.257310300927" createdVersion="8" refreshedVersion="8" minRefreshableVersion="3" recordCount="50" xr:uid="{70D41B20-5C64-4822-B0F2-C6F2B3AD84C2}">
  <cacheSource type="worksheet">
    <worksheetSource ref="A1:I51" sheet="Sample_Sales"/>
  </cacheSource>
  <cacheFields count="9">
    <cacheField name="Order ID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Product" numFmtId="0">
      <sharedItems count="5">
        <s v="Laptop"/>
        <s v="Mouse"/>
        <s v="Printer"/>
        <s v="Monitor"/>
        <s v="Keyboard"/>
      </sharedItems>
    </cacheField>
    <cacheField name="Sales Rep" numFmtId="0">
      <sharedItems count="6">
        <s v="Fatima"/>
        <s v="Maria"/>
        <s v="Sara"/>
        <s v="Omar"/>
        <s v="Ali"/>
        <s v="John"/>
      </sharedItems>
    </cacheField>
    <cacheField name="Units Sold" numFmtId="0">
      <sharedItems containsSemiMixedTypes="0" containsString="0" containsNumber="1" containsInteger="1" minValue="2" maxValue="19"/>
    </cacheField>
    <cacheField name="Unit Price" numFmtId="0">
      <sharedItems containsSemiMixedTypes="0" containsString="0" containsNumber="1" containsInteger="1" minValue="59" maxValue="483"/>
    </cacheField>
    <cacheField name="Total Sales" numFmtId="0">
      <sharedItems containsSemiMixedTypes="0" containsString="0" containsNumber="1" containsInteger="1" minValue="334" maxValue="7812"/>
    </cacheField>
    <cacheField name="Discount Amount" numFmtId="9">
      <sharedItems containsSemiMixedTypes="0" containsString="0" containsNumber="1" minValue="0.05" maxValue="0.1"/>
    </cacheField>
    <cacheField name="Standard Price" numFmtId="0">
      <sharedItems containsSemiMixedTypes="0" containsString="0" containsNumber="1" containsInteger="1" minValue="100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ORD001"/>
    <x v="0"/>
    <x v="0"/>
    <x v="0"/>
    <n v="9"/>
    <n v="175"/>
    <n v="7812"/>
    <n v="0.1"/>
    <n v="200"/>
  </r>
  <r>
    <s v="ORD002"/>
    <x v="0"/>
    <x v="1"/>
    <x v="0"/>
    <n v="4"/>
    <n v="396"/>
    <n v="7812"/>
    <n v="0.1"/>
    <n v="100"/>
  </r>
  <r>
    <s v="ORD003"/>
    <x v="0"/>
    <x v="2"/>
    <x v="1"/>
    <n v="2"/>
    <n v="65"/>
    <n v="6086"/>
    <n v="0.1"/>
    <n v="150"/>
  </r>
  <r>
    <s v="ORD004"/>
    <x v="0"/>
    <x v="1"/>
    <x v="2"/>
    <n v="17"/>
    <n v="358"/>
    <n v="5850"/>
    <n v="0.1"/>
    <n v="100"/>
  </r>
  <r>
    <s v="ORD005"/>
    <x v="0"/>
    <x v="2"/>
    <x v="2"/>
    <n v="18"/>
    <n v="264"/>
    <n v="5796"/>
    <n v="0.1"/>
    <n v="150"/>
  </r>
  <r>
    <s v="ORD006"/>
    <x v="0"/>
    <x v="3"/>
    <x v="3"/>
    <n v="9"/>
    <n v="464"/>
    <n v="5486"/>
    <n v="0.1"/>
    <n v="250"/>
  </r>
  <r>
    <s v="ORD007"/>
    <x v="0"/>
    <x v="1"/>
    <x v="0"/>
    <n v="14"/>
    <n v="224"/>
    <n v="5134"/>
    <n v="0.1"/>
    <n v="100"/>
  </r>
  <r>
    <s v="ORD008"/>
    <x v="0"/>
    <x v="1"/>
    <x v="2"/>
    <n v="11"/>
    <n v="102"/>
    <n v="4826"/>
    <n v="0.05"/>
    <n v="100"/>
  </r>
  <r>
    <s v="ORD009"/>
    <x v="0"/>
    <x v="3"/>
    <x v="4"/>
    <n v="12"/>
    <n v="483"/>
    <n v="4800"/>
    <n v="0.05"/>
    <n v="250"/>
  </r>
  <r>
    <s v="ORD010"/>
    <x v="0"/>
    <x v="2"/>
    <x v="5"/>
    <n v="2"/>
    <n v="423"/>
    <n v="4752"/>
    <n v="0.05"/>
    <n v="150"/>
  </r>
  <r>
    <s v="ORD011"/>
    <x v="0"/>
    <x v="2"/>
    <x v="4"/>
    <n v="13"/>
    <n v="90"/>
    <n v="4176"/>
    <n v="0.05"/>
    <n v="150"/>
  </r>
  <r>
    <s v="ORD012"/>
    <x v="0"/>
    <x v="2"/>
    <x v="5"/>
    <n v="19"/>
    <n v="148"/>
    <n v="4046"/>
    <n v="0.05"/>
    <n v="150"/>
  </r>
  <r>
    <s v="ORD013"/>
    <x v="0"/>
    <x v="0"/>
    <x v="0"/>
    <n v="8"/>
    <n v="445"/>
    <n v="3760"/>
    <n v="0.05"/>
    <n v="200"/>
  </r>
  <r>
    <s v="ORD014"/>
    <x v="1"/>
    <x v="0"/>
    <x v="2"/>
    <n v="4"/>
    <n v="244"/>
    <n v="3681"/>
    <n v="0.05"/>
    <n v="200"/>
  </r>
  <r>
    <s v="ORD015"/>
    <x v="1"/>
    <x v="3"/>
    <x v="0"/>
    <n v="12"/>
    <n v="133"/>
    <n v="3560"/>
    <n v="0.05"/>
    <n v="250"/>
  </r>
  <r>
    <s v="ORD016"/>
    <x v="1"/>
    <x v="4"/>
    <x v="2"/>
    <n v="9"/>
    <n v="409"/>
    <n v="3288"/>
    <n v="0.05"/>
    <n v="180"/>
  </r>
  <r>
    <s v="ORD017"/>
    <x v="1"/>
    <x v="2"/>
    <x v="0"/>
    <n v="6"/>
    <n v="323"/>
    <n v="3136"/>
    <n v="0.05"/>
    <n v="150"/>
  </r>
  <r>
    <s v="ORD018"/>
    <x v="1"/>
    <x v="1"/>
    <x v="1"/>
    <n v="13"/>
    <n v="188"/>
    <n v="3026"/>
    <n v="0.05"/>
    <n v="100"/>
  </r>
  <r>
    <s v="ORD019"/>
    <x v="1"/>
    <x v="4"/>
    <x v="4"/>
    <n v="8"/>
    <n v="470"/>
    <n v="3006"/>
    <n v="0.05"/>
    <n v="180"/>
  </r>
  <r>
    <s v="ORD020"/>
    <x v="1"/>
    <x v="4"/>
    <x v="1"/>
    <n v="9"/>
    <n v="83"/>
    <n v="2905"/>
    <n v="0.05"/>
    <n v="180"/>
  </r>
  <r>
    <s v="ORD021"/>
    <x v="1"/>
    <x v="2"/>
    <x v="0"/>
    <n v="11"/>
    <n v="158"/>
    <n v="2880"/>
    <n v="0.05"/>
    <n v="150"/>
  </r>
  <r>
    <s v="ORD022"/>
    <x v="1"/>
    <x v="3"/>
    <x v="0"/>
    <n v="15"/>
    <n v="123"/>
    <n v="2812"/>
    <n v="0.05"/>
    <n v="250"/>
  </r>
  <r>
    <s v="ORD023"/>
    <x v="1"/>
    <x v="1"/>
    <x v="2"/>
    <n v="18"/>
    <n v="325"/>
    <n v="2784"/>
    <n v="0.05"/>
    <n v="100"/>
  </r>
  <r>
    <s v="ORD024"/>
    <x v="1"/>
    <x v="2"/>
    <x v="1"/>
    <n v="19"/>
    <n v="254"/>
    <n v="2754"/>
    <n v="0.05"/>
    <n v="150"/>
  </r>
  <r>
    <s v="ORD025"/>
    <x v="1"/>
    <x v="1"/>
    <x v="2"/>
    <n v="17"/>
    <n v="302"/>
    <n v="2720"/>
    <n v="0.05"/>
    <n v="100"/>
  </r>
  <r>
    <s v="ORD026"/>
    <x v="1"/>
    <x v="0"/>
    <x v="4"/>
    <n v="5"/>
    <n v="371"/>
    <n v="2544"/>
    <n v="0.05"/>
    <n v="200"/>
  </r>
  <r>
    <s v="ORD027"/>
    <x v="1"/>
    <x v="3"/>
    <x v="3"/>
    <n v="3"/>
    <n v="247"/>
    <n v="2444"/>
    <n v="0.05"/>
    <n v="250"/>
  </r>
  <r>
    <s v="ORD028"/>
    <x v="1"/>
    <x v="2"/>
    <x v="1"/>
    <n v="17"/>
    <n v="178"/>
    <n v="1956"/>
    <n v="0.05"/>
    <n v="150"/>
  </r>
  <r>
    <s v="ORD029"/>
    <x v="2"/>
    <x v="0"/>
    <x v="0"/>
    <n v="18"/>
    <n v="434"/>
    <n v="1938"/>
    <n v="0.05"/>
    <n v="200"/>
  </r>
  <r>
    <s v="ORD030"/>
    <x v="2"/>
    <x v="4"/>
    <x v="4"/>
    <n v="10"/>
    <n v="272"/>
    <n v="1855"/>
    <n v="0.05"/>
    <n v="180"/>
  </r>
  <r>
    <s v="ORD031"/>
    <x v="2"/>
    <x v="3"/>
    <x v="4"/>
    <n v="9"/>
    <n v="306"/>
    <n v="1845"/>
    <n v="0.05"/>
    <n v="250"/>
  </r>
  <r>
    <s v="ORD032"/>
    <x v="2"/>
    <x v="2"/>
    <x v="4"/>
    <n v="10"/>
    <n v="480"/>
    <n v="1738"/>
    <n v="0.05"/>
    <n v="150"/>
  </r>
  <r>
    <s v="ORD033"/>
    <x v="2"/>
    <x v="1"/>
    <x v="5"/>
    <n v="6"/>
    <n v="326"/>
    <n v="1596"/>
    <n v="0.05"/>
    <n v="100"/>
  </r>
  <r>
    <s v="ORD034"/>
    <x v="2"/>
    <x v="2"/>
    <x v="5"/>
    <n v="16"/>
    <n v="59"/>
    <n v="1584"/>
    <n v="0.05"/>
    <n v="150"/>
  </r>
  <r>
    <s v="ORD035"/>
    <x v="2"/>
    <x v="4"/>
    <x v="5"/>
    <n v="8"/>
    <n v="79"/>
    <n v="1575"/>
    <n v="0.05"/>
    <n v="180"/>
  </r>
  <r>
    <s v="ORD036"/>
    <x v="2"/>
    <x v="2"/>
    <x v="4"/>
    <n v="3"/>
    <n v="424"/>
    <n v="1272"/>
    <n v="0.05"/>
    <n v="150"/>
  </r>
  <r>
    <s v="ORD037"/>
    <x v="2"/>
    <x v="0"/>
    <x v="3"/>
    <n v="5"/>
    <n v="115"/>
    <n v="1170"/>
    <n v="0.05"/>
    <n v="200"/>
  </r>
  <r>
    <s v="ORD038"/>
    <x v="2"/>
    <x v="2"/>
    <x v="2"/>
    <n v="9"/>
    <n v="320"/>
    <n v="1122"/>
    <n v="0.05"/>
    <n v="150"/>
  </r>
  <r>
    <s v="ORD039"/>
    <x v="2"/>
    <x v="1"/>
    <x v="3"/>
    <n v="7"/>
    <n v="415"/>
    <n v="1029"/>
    <n v="0.05"/>
    <n v="100"/>
  </r>
  <r>
    <s v="ORD040"/>
    <x v="2"/>
    <x v="3"/>
    <x v="0"/>
    <n v="12"/>
    <n v="274"/>
    <n v="976"/>
    <n v="0.05"/>
    <n v="250"/>
  </r>
  <r>
    <s v="ORD041"/>
    <x v="2"/>
    <x v="0"/>
    <x v="2"/>
    <n v="8"/>
    <n v="82"/>
    <n v="944"/>
    <n v="0.05"/>
    <n v="200"/>
  </r>
  <r>
    <s v="ORD042"/>
    <x v="3"/>
    <x v="0"/>
    <x v="3"/>
    <n v="18"/>
    <n v="167"/>
    <n v="939"/>
    <n v="0.05"/>
    <n v="200"/>
  </r>
  <r>
    <s v="ORD043"/>
    <x v="3"/>
    <x v="0"/>
    <x v="4"/>
    <n v="2"/>
    <n v="167"/>
    <n v="846"/>
    <n v="0.05"/>
    <n v="200"/>
  </r>
  <r>
    <s v="ORD044"/>
    <x v="3"/>
    <x v="0"/>
    <x v="5"/>
    <n v="3"/>
    <n v="313"/>
    <n v="747"/>
    <n v="0.05"/>
    <n v="200"/>
  </r>
  <r>
    <s v="ORD045"/>
    <x v="3"/>
    <x v="4"/>
    <x v="0"/>
    <n v="16"/>
    <n v="159"/>
    <n v="741"/>
    <n v="0.05"/>
    <n v="180"/>
  </r>
  <r>
    <s v="ORD046"/>
    <x v="3"/>
    <x v="2"/>
    <x v="3"/>
    <n v="16"/>
    <n v="174"/>
    <n v="656"/>
    <n v="0.05"/>
    <n v="150"/>
  </r>
  <r>
    <s v="ORD047"/>
    <x v="3"/>
    <x v="3"/>
    <x v="2"/>
    <n v="4"/>
    <n v="99"/>
    <n v="632"/>
    <n v="0.05"/>
    <n v="250"/>
  </r>
  <r>
    <s v="ORD048"/>
    <x v="3"/>
    <x v="4"/>
    <x v="1"/>
    <n v="14"/>
    <n v="289"/>
    <n v="575"/>
    <n v="0.05"/>
    <n v="180"/>
  </r>
  <r>
    <s v="ORD049"/>
    <x v="3"/>
    <x v="0"/>
    <x v="4"/>
    <n v="13"/>
    <n v="422"/>
    <n v="396"/>
    <n v="0.05"/>
    <n v="200"/>
  </r>
  <r>
    <s v="ORD050"/>
    <x v="3"/>
    <x v="0"/>
    <x v="2"/>
    <n v="7"/>
    <n v="147"/>
    <n v="334"/>
    <n v="0.05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AA493-73BA-42B1-9B5A-862D6FC83112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numFmtId="9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Sales" fld="6" subtotal="count" baseField="1" baseItem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2E91E-4013-4A69-B5B7-A9CE66CDE1A0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numFmtId="9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440E-0F6B-44CA-9E6E-BB88264A0DAA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>
      <items count="7">
        <item x="4"/>
        <item x="0"/>
        <item x="5"/>
        <item x="1"/>
        <item x="3"/>
        <item x="2"/>
        <item t="default"/>
      </items>
    </pivotField>
    <pivotField dataField="1" showAll="0"/>
    <pivotField showAll="0"/>
    <pivotField showAll="0"/>
    <pivotField numFmtId="9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Units Sold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1077-10F8-40BC-B4CA-9E1F981B30EF}">
  <dimension ref="A3:B8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7.88671875" bestFit="1" customWidth="1"/>
  </cols>
  <sheetData>
    <row r="3" spans="1:2" x14ac:dyDescent="0.3">
      <c r="A3" s="4" t="s">
        <v>75</v>
      </c>
      <c r="B3" t="s">
        <v>84</v>
      </c>
    </row>
    <row r="4" spans="1:2" x14ac:dyDescent="0.3">
      <c r="A4" s="5" t="s">
        <v>25</v>
      </c>
      <c r="B4" s="11">
        <v>13</v>
      </c>
    </row>
    <row r="5" spans="1:2" x14ac:dyDescent="0.3">
      <c r="A5" s="5" t="s">
        <v>8</v>
      </c>
      <c r="B5" s="11">
        <v>15</v>
      </c>
    </row>
    <row r="6" spans="1:2" x14ac:dyDescent="0.3">
      <c r="A6" s="5" t="s">
        <v>12</v>
      </c>
      <c r="B6" s="11">
        <v>13</v>
      </c>
    </row>
    <row r="7" spans="1:2" x14ac:dyDescent="0.3">
      <c r="A7" s="5" t="s">
        <v>31</v>
      </c>
      <c r="B7" s="11">
        <v>9</v>
      </c>
    </row>
    <row r="8" spans="1:2" x14ac:dyDescent="0.3">
      <c r="A8" s="5" t="s">
        <v>76</v>
      </c>
      <c r="B8" s="11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3EA2-FD45-4E38-9850-717E474A64D0}">
  <dimension ref="A3:B9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7.33203125" bestFit="1" customWidth="1"/>
  </cols>
  <sheetData>
    <row r="3" spans="1:2" x14ac:dyDescent="0.3">
      <c r="A3" s="4" t="s">
        <v>75</v>
      </c>
      <c r="B3" t="s">
        <v>77</v>
      </c>
    </row>
    <row r="4" spans="1:2" x14ac:dyDescent="0.3">
      <c r="A4" s="5" t="s">
        <v>37</v>
      </c>
      <c r="B4">
        <v>13945</v>
      </c>
    </row>
    <row r="5" spans="1:2" x14ac:dyDescent="0.3">
      <c r="A5" s="5" t="s">
        <v>9</v>
      </c>
      <c r="B5">
        <v>25111</v>
      </c>
    </row>
    <row r="6" spans="1:2" x14ac:dyDescent="0.3">
      <c r="A6" s="5" t="s">
        <v>21</v>
      </c>
      <c r="B6">
        <v>22555</v>
      </c>
    </row>
    <row r="7" spans="1:2" x14ac:dyDescent="0.3">
      <c r="A7" s="5" t="s">
        <v>13</v>
      </c>
      <c r="B7">
        <v>34777</v>
      </c>
    </row>
    <row r="8" spans="1:2" x14ac:dyDescent="0.3">
      <c r="A8" s="5" t="s">
        <v>15</v>
      </c>
      <c r="B8">
        <v>41954</v>
      </c>
    </row>
    <row r="9" spans="1:2" x14ac:dyDescent="0.3">
      <c r="A9" s="5" t="s">
        <v>76</v>
      </c>
      <c r="B9">
        <v>138342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ABA1-04A4-4C71-98F4-431726C7ED89}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0.33203125" bestFit="1" customWidth="1"/>
  </cols>
  <sheetData>
    <row r="3" spans="1:2" x14ac:dyDescent="0.3">
      <c r="A3" s="4" t="s">
        <v>75</v>
      </c>
      <c r="B3" t="s">
        <v>78</v>
      </c>
    </row>
    <row r="4" spans="1:2" x14ac:dyDescent="0.3">
      <c r="A4" s="5" t="s">
        <v>27</v>
      </c>
      <c r="B4">
        <v>8.5</v>
      </c>
    </row>
    <row r="5" spans="1:2" x14ac:dyDescent="0.3">
      <c r="A5" s="5" t="s">
        <v>10</v>
      </c>
      <c r="B5">
        <v>11.363636363636363</v>
      </c>
    </row>
    <row r="6" spans="1:2" x14ac:dyDescent="0.3">
      <c r="A6" s="5" t="s">
        <v>29</v>
      </c>
      <c r="B6">
        <v>9</v>
      </c>
    </row>
    <row r="7" spans="1:2" x14ac:dyDescent="0.3">
      <c r="A7" s="5" t="s">
        <v>16</v>
      </c>
      <c r="B7">
        <v>12.333333333333334</v>
      </c>
    </row>
    <row r="8" spans="1:2" x14ac:dyDescent="0.3">
      <c r="A8" s="5" t="s">
        <v>22</v>
      </c>
      <c r="B8">
        <v>9.6666666666666661</v>
      </c>
    </row>
    <row r="9" spans="1:2" x14ac:dyDescent="0.3">
      <c r="A9" s="5" t="s">
        <v>18</v>
      </c>
      <c r="B9">
        <v>11.090909090909092</v>
      </c>
    </row>
    <row r="10" spans="1:2" x14ac:dyDescent="0.3">
      <c r="A10" s="5" t="s">
        <v>76</v>
      </c>
      <c r="B10">
        <v>10.36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46D9-0F44-4021-A472-8D7A0111DBBD}">
  <dimension ref="A1:N53"/>
  <sheetViews>
    <sheetView zoomScale="105" workbookViewId="0">
      <selection activeCell="N9" sqref="N9"/>
    </sheetView>
  </sheetViews>
  <sheetFormatPr defaultRowHeight="14.4" x14ac:dyDescent="0.3"/>
  <cols>
    <col min="2" max="2" width="7.109375" bestFit="1" customWidth="1"/>
    <col min="3" max="3" width="9.44140625" bestFit="1" customWidth="1"/>
    <col min="4" max="4" width="9.44140625" customWidth="1"/>
    <col min="5" max="5" width="10" bestFit="1" customWidth="1"/>
    <col min="6" max="6" width="9.6640625" bestFit="1" customWidth="1"/>
    <col min="7" max="7" width="10.44140625" bestFit="1" customWidth="1"/>
    <col min="8" max="8" width="16.44140625" bestFit="1" customWidth="1"/>
    <col min="9" max="12" width="16.44140625" customWidth="1"/>
    <col min="14" max="14" width="54.5546875" bestFit="1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72</v>
      </c>
      <c r="I1" s="1" t="s">
        <v>83</v>
      </c>
      <c r="J1" s="1"/>
      <c r="K1" s="1"/>
      <c r="L1" s="1"/>
    </row>
    <row r="2" spans="1:14" ht="15.6" x14ac:dyDescent="0.3">
      <c r="A2" s="7" t="s">
        <v>7</v>
      </c>
      <c r="B2" s="7" t="s">
        <v>25</v>
      </c>
      <c r="C2" s="7" t="s">
        <v>9</v>
      </c>
      <c r="D2" s="7" t="s">
        <v>10</v>
      </c>
      <c r="E2" s="7">
        <v>9</v>
      </c>
      <c r="F2" s="7">
        <v>175</v>
      </c>
      <c r="G2" s="7">
        <v>7812</v>
      </c>
      <c r="H2" s="3">
        <f>H7</f>
        <v>0.1</v>
      </c>
      <c r="I2" s="10">
        <v>200</v>
      </c>
      <c r="J2" s="2"/>
      <c r="K2" s="2"/>
      <c r="L2" s="2"/>
      <c r="N2" s="8" t="s">
        <v>73</v>
      </c>
    </row>
    <row r="3" spans="1:14" ht="15.6" x14ac:dyDescent="0.3">
      <c r="A3" s="7" t="s">
        <v>11</v>
      </c>
      <c r="B3" s="7" t="s">
        <v>25</v>
      </c>
      <c r="C3" s="7" t="s">
        <v>13</v>
      </c>
      <c r="D3" s="7" t="s">
        <v>10</v>
      </c>
      <c r="E3" s="7">
        <v>4</v>
      </c>
      <c r="F3" s="7">
        <v>396</v>
      </c>
      <c r="G3" s="7">
        <f>MAX(G1:G2)</f>
        <v>7812</v>
      </c>
      <c r="H3" s="3">
        <f t="shared" ref="H3:H51" si="0">IF(G3&gt;5000,10%,5%)</f>
        <v>0.1</v>
      </c>
      <c r="I3">
        <v>150</v>
      </c>
      <c r="J3" s="2"/>
      <c r="K3" s="2"/>
      <c r="L3" s="2"/>
      <c r="N3" s="9" t="s">
        <v>79</v>
      </c>
    </row>
    <row r="4" spans="1:14" ht="15.6" x14ac:dyDescent="0.3">
      <c r="A4" s="7" t="s">
        <v>14</v>
      </c>
      <c r="B4" s="7" t="s">
        <v>25</v>
      </c>
      <c r="C4" s="7" t="s">
        <v>15</v>
      </c>
      <c r="D4" s="7" t="s">
        <v>16</v>
      </c>
      <c r="E4" s="7">
        <v>2</v>
      </c>
      <c r="F4" s="7">
        <v>65</v>
      </c>
      <c r="G4" s="7">
        <v>6086</v>
      </c>
      <c r="H4" s="3">
        <f t="shared" si="0"/>
        <v>0.1</v>
      </c>
      <c r="I4" s="10">
        <v>180</v>
      </c>
      <c r="J4" s="2"/>
      <c r="K4" s="2"/>
      <c r="L4" s="2"/>
      <c r="N4" s="9" t="s">
        <v>80</v>
      </c>
    </row>
    <row r="5" spans="1:14" ht="15.6" x14ac:dyDescent="0.3">
      <c r="A5" s="7" t="s">
        <v>17</v>
      </c>
      <c r="B5" s="7" t="s">
        <v>25</v>
      </c>
      <c r="C5" s="7" t="s">
        <v>13</v>
      </c>
      <c r="D5" s="7" t="s">
        <v>18</v>
      </c>
      <c r="E5" s="7">
        <v>17</v>
      </c>
      <c r="F5" s="7">
        <v>358</v>
      </c>
      <c r="G5" s="7">
        <v>5850</v>
      </c>
      <c r="H5" s="3">
        <f t="shared" si="0"/>
        <v>0.1</v>
      </c>
      <c r="I5" s="10">
        <v>150</v>
      </c>
      <c r="J5" s="2"/>
      <c r="K5" s="2"/>
      <c r="L5" s="2"/>
      <c r="N5" s="9" t="s">
        <v>81</v>
      </c>
    </row>
    <row r="6" spans="1:14" ht="15.6" x14ac:dyDescent="0.3">
      <c r="A6" s="7" t="s">
        <v>19</v>
      </c>
      <c r="B6" s="7" t="s">
        <v>25</v>
      </c>
      <c r="C6" s="7" t="s">
        <v>15</v>
      </c>
      <c r="D6" s="7" t="s">
        <v>18</v>
      </c>
      <c r="E6" s="7">
        <v>18</v>
      </c>
      <c r="F6" s="7">
        <v>264</v>
      </c>
      <c r="G6" s="7">
        <v>5796</v>
      </c>
      <c r="H6" s="3">
        <f t="shared" si="0"/>
        <v>0.1</v>
      </c>
      <c r="I6" s="10">
        <v>180</v>
      </c>
      <c r="J6" s="2"/>
      <c r="K6" s="2"/>
      <c r="L6" s="2"/>
      <c r="N6" s="9" t="s">
        <v>82</v>
      </c>
    </row>
    <row r="7" spans="1:14" x14ac:dyDescent="0.3">
      <c r="A7" s="7" t="s">
        <v>20</v>
      </c>
      <c r="B7" s="7" t="s">
        <v>25</v>
      </c>
      <c r="C7" s="7" t="s">
        <v>21</v>
      </c>
      <c r="D7" s="7" t="s">
        <v>22</v>
      </c>
      <c r="E7" s="7">
        <v>9</v>
      </c>
      <c r="F7" s="7">
        <v>464</v>
      </c>
      <c r="G7" s="7">
        <v>5486</v>
      </c>
      <c r="H7" s="3">
        <f t="shared" si="0"/>
        <v>0.1</v>
      </c>
      <c r="I7" s="10">
        <v>250</v>
      </c>
      <c r="J7" s="2"/>
      <c r="K7" s="2"/>
      <c r="L7" s="2"/>
    </row>
    <row r="8" spans="1:14" x14ac:dyDescent="0.3">
      <c r="A8" s="7" t="s">
        <v>23</v>
      </c>
      <c r="B8" s="7" t="s">
        <v>25</v>
      </c>
      <c r="C8" s="7" t="s">
        <v>13</v>
      </c>
      <c r="D8" s="7" t="s">
        <v>10</v>
      </c>
      <c r="E8" s="7">
        <v>14</v>
      </c>
      <c r="F8" s="7">
        <v>224</v>
      </c>
      <c r="G8" s="7">
        <v>5134</v>
      </c>
      <c r="H8" s="3">
        <f t="shared" si="0"/>
        <v>0.1</v>
      </c>
      <c r="I8" s="10">
        <v>150</v>
      </c>
      <c r="J8" s="2"/>
      <c r="K8" s="2"/>
      <c r="L8" s="2"/>
    </row>
    <row r="9" spans="1:14" x14ac:dyDescent="0.3">
      <c r="A9" s="7" t="s">
        <v>24</v>
      </c>
      <c r="B9" s="7" t="s">
        <v>25</v>
      </c>
      <c r="C9" s="7" t="s">
        <v>13</v>
      </c>
      <c r="D9" s="7" t="s">
        <v>18</v>
      </c>
      <c r="E9" s="7">
        <v>11</v>
      </c>
      <c r="F9" s="7">
        <v>102</v>
      </c>
      <c r="G9" s="7">
        <v>4826</v>
      </c>
      <c r="H9" s="3">
        <f t="shared" si="0"/>
        <v>0.05</v>
      </c>
      <c r="I9" s="10">
        <v>150</v>
      </c>
      <c r="J9" s="2"/>
      <c r="K9" s="2"/>
      <c r="L9" s="2"/>
    </row>
    <row r="10" spans="1:14" x14ac:dyDescent="0.3">
      <c r="A10" s="7" t="s">
        <v>26</v>
      </c>
      <c r="B10" s="7" t="s">
        <v>25</v>
      </c>
      <c r="C10" s="7" t="s">
        <v>21</v>
      </c>
      <c r="D10" s="7" t="s">
        <v>27</v>
      </c>
      <c r="E10" s="7">
        <v>12</v>
      </c>
      <c r="F10" s="7">
        <v>483</v>
      </c>
      <c r="G10" s="7">
        <v>4800</v>
      </c>
      <c r="H10" s="3">
        <f t="shared" si="0"/>
        <v>0.05</v>
      </c>
      <c r="I10" s="10">
        <v>250</v>
      </c>
      <c r="J10" s="2"/>
      <c r="K10" s="2"/>
      <c r="L10" s="2"/>
    </row>
    <row r="11" spans="1:14" x14ac:dyDescent="0.3">
      <c r="A11" s="7" t="s">
        <v>28</v>
      </c>
      <c r="B11" s="7" t="s">
        <v>25</v>
      </c>
      <c r="C11" s="7" t="s">
        <v>15</v>
      </c>
      <c r="D11" s="7" t="s">
        <v>29</v>
      </c>
      <c r="E11" s="7">
        <v>2</v>
      </c>
      <c r="F11" s="7">
        <v>423</v>
      </c>
      <c r="G11" s="7">
        <v>4752</v>
      </c>
      <c r="H11" s="3">
        <f t="shared" si="0"/>
        <v>0.05</v>
      </c>
      <c r="I11" s="10">
        <v>180</v>
      </c>
      <c r="J11" s="2"/>
      <c r="K11" s="2"/>
      <c r="L11" s="2"/>
    </row>
    <row r="12" spans="1:14" x14ac:dyDescent="0.3">
      <c r="A12" s="7" t="s">
        <v>30</v>
      </c>
      <c r="B12" s="7" t="s">
        <v>25</v>
      </c>
      <c r="C12" s="7" t="s">
        <v>15</v>
      </c>
      <c r="D12" s="7" t="s">
        <v>27</v>
      </c>
      <c r="E12" s="7">
        <v>13</v>
      </c>
      <c r="F12" s="7">
        <v>90</v>
      </c>
      <c r="G12" s="7">
        <v>4176</v>
      </c>
      <c r="H12" s="3">
        <f t="shared" si="0"/>
        <v>0.05</v>
      </c>
      <c r="I12" s="10">
        <v>180</v>
      </c>
      <c r="J12" s="2"/>
      <c r="K12" s="2"/>
      <c r="L12" s="2"/>
    </row>
    <row r="13" spans="1:14" x14ac:dyDescent="0.3">
      <c r="A13" s="7" t="s">
        <v>32</v>
      </c>
      <c r="B13" s="7" t="s">
        <v>25</v>
      </c>
      <c r="C13" s="7" t="s">
        <v>15</v>
      </c>
      <c r="D13" s="7" t="s">
        <v>29</v>
      </c>
      <c r="E13" s="7">
        <v>19</v>
      </c>
      <c r="F13" s="7">
        <v>148</v>
      </c>
      <c r="G13" s="7">
        <v>4046</v>
      </c>
      <c r="H13" s="3">
        <f t="shared" si="0"/>
        <v>0.05</v>
      </c>
      <c r="I13" s="10">
        <v>180</v>
      </c>
      <c r="J13" s="2"/>
      <c r="K13" s="2"/>
      <c r="L13" s="2"/>
    </row>
    <row r="14" spans="1:14" x14ac:dyDescent="0.3">
      <c r="A14" s="7" t="s">
        <v>33</v>
      </c>
      <c r="B14" s="7" t="s">
        <v>25</v>
      </c>
      <c r="C14" s="7" t="s">
        <v>9</v>
      </c>
      <c r="D14" s="7" t="s">
        <v>10</v>
      </c>
      <c r="E14" s="7">
        <v>8</v>
      </c>
      <c r="F14" s="7">
        <v>445</v>
      </c>
      <c r="G14" s="7">
        <v>3760</v>
      </c>
      <c r="H14" s="3">
        <f t="shared" si="0"/>
        <v>0.05</v>
      </c>
      <c r="I14" s="10">
        <v>200</v>
      </c>
      <c r="J14" s="2"/>
      <c r="K14" s="2"/>
      <c r="L14" s="2"/>
    </row>
    <row r="15" spans="1:14" x14ac:dyDescent="0.3">
      <c r="A15" s="7" t="s">
        <v>34</v>
      </c>
      <c r="B15" s="7" t="s">
        <v>8</v>
      </c>
      <c r="C15" s="7" t="s">
        <v>9</v>
      </c>
      <c r="D15" s="7" t="s">
        <v>18</v>
      </c>
      <c r="E15" s="7">
        <v>4</v>
      </c>
      <c r="F15" s="7">
        <v>244</v>
      </c>
      <c r="G15" s="7">
        <v>3681</v>
      </c>
      <c r="H15" s="3">
        <f t="shared" si="0"/>
        <v>0.05</v>
      </c>
      <c r="I15" s="10">
        <v>200</v>
      </c>
      <c r="J15" s="2"/>
      <c r="K15" s="2"/>
      <c r="L15" s="2"/>
    </row>
    <row r="16" spans="1:14" x14ac:dyDescent="0.3">
      <c r="A16" s="7" t="s">
        <v>35</v>
      </c>
      <c r="B16" s="7" t="s">
        <v>8</v>
      </c>
      <c r="C16" s="7" t="s">
        <v>21</v>
      </c>
      <c r="D16" s="7" t="s">
        <v>10</v>
      </c>
      <c r="E16" s="7">
        <v>12</v>
      </c>
      <c r="F16" s="7">
        <v>133</v>
      </c>
      <c r="G16" s="7">
        <v>3560</v>
      </c>
      <c r="H16" s="3">
        <f t="shared" si="0"/>
        <v>0.05</v>
      </c>
      <c r="I16" s="10">
        <v>250</v>
      </c>
      <c r="J16" s="2"/>
      <c r="K16" s="2"/>
      <c r="L16" s="2"/>
    </row>
    <row r="17" spans="1:12" x14ac:dyDescent="0.3">
      <c r="A17" s="7" t="s">
        <v>36</v>
      </c>
      <c r="B17" s="7" t="s">
        <v>8</v>
      </c>
      <c r="C17" s="7" t="s">
        <v>37</v>
      </c>
      <c r="D17" s="7" t="s">
        <v>18</v>
      </c>
      <c r="E17" s="7">
        <v>9</v>
      </c>
      <c r="F17" s="7">
        <v>409</v>
      </c>
      <c r="G17" s="7">
        <v>3288</v>
      </c>
      <c r="H17" s="3">
        <f t="shared" si="0"/>
        <v>0.05</v>
      </c>
      <c r="I17" s="10">
        <v>100</v>
      </c>
      <c r="J17" s="2"/>
      <c r="K17" s="2"/>
      <c r="L17" s="2"/>
    </row>
    <row r="18" spans="1:12" x14ac:dyDescent="0.3">
      <c r="A18" s="7" t="s">
        <v>38</v>
      </c>
      <c r="B18" s="7" t="s">
        <v>8</v>
      </c>
      <c r="C18" s="7" t="s">
        <v>15</v>
      </c>
      <c r="D18" s="7" t="s">
        <v>10</v>
      </c>
      <c r="E18" s="7">
        <v>6</v>
      </c>
      <c r="F18" s="7">
        <v>323</v>
      </c>
      <c r="G18" s="7">
        <v>3136</v>
      </c>
      <c r="H18" s="3">
        <f t="shared" si="0"/>
        <v>0.05</v>
      </c>
      <c r="I18" s="10">
        <v>180</v>
      </c>
      <c r="J18" s="2"/>
      <c r="K18" s="2"/>
      <c r="L18" s="2"/>
    </row>
    <row r="19" spans="1:12" x14ac:dyDescent="0.3">
      <c r="A19" s="7" t="s">
        <v>39</v>
      </c>
      <c r="B19" s="7" t="s">
        <v>8</v>
      </c>
      <c r="C19" s="7" t="s">
        <v>13</v>
      </c>
      <c r="D19" s="7" t="s">
        <v>16</v>
      </c>
      <c r="E19" s="7">
        <v>13</v>
      </c>
      <c r="F19" s="7">
        <v>188</v>
      </c>
      <c r="G19" s="7">
        <v>3026</v>
      </c>
      <c r="H19" s="3">
        <f t="shared" si="0"/>
        <v>0.05</v>
      </c>
      <c r="I19" s="10">
        <v>150</v>
      </c>
      <c r="J19" s="2"/>
      <c r="K19" s="2"/>
      <c r="L19" s="2"/>
    </row>
    <row r="20" spans="1:12" x14ac:dyDescent="0.3">
      <c r="A20" s="7" t="s">
        <v>40</v>
      </c>
      <c r="B20" s="7" t="s">
        <v>8</v>
      </c>
      <c r="C20" s="7" t="s">
        <v>37</v>
      </c>
      <c r="D20" s="7" t="s">
        <v>27</v>
      </c>
      <c r="E20" s="7">
        <v>8</v>
      </c>
      <c r="F20" s="7">
        <v>470</v>
      </c>
      <c r="G20" s="7">
        <v>3006</v>
      </c>
      <c r="H20" s="3">
        <f t="shared" si="0"/>
        <v>0.05</v>
      </c>
      <c r="I20" s="10">
        <v>100</v>
      </c>
      <c r="J20" s="2"/>
      <c r="K20" s="2"/>
      <c r="L20" s="2"/>
    </row>
    <row r="21" spans="1:12" x14ac:dyDescent="0.3">
      <c r="A21" s="7" t="s">
        <v>41</v>
      </c>
      <c r="B21" s="7" t="s">
        <v>8</v>
      </c>
      <c r="C21" s="7" t="s">
        <v>37</v>
      </c>
      <c r="D21" s="7" t="s">
        <v>16</v>
      </c>
      <c r="E21" s="7">
        <v>9</v>
      </c>
      <c r="F21" s="7">
        <v>83</v>
      </c>
      <c r="G21" s="7">
        <v>2905</v>
      </c>
      <c r="H21" s="3">
        <f t="shared" si="0"/>
        <v>0.05</v>
      </c>
      <c r="I21" s="10">
        <v>100</v>
      </c>
      <c r="J21" s="2"/>
      <c r="K21" s="2"/>
      <c r="L21" s="2"/>
    </row>
    <row r="22" spans="1:12" x14ac:dyDescent="0.3">
      <c r="A22" s="7" t="s">
        <v>42</v>
      </c>
      <c r="B22" s="7" t="s">
        <v>8</v>
      </c>
      <c r="C22" s="7" t="s">
        <v>15</v>
      </c>
      <c r="D22" s="7" t="s">
        <v>10</v>
      </c>
      <c r="E22" s="7">
        <v>11</v>
      </c>
      <c r="F22" s="7">
        <v>158</v>
      </c>
      <c r="G22" s="7">
        <v>2880</v>
      </c>
      <c r="H22" s="3">
        <f t="shared" si="0"/>
        <v>0.05</v>
      </c>
      <c r="I22" s="10">
        <v>180</v>
      </c>
      <c r="J22" s="2"/>
      <c r="K22" s="2"/>
      <c r="L22" s="2"/>
    </row>
    <row r="23" spans="1:12" x14ac:dyDescent="0.3">
      <c r="A23" s="7" t="s">
        <v>43</v>
      </c>
      <c r="B23" s="7" t="s">
        <v>8</v>
      </c>
      <c r="C23" s="7" t="s">
        <v>21</v>
      </c>
      <c r="D23" s="7" t="s">
        <v>10</v>
      </c>
      <c r="E23" s="7">
        <v>15</v>
      </c>
      <c r="F23" s="7">
        <v>123</v>
      </c>
      <c r="G23" s="7">
        <v>2812</v>
      </c>
      <c r="H23" s="3">
        <f t="shared" si="0"/>
        <v>0.05</v>
      </c>
      <c r="I23" s="10">
        <v>250</v>
      </c>
      <c r="J23" s="2"/>
      <c r="K23" s="2"/>
      <c r="L23" s="2"/>
    </row>
    <row r="24" spans="1:12" x14ac:dyDescent="0.3">
      <c r="A24" s="7" t="s">
        <v>44</v>
      </c>
      <c r="B24" s="7" t="s">
        <v>8</v>
      </c>
      <c r="C24" s="7" t="s">
        <v>13</v>
      </c>
      <c r="D24" s="7" t="s">
        <v>18</v>
      </c>
      <c r="E24" s="7">
        <v>18</v>
      </c>
      <c r="F24" s="7">
        <v>325</v>
      </c>
      <c r="G24" s="7">
        <v>2784</v>
      </c>
      <c r="H24" s="3">
        <f t="shared" si="0"/>
        <v>0.05</v>
      </c>
      <c r="I24" s="10">
        <v>150</v>
      </c>
      <c r="J24" s="2"/>
      <c r="K24" s="2"/>
      <c r="L24" s="2"/>
    </row>
    <row r="25" spans="1:12" x14ac:dyDescent="0.3">
      <c r="A25" s="7" t="s">
        <v>45</v>
      </c>
      <c r="B25" s="7" t="s">
        <v>8</v>
      </c>
      <c r="C25" s="7" t="s">
        <v>15</v>
      </c>
      <c r="D25" s="7" t="s">
        <v>16</v>
      </c>
      <c r="E25" s="7">
        <v>19</v>
      </c>
      <c r="F25" s="7">
        <v>254</v>
      </c>
      <c r="G25" s="7">
        <v>2754</v>
      </c>
      <c r="H25" s="3">
        <f t="shared" si="0"/>
        <v>0.05</v>
      </c>
      <c r="I25" s="10">
        <v>180</v>
      </c>
      <c r="J25" s="2"/>
      <c r="K25" s="2"/>
      <c r="L25" s="2"/>
    </row>
    <row r="26" spans="1:12" x14ac:dyDescent="0.3">
      <c r="A26" s="7" t="s">
        <v>46</v>
      </c>
      <c r="B26" s="7" t="s">
        <v>8</v>
      </c>
      <c r="C26" s="7" t="s">
        <v>13</v>
      </c>
      <c r="D26" s="7" t="s">
        <v>18</v>
      </c>
      <c r="E26" s="7">
        <v>17</v>
      </c>
      <c r="F26" s="7">
        <v>302</v>
      </c>
      <c r="G26" s="7">
        <v>2720</v>
      </c>
      <c r="H26" s="3">
        <f t="shared" si="0"/>
        <v>0.05</v>
      </c>
      <c r="I26" s="10">
        <v>150</v>
      </c>
      <c r="J26" s="2"/>
      <c r="K26" s="2"/>
      <c r="L26" s="2"/>
    </row>
    <row r="27" spans="1:12" x14ac:dyDescent="0.3">
      <c r="A27" s="7" t="s">
        <v>47</v>
      </c>
      <c r="B27" s="7" t="s">
        <v>8</v>
      </c>
      <c r="C27" s="7" t="s">
        <v>9</v>
      </c>
      <c r="D27" s="7" t="s">
        <v>27</v>
      </c>
      <c r="E27" s="7">
        <v>5</v>
      </c>
      <c r="F27" s="7">
        <v>371</v>
      </c>
      <c r="G27" s="7">
        <v>2544</v>
      </c>
      <c r="H27" s="3">
        <f t="shared" si="0"/>
        <v>0.05</v>
      </c>
      <c r="I27" s="10">
        <v>200</v>
      </c>
      <c r="J27" s="2"/>
      <c r="K27" s="2"/>
      <c r="L27" s="2"/>
    </row>
    <row r="28" spans="1:12" x14ac:dyDescent="0.3">
      <c r="A28" s="7" t="s">
        <v>48</v>
      </c>
      <c r="B28" s="7" t="s">
        <v>8</v>
      </c>
      <c r="C28" s="7" t="s">
        <v>21</v>
      </c>
      <c r="D28" s="7" t="s">
        <v>22</v>
      </c>
      <c r="E28" s="7">
        <v>3</v>
      </c>
      <c r="F28" s="7">
        <v>247</v>
      </c>
      <c r="G28" s="7">
        <v>2444</v>
      </c>
      <c r="H28" s="3">
        <f t="shared" si="0"/>
        <v>0.05</v>
      </c>
      <c r="I28" s="10">
        <v>250</v>
      </c>
      <c r="J28" s="2"/>
      <c r="K28" s="2"/>
      <c r="L28" s="2"/>
    </row>
    <row r="29" spans="1:12" x14ac:dyDescent="0.3">
      <c r="A29" s="7" t="s">
        <v>49</v>
      </c>
      <c r="B29" s="7" t="s">
        <v>8</v>
      </c>
      <c r="C29" s="7" t="s">
        <v>15</v>
      </c>
      <c r="D29" s="7" t="s">
        <v>16</v>
      </c>
      <c r="E29" s="7">
        <v>17</v>
      </c>
      <c r="F29" s="7">
        <v>178</v>
      </c>
      <c r="G29" s="7">
        <v>1956</v>
      </c>
      <c r="H29" s="3">
        <f t="shared" si="0"/>
        <v>0.05</v>
      </c>
      <c r="I29" s="10">
        <v>180</v>
      </c>
      <c r="J29" s="2"/>
      <c r="K29" s="2"/>
      <c r="L29" s="2"/>
    </row>
    <row r="30" spans="1:12" x14ac:dyDescent="0.3">
      <c r="A30" s="7" t="s">
        <v>50</v>
      </c>
      <c r="B30" s="7" t="s">
        <v>12</v>
      </c>
      <c r="C30" s="7" t="s">
        <v>9</v>
      </c>
      <c r="D30" s="7" t="s">
        <v>10</v>
      </c>
      <c r="E30" s="7">
        <v>18</v>
      </c>
      <c r="F30" s="7">
        <v>434</v>
      </c>
      <c r="G30" s="7">
        <v>1938</v>
      </c>
      <c r="H30" s="3">
        <f t="shared" si="0"/>
        <v>0.05</v>
      </c>
      <c r="I30" s="10">
        <v>200</v>
      </c>
      <c r="J30" s="2"/>
      <c r="K30" s="2"/>
      <c r="L30" s="2"/>
    </row>
    <row r="31" spans="1:12" x14ac:dyDescent="0.3">
      <c r="A31" s="7" t="s">
        <v>51</v>
      </c>
      <c r="B31" s="7" t="s">
        <v>12</v>
      </c>
      <c r="C31" s="7" t="s">
        <v>37</v>
      </c>
      <c r="D31" s="7" t="s">
        <v>27</v>
      </c>
      <c r="E31" s="7">
        <v>10</v>
      </c>
      <c r="F31" s="7">
        <v>272</v>
      </c>
      <c r="G31" s="7">
        <v>1855</v>
      </c>
      <c r="H31" s="3">
        <f t="shared" si="0"/>
        <v>0.05</v>
      </c>
      <c r="I31" s="10">
        <v>100</v>
      </c>
      <c r="J31" s="2"/>
      <c r="K31" s="2"/>
      <c r="L31" s="2"/>
    </row>
    <row r="32" spans="1:12" x14ac:dyDescent="0.3">
      <c r="A32" s="7" t="s">
        <v>52</v>
      </c>
      <c r="B32" s="7" t="s">
        <v>12</v>
      </c>
      <c r="C32" s="7" t="s">
        <v>21</v>
      </c>
      <c r="D32" s="7" t="s">
        <v>27</v>
      </c>
      <c r="E32" s="7">
        <v>9</v>
      </c>
      <c r="F32" s="7">
        <v>306</v>
      </c>
      <c r="G32" s="7">
        <v>1845</v>
      </c>
      <c r="H32" s="3">
        <f t="shared" si="0"/>
        <v>0.05</v>
      </c>
      <c r="I32" s="10">
        <v>250</v>
      </c>
      <c r="J32" s="2"/>
      <c r="K32" s="2"/>
      <c r="L32" s="2"/>
    </row>
    <row r="33" spans="1:12" x14ac:dyDescent="0.3">
      <c r="A33" s="7" t="s">
        <v>53</v>
      </c>
      <c r="B33" s="7" t="s">
        <v>12</v>
      </c>
      <c r="C33" s="7" t="s">
        <v>15</v>
      </c>
      <c r="D33" s="7" t="s">
        <v>27</v>
      </c>
      <c r="E33" s="7">
        <v>10</v>
      </c>
      <c r="F33" s="7">
        <v>480</v>
      </c>
      <c r="G33" s="7">
        <v>1738</v>
      </c>
      <c r="H33" s="3">
        <f t="shared" si="0"/>
        <v>0.05</v>
      </c>
      <c r="I33" s="10">
        <v>180</v>
      </c>
      <c r="J33" s="2"/>
      <c r="K33" s="2"/>
      <c r="L33" s="2"/>
    </row>
    <row r="34" spans="1:12" x14ac:dyDescent="0.3">
      <c r="A34" s="7" t="s">
        <v>54</v>
      </c>
      <c r="B34" s="7" t="s">
        <v>12</v>
      </c>
      <c r="C34" s="7" t="s">
        <v>13</v>
      </c>
      <c r="D34" s="7" t="s">
        <v>29</v>
      </c>
      <c r="E34" s="7">
        <v>6</v>
      </c>
      <c r="F34" s="7">
        <v>326</v>
      </c>
      <c r="G34" s="7">
        <v>1596</v>
      </c>
      <c r="H34" s="3">
        <f t="shared" si="0"/>
        <v>0.05</v>
      </c>
      <c r="I34" s="10">
        <v>150</v>
      </c>
      <c r="J34" s="2"/>
      <c r="K34" s="2"/>
      <c r="L34" s="2"/>
    </row>
    <row r="35" spans="1:12" x14ac:dyDescent="0.3">
      <c r="A35" s="7" t="s">
        <v>55</v>
      </c>
      <c r="B35" s="7" t="s">
        <v>12</v>
      </c>
      <c r="C35" s="7" t="s">
        <v>15</v>
      </c>
      <c r="D35" s="7" t="s">
        <v>29</v>
      </c>
      <c r="E35" s="7">
        <v>16</v>
      </c>
      <c r="F35" s="7">
        <v>59</v>
      </c>
      <c r="G35" s="7">
        <v>1584</v>
      </c>
      <c r="H35" s="3">
        <f t="shared" si="0"/>
        <v>0.05</v>
      </c>
      <c r="I35" s="10">
        <v>180</v>
      </c>
      <c r="J35" s="2"/>
      <c r="K35" s="2"/>
      <c r="L35" s="2"/>
    </row>
    <row r="36" spans="1:12" x14ac:dyDescent="0.3">
      <c r="A36" s="7" t="s">
        <v>56</v>
      </c>
      <c r="B36" s="7" t="s">
        <v>12</v>
      </c>
      <c r="C36" s="7" t="s">
        <v>37</v>
      </c>
      <c r="D36" s="7" t="s">
        <v>29</v>
      </c>
      <c r="E36" s="7">
        <v>8</v>
      </c>
      <c r="F36" s="7">
        <v>79</v>
      </c>
      <c r="G36" s="7">
        <v>1575</v>
      </c>
      <c r="H36" s="3">
        <f t="shared" si="0"/>
        <v>0.05</v>
      </c>
      <c r="I36" s="10">
        <v>100</v>
      </c>
      <c r="J36" s="2"/>
      <c r="K36" s="2"/>
      <c r="L36" s="2"/>
    </row>
    <row r="37" spans="1:12" x14ac:dyDescent="0.3">
      <c r="A37" s="7" t="s">
        <v>57</v>
      </c>
      <c r="B37" s="7" t="s">
        <v>12</v>
      </c>
      <c r="C37" s="7" t="s">
        <v>15</v>
      </c>
      <c r="D37" s="7" t="s">
        <v>27</v>
      </c>
      <c r="E37" s="7">
        <v>3</v>
      </c>
      <c r="F37" s="7">
        <v>424</v>
      </c>
      <c r="G37" s="7">
        <v>1272</v>
      </c>
      <c r="H37" s="3">
        <f t="shared" si="0"/>
        <v>0.05</v>
      </c>
      <c r="I37" s="10">
        <v>180</v>
      </c>
      <c r="J37" s="2"/>
      <c r="K37" s="2"/>
      <c r="L37" s="2"/>
    </row>
    <row r="38" spans="1:12" x14ac:dyDescent="0.3">
      <c r="A38" s="7" t="s">
        <v>58</v>
      </c>
      <c r="B38" s="7" t="s">
        <v>12</v>
      </c>
      <c r="C38" s="7" t="s">
        <v>9</v>
      </c>
      <c r="D38" s="7" t="s">
        <v>22</v>
      </c>
      <c r="E38" s="7">
        <v>5</v>
      </c>
      <c r="F38" s="7">
        <v>115</v>
      </c>
      <c r="G38" s="7">
        <v>1170</v>
      </c>
      <c r="H38" s="3">
        <f t="shared" si="0"/>
        <v>0.05</v>
      </c>
      <c r="I38" s="10">
        <v>200</v>
      </c>
      <c r="J38" s="2"/>
      <c r="K38" s="2"/>
      <c r="L38" s="2"/>
    </row>
    <row r="39" spans="1:12" x14ac:dyDescent="0.3">
      <c r="A39" s="7" t="s">
        <v>59</v>
      </c>
      <c r="B39" s="7" t="s">
        <v>12</v>
      </c>
      <c r="C39" s="7" t="s">
        <v>15</v>
      </c>
      <c r="D39" s="7" t="s">
        <v>18</v>
      </c>
      <c r="E39" s="7">
        <v>9</v>
      </c>
      <c r="F39" s="7">
        <v>320</v>
      </c>
      <c r="G39" s="7">
        <v>1122</v>
      </c>
      <c r="H39" s="3">
        <f t="shared" si="0"/>
        <v>0.05</v>
      </c>
      <c r="I39" s="10">
        <v>180</v>
      </c>
      <c r="J39" s="2"/>
      <c r="K39" s="2"/>
      <c r="L39" s="2"/>
    </row>
    <row r="40" spans="1:12" x14ac:dyDescent="0.3">
      <c r="A40" s="7" t="s">
        <v>60</v>
      </c>
      <c r="B40" s="7" t="s">
        <v>12</v>
      </c>
      <c r="C40" s="7" t="s">
        <v>13</v>
      </c>
      <c r="D40" s="7" t="s">
        <v>22</v>
      </c>
      <c r="E40" s="7">
        <v>7</v>
      </c>
      <c r="F40" s="7">
        <v>415</v>
      </c>
      <c r="G40" s="7">
        <v>1029</v>
      </c>
      <c r="H40" s="3">
        <f t="shared" si="0"/>
        <v>0.05</v>
      </c>
      <c r="I40" s="10">
        <v>150</v>
      </c>
      <c r="J40" s="2"/>
      <c r="K40" s="2"/>
      <c r="L40" s="2"/>
    </row>
    <row r="41" spans="1:12" x14ac:dyDescent="0.3">
      <c r="A41" s="7" t="s">
        <v>61</v>
      </c>
      <c r="B41" s="7" t="s">
        <v>12</v>
      </c>
      <c r="C41" s="7" t="s">
        <v>21</v>
      </c>
      <c r="D41" s="7" t="s">
        <v>10</v>
      </c>
      <c r="E41" s="7">
        <v>12</v>
      </c>
      <c r="F41" s="7">
        <v>274</v>
      </c>
      <c r="G41" s="7">
        <v>976</v>
      </c>
      <c r="H41" s="3">
        <f t="shared" si="0"/>
        <v>0.05</v>
      </c>
      <c r="I41" s="10">
        <v>250</v>
      </c>
      <c r="J41" s="2"/>
      <c r="K41" s="2"/>
      <c r="L41" s="2"/>
    </row>
    <row r="42" spans="1:12" x14ac:dyDescent="0.3">
      <c r="A42" s="7" t="s">
        <v>62</v>
      </c>
      <c r="B42" s="7" t="s">
        <v>12</v>
      </c>
      <c r="C42" s="7" t="s">
        <v>9</v>
      </c>
      <c r="D42" s="7" t="s">
        <v>18</v>
      </c>
      <c r="E42" s="7">
        <v>8</v>
      </c>
      <c r="F42" s="7">
        <v>82</v>
      </c>
      <c r="G42" s="7">
        <v>944</v>
      </c>
      <c r="H42" s="3">
        <f t="shared" si="0"/>
        <v>0.05</v>
      </c>
      <c r="I42" s="10">
        <v>200</v>
      </c>
      <c r="J42" s="2"/>
      <c r="K42" s="2"/>
      <c r="L42" s="2"/>
    </row>
    <row r="43" spans="1:12" x14ac:dyDescent="0.3">
      <c r="A43" s="7" t="s">
        <v>63</v>
      </c>
      <c r="B43" s="7" t="s">
        <v>31</v>
      </c>
      <c r="C43" s="7" t="s">
        <v>9</v>
      </c>
      <c r="D43" s="7" t="s">
        <v>22</v>
      </c>
      <c r="E43" s="7">
        <v>18</v>
      </c>
      <c r="F43" s="7">
        <v>167</v>
      </c>
      <c r="G43" s="7">
        <v>939</v>
      </c>
      <c r="H43" s="3">
        <f t="shared" si="0"/>
        <v>0.05</v>
      </c>
      <c r="I43" s="10">
        <v>200</v>
      </c>
      <c r="J43" s="2"/>
      <c r="K43" s="2"/>
      <c r="L43" s="2"/>
    </row>
    <row r="44" spans="1:12" x14ac:dyDescent="0.3">
      <c r="A44" s="7" t="s">
        <v>64</v>
      </c>
      <c r="B44" s="7" t="s">
        <v>31</v>
      </c>
      <c r="C44" s="7" t="s">
        <v>9</v>
      </c>
      <c r="D44" s="7" t="s">
        <v>27</v>
      </c>
      <c r="E44" s="7">
        <v>2</v>
      </c>
      <c r="F44" s="7">
        <v>167</v>
      </c>
      <c r="G44" s="7">
        <v>846</v>
      </c>
      <c r="H44" s="3">
        <f t="shared" si="0"/>
        <v>0.05</v>
      </c>
      <c r="I44" s="10">
        <v>200</v>
      </c>
      <c r="J44" s="2"/>
      <c r="K44" s="2"/>
      <c r="L44" s="2"/>
    </row>
    <row r="45" spans="1:12" x14ac:dyDescent="0.3">
      <c r="A45" s="7" t="s">
        <v>65</v>
      </c>
      <c r="B45" s="7" t="s">
        <v>31</v>
      </c>
      <c r="C45" s="7" t="s">
        <v>9</v>
      </c>
      <c r="D45" s="7" t="s">
        <v>29</v>
      </c>
      <c r="E45" s="7">
        <v>3</v>
      </c>
      <c r="F45" s="7">
        <v>313</v>
      </c>
      <c r="G45" s="7">
        <v>747</v>
      </c>
      <c r="H45" s="3">
        <f t="shared" si="0"/>
        <v>0.05</v>
      </c>
      <c r="I45" s="10">
        <v>200</v>
      </c>
      <c r="J45" s="2"/>
      <c r="K45" s="2"/>
      <c r="L45" s="2"/>
    </row>
    <row r="46" spans="1:12" x14ac:dyDescent="0.3">
      <c r="A46" s="7" t="s">
        <v>66</v>
      </c>
      <c r="B46" s="7" t="s">
        <v>31</v>
      </c>
      <c r="C46" s="7" t="s">
        <v>37</v>
      </c>
      <c r="D46" s="7" t="s">
        <v>10</v>
      </c>
      <c r="E46" s="7">
        <v>16</v>
      </c>
      <c r="F46" s="7">
        <v>159</v>
      </c>
      <c r="G46" s="7">
        <v>741</v>
      </c>
      <c r="H46" s="3">
        <f t="shared" si="0"/>
        <v>0.05</v>
      </c>
      <c r="I46" s="10">
        <v>100</v>
      </c>
      <c r="J46" s="2"/>
      <c r="K46" s="2"/>
      <c r="L46" s="2"/>
    </row>
    <row r="47" spans="1:12" x14ac:dyDescent="0.3">
      <c r="A47" s="7" t="s">
        <v>67</v>
      </c>
      <c r="B47" s="7" t="s">
        <v>31</v>
      </c>
      <c r="C47" s="7" t="s">
        <v>15</v>
      </c>
      <c r="D47" s="7" t="s">
        <v>22</v>
      </c>
      <c r="E47" s="7">
        <v>16</v>
      </c>
      <c r="F47" s="7">
        <v>174</v>
      </c>
      <c r="G47" s="7">
        <v>656</v>
      </c>
      <c r="H47" s="3">
        <f t="shared" si="0"/>
        <v>0.05</v>
      </c>
      <c r="I47" s="10">
        <v>180</v>
      </c>
      <c r="J47" s="2"/>
      <c r="K47" s="2"/>
      <c r="L47" s="2"/>
    </row>
    <row r="48" spans="1:12" x14ac:dyDescent="0.3">
      <c r="A48" s="7" t="s">
        <v>68</v>
      </c>
      <c r="B48" s="7" t="s">
        <v>31</v>
      </c>
      <c r="C48" s="7" t="s">
        <v>21</v>
      </c>
      <c r="D48" s="7" t="s">
        <v>18</v>
      </c>
      <c r="E48" s="7">
        <v>4</v>
      </c>
      <c r="F48" s="7">
        <v>99</v>
      </c>
      <c r="G48" s="7">
        <v>632</v>
      </c>
      <c r="H48" s="3">
        <f t="shared" si="0"/>
        <v>0.05</v>
      </c>
      <c r="I48" s="10">
        <v>250</v>
      </c>
      <c r="J48" s="2"/>
      <c r="K48" s="2"/>
      <c r="L48" s="2"/>
    </row>
    <row r="49" spans="1:12" x14ac:dyDescent="0.3">
      <c r="A49" s="7" t="s">
        <v>69</v>
      </c>
      <c r="B49" s="7" t="s">
        <v>31</v>
      </c>
      <c r="C49" s="7" t="s">
        <v>37</v>
      </c>
      <c r="D49" s="7" t="s">
        <v>16</v>
      </c>
      <c r="E49" s="7">
        <v>14</v>
      </c>
      <c r="F49" s="7">
        <v>289</v>
      </c>
      <c r="G49" s="7">
        <v>575</v>
      </c>
      <c r="H49" s="3">
        <f t="shared" si="0"/>
        <v>0.05</v>
      </c>
      <c r="I49" s="10">
        <v>100</v>
      </c>
      <c r="J49" s="2"/>
      <c r="K49" s="2"/>
      <c r="L49" s="2"/>
    </row>
    <row r="50" spans="1:12" x14ac:dyDescent="0.3">
      <c r="A50" s="7" t="s">
        <v>70</v>
      </c>
      <c r="B50" s="7" t="s">
        <v>31</v>
      </c>
      <c r="C50" s="7" t="s">
        <v>9</v>
      </c>
      <c r="D50" s="7" t="s">
        <v>27</v>
      </c>
      <c r="E50" s="7">
        <v>13</v>
      </c>
      <c r="F50" s="7">
        <v>422</v>
      </c>
      <c r="G50" s="7">
        <v>396</v>
      </c>
      <c r="H50" s="3">
        <f t="shared" si="0"/>
        <v>0.05</v>
      </c>
      <c r="I50" s="10">
        <v>200</v>
      </c>
      <c r="J50" s="2"/>
      <c r="K50" s="2"/>
      <c r="L50" s="2"/>
    </row>
    <row r="51" spans="1:12" x14ac:dyDescent="0.3">
      <c r="A51" s="7" t="s">
        <v>71</v>
      </c>
      <c r="B51" s="7" t="s">
        <v>31</v>
      </c>
      <c r="C51" s="7" t="s">
        <v>9</v>
      </c>
      <c r="D51" s="7" t="s">
        <v>18</v>
      </c>
      <c r="E51" s="7">
        <v>7</v>
      </c>
      <c r="F51" s="7">
        <v>147</v>
      </c>
      <c r="G51" s="7">
        <v>334</v>
      </c>
      <c r="H51" s="3">
        <f t="shared" si="0"/>
        <v>0.05</v>
      </c>
      <c r="I51" s="10">
        <v>200</v>
      </c>
      <c r="J51" s="2"/>
      <c r="K51" s="2"/>
      <c r="L51" s="2"/>
    </row>
    <row r="52" spans="1:12" x14ac:dyDescent="0.3">
      <c r="E52">
        <f>SUM(E2:E51)</f>
        <v>518</v>
      </c>
      <c r="F52">
        <f>AVERAGE(F2:F51)</f>
        <v>259.36</v>
      </c>
      <c r="G52">
        <v>130</v>
      </c>
    </row>
    <row r="53" spans="1:12" x14ac:dyDescent="0.3">
      <c r="G53">
        <f>MIN(G2:G51)</f>
        <v>334</v>
      </c>
    </row>
  </sheetData>
  <sortState xmlns:xlrd2="http://schemas.microsoft.com/office/spreadsheetml/2017/richdata2" ref="G2:G54">
    <sortCondition descending="1" ref="G1:G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7919-5DB2-4E32-81FD-599AC364F482}">
  <dimension ref="A1:B51"/>
  <sheetViews>
    <sheetView workbookViewId="0">
      <selection activeCell="F49" sqref="F49"/>
    </sheetView>
  </sheetViews>
  <sheetFormatPr defaultRowHeight="14.4" x14ac:dyDescent="0.3"/>
  <cols>
    <col min="1" max="1" width="9.44140625" bestFit="1" customWidth="1"/>
    <col min="2" max="2" width="12.88671875" customWidth="1"/>
  </cols>
  <sheetData>
    <row r="1" spans="1:2" x14ac:dyDescent="0.3">
      <c r="A1" s="6" t="s">
        <v>2</v>
      </c>
      <c r="B1" s="1" t="s">
        <v>74</v>
      </c>
    </row>
    <row r="2" spans="1:2" x14ac:dyDescent="0.3">
      <c r="A2" s="7" t="s">
        <v>9</v>
      </c>
      <c r="B2">
        <f>VLOOKUP(A2,Sample_Sales!C1:I51,7,FALSE)</f>
        <v>200</v>
      </c>
    </row>
    <row r="3" spans="1:2" x14ac:dyDescent="0.3">
      <c r="A3" s="7" t="s">
        <v>13</v>
      </c>
      <c r="B3">
        <f>VLOOKUP(A3,Sample_Sales!C2:I52,7,FALSE)</f>
        <v>150</v>
      </c>
    </row>
    <row r="4" spans="1:2" x14ac:dyDescent="0.3">
      <c r="A4" s="7" t="s">
        <v>15</v>
      </c>
      <c r="B4">
        <f>VLOOKUP(A4,Sample_Sales!C3:I53,7,FALSE)</f>
        <v>180</v>
      </c>
    </row>
    <row r="5" spans="1:2" x14ac:dyDescent="0.3">
      <c r="A5" s="7" t="s">
        <v>13</v>
      </c>
      <c r="B5">
        <f>VLOOKUP(A5,Sample_Sales!C4:I54,7,FALSE)</f>
        <v>150</v>
      </c>
    </row>
    <row r="6" spans="1:2" x14ac:dyDescent="0.3">
      <c r="A6" s="7" t="s">
        <v>15</v>
      </c>
      <c r="B6">
        <f>VLOOKUP(A6,Sample_Sales!C5:I55,7,FALSE)</f>
        <v>180</v>
      </c>
    </row>
    <row r="7" spans="1:2" x14ac:dyDescent="0.3">
      <c r="A7" s="7" t="s">
        <v>21</v>
      </c>
      <c r="B7">
        <f>VLOOKUP(A7,Sample_Sales!C6:I56,7,FALSE)</f>
        <v>250</v>
      </c>
    </row>
    <row r="8" spans="1:2" x14ac:dyDescent="0.3">
      <c r="A8" s="7" t="s">
        <v>13</v>
      </c>
      <c r="B8">
        <f>VLOOKUP(A8,Sample_Sales!C7:I57,7,FALSE)</f>
        <v>150</v>
      </c>
    </row>
    <row r="9" spans="1:2" x14ac:dyDescent="0.3">
      <c r="A9" s="7" t="s">
        <v>13</v>
      </c>
      <c r="B9">
        <f>VLOOKUP(A9,Sample_Sales!C8:I58,7,FALSE)</f>
        <v>150</v>
      </c>
    </row>
    <row r="10" spans="1:2" x14ac:dyDescent="0.3">
      <c r="A10" s="7" t="s">
        <v>21</v>
      </c>
      <c r="B10">
        <f>VLOOKUP(A10,Sample_Sales!C9:I59,7,FALSE)</f>
        <v>250</v>
      </c>
    </row>
    <row r="11" spans="1:2" x14ac:dyDescent="0.3">
      <c r="A11" s="7" t="s">
        <v>15</v>
      </c>
      <c r="B11">
        <f>VLOOKUP(A11,Sample_Sales!C10:I60,7,FALSE)</f>
        <v>180</v>
      </c>
    </row>
    <row r="12" spans="1:2" x14ac:dyDescent="0.3">
      <c r="A12" s="7" t="s">
        <v>15</v>
      </c>
      <c r="B12">
        <f>VLOOKUP(A12,Sample_Sales!C11:I61,7,FALSE)</f>
        <v>180</v>
      </c>
    </row>
    <row r="13" spans="1:2" x14ac:dyDescent="0.3">
      <c r="A13" s="7" t="s">
        <v>15</v>
      </c>
      <c r="B13">
        <f>VLOOKUP(A13,Sample_Sales!C12:I62,7,FALSE)</f>
        <v>180</v>
      </c>
    </row>
    <row r="14" spans="1:2" x14ac:dyDescent="0.3">
      <c r="A14" s="7" t="s">
        <v>9</v>
      </c>
      <c r="B14">
        <f>VLOOKUP(A14,Sample_Sales!C13:I63,7,FALSE)</f>
        <v>200</v>
      </c>
    </row>
    <row r="15" spans="1:2" x14ac:dyDescent="0.3">
      <c r="A15" s="7" t="s">
        <v>9</v>
      </c>
      <c r="B15">
        <f>VLOOKUP(A15,Sample_Sales!C14:I64,7,FALSE)</f>
        <v>200</v>
      </c>
    </row>
    <row r="16" spans="1:2" x14ac:dyDescent="0.3">
      <c r="A16" s="7" t="s">
        <v>21</v>
      </c>
      <c r="B16">
        <f>VLOOKUP(A16,Sample_Sales!C15:I65,7,FALSE)</f>
        <v>250</v>
      </c>
    </row>
    <row r="17" spans="1:2" x14ac:dyDescent="0.3">
      <c r="A17" s="7" t="s">
        <v>37</v>
      </c>
      <c r="B17">
        <f>VLOOKUP(A17,Sample_Sales!C16:I66,7,FALSE)</f>
        <v>100</v>
      </c>
    </row>
    <row r="18" spans="1:2" x14ac:dyDescent="0.3">
      <c r="A18" s="7" t="s">
        <v>15</v>
      </c>
      <c r="B18">
        <f>VLOOKUP(A18,Sample_Sales!C17:I67,7,FALSE)</f>
        <v>180</v>
      </c>
    </row>
    <row r="19" spans="1:2" x14ac:dyDescent="0.3">
      <c r="A19" s="7" t="s">
        <v>13</v>
      </c>
      <c r="B19">
        <f>VLOOKUP(A19,Sample_Sales!C18:I68,7,FALSE)</f>
        <v>150</v>
      </c>
    </row>
    <row r="20" spans="1:2" x14ac:dyDescent="0.3">
      <c r="A20" s="7" t="s">
        <v>37</v>
      </c>
      <c r="B20">
        <f>VLOOKUP(A20,Sample_Sales!C19:I69,7,FALSE)</f>
        <v>100</v>
      </c>
    </row>
    <row r="21" spans="1:2" x14ac:dyDescent="0.3">
      <c r="A21" s="7" t="s">
        <v>37</v>
      </c>
      <c r="B21">
        <f>VLOOKUP(A21,Sample_Sales!C20:I70,7,FALSE)</f>
        <v>100</v>
      </c>
    </row>
    <row r="22" spans="1:2" x14ac:dyDescent="0.3">
      <c r="A22" s="7" t="s">
        <v>15</v>
      </c>
      <c r="B22">
        <f>VLOOKUP(A22,Sample_Sales!C21:I71,7,FALSE)</f>
        <v>180</v>
      </c>
    </row>
    <row r="23" spans="1:2" x14ac:dyDescent="0.3">
      <c r="A23" s="7" t="s">
        <v>21</v>
      </c>
      <c r="B23">
        <f>VLOOKUP(A23,Sample_Sales!C22:I72,7,FALSE)</f>
        <v>250</v>
      </c>
    </row>
    <row r="24" spans="1:2" x14ac:dyDescent="0.3">
      <c r="A24" s="7" t="s">
        <v>13</v>
      </c>
      <c r="B24">
        <f>VLOOKUP(A24,Sample_Sales!C23:I73,7,FALSE)</f>
        <v>150</v>
      </c>
    </row>
    <row r="25" spans="1:2" x14ac:dyDescent="0.3">
      <c r="A25" s="7" t="s">
        <v>15</v>
      </c>
      <c r="B25">
        <f>VLOOKUP(A25,Sample_Sales!C24:I74,7,FALSE)</f>
        <v>180</v>
      </c>
    </row>
    <row r="26" spans="1:2" x14ac:dyDescent="0.3">
      <c r="A26" s="7" t="s">
        <v>13</v>
      </c>
      <c r="B26">
        <f>VLOOKUP(A26,Sample_Sales!C25:I75,7,FALSE)</f>
        <v>150</v>
      </c>
    </row>
    <row r="27" spans="1:2" x14ac:dyDescent="0.3">
      <c r="A27" s="7" t="s">
        <v>9</v>
      </c>
      <c r="B27">
        <f>VLOOKUP(A27,Sample_Sales!C26:I76,7,FALSE)</f>
        <v>200</v>
      </c>
    </row>
    <row r="28" spans="1:2" x14ac:dyDescent="0.3">
      <c r="A28" s="7" t="s">
        <v>21</v>
      </c>
      <c r="B28">
        <f>VLOOKUP(A28,Sample_Sales!C27:I77,7,FALSE)</f>
        <v>250</v>
      </c>
    </row>
    <row r="29" spans="1:2" x14ac:dyDescent="0.3">
      <c r="A29" s="7" t="s">
        <v>15</v>
      </c>
      <c r="B29">
        <f>VLOOKUP(A29,Sample_Sales!C28:I78,7,FALSE)</f>
        <v>180</v>
      </c>
    </row>
    <row r="30" spans="1:2" x14ac:dyDescent="0.3">
      <c r="A30" s="7" t="s">
        <v>9</v>
      </c>
      <c r="B30">
        <f>VLOOKUP(A30,Sample_Sales!C29:I79,7,FALSE)</f>
        <v>200</v>
      </c>
    </row>
    <row r="31" spans="1:2" x14ac:dyDescent="0.3">
      <c r="A31" s="7" t="s">
        <v>37</v>
      </c>
      <c r="B31">
        <f>VLOOKUP(A31,Sample_Sales!C30:I80,7,FALSE)</f>
        <v>100</v>
      </c>
    </row>
    <row r="32" spans="1:2" x14ac:dyDescent="0.3">
      <c r="A32" s="7" t="s">
        <v>21</v>
      </c>
      <c r="B32">
        <f>VLOOKUP(A32,Sample_Sales!C31:I81,7,FALSE)</f>
        <v>250</v>
      </c>
    </row>
    <row r="33" spans="1:2" x14ac:dyDescent="0.3">
      <c r="A33" s="7" t="s">
        <v>15</v>
      </c>
      <c r="B33">
        <f>VLOOKUP(A33,Sample_Sales!C32:I82,7,FALSE)</f>
        <v>180</v>
      </c>
    </row>
    <row r="34" spans="1:2" x14ac:dyDescent="0.3">
      <c r="A34" s="7" t="s">
        <v>13</v>
      </c>
      <c r="B34">
        <f>VLOOKUP(A34,Sample_Sales!C33:I83,7,FALSE)</f>
        <v>150</v>
      </c>
    </row>
    <row r="35" spans="1:2" x14ac:dyDescent="0.3">
      <c r="A35" s="7" t="s">
        <v>15</v>
      </c>
      <c r="B35">
        <f>VLOOKUP(A35,Sample_Sales!C34:I84,7,FALSE)</f>
        <v>180</v>
      </c>
    </row>
    <row r="36" spans="1:2" x14ac:dyDescent="0.3">
      <c r="A36" s="7" t="s">
        <v>37</v>
      </c>
      <c r="B36">
        <f>VLOOKUP(A36,Sample_Sales!C35:I85,7,FALSE)</f>
        <v>100</v>
      </c>
    </row>
    <row r="37" spans="1:2" x14ac:dyDescent="0.3">
      <c r="A37" s="7" t="s">
        <v>15</v>
      </c>
      <c r="B37">
        <f>VLOOKUP(A37,Sample_Sales!C36:I86,7,FALSE)</f>
        <v>180</v>
      </c>
    </row>
    <row r="38" spans="1:2" x14ac:dyDescent="0.3">
      <c r="A38" s="7" t="s">
        <v>9</v>
      </c>
      <c r="B38">
        <f>VLOOKUP(A38,Sample_Sales!C37:I87,7,FALSE)</f>
        <v>200</v>
      </c>
    </row>
    <row r="39" spans="1:2" x14ac:dyDescent="0.3">
      <c r="A39" s="7" t="s">
        <v>15</v>
      </c>
      <c r="B39">
        <f>VLOOKUP(A39,Sample_Sales!C38:I88,7,FALSE)</f>
        <v>180</v>
      </c>
    </row>
    <row r="40" spans="1:2" x14ac:dyDescent="0.3">
      <c r="A40" s="7" t="s">
        <v>13</v>
      </c>
      <c r="B40">
        <f>VLOOKUP(A40,Sample_Sales!C39:I89,7,FALSE)</f>
        <v>150</v>
      </c>
    </row>
    <row r="41" spans="1:2" x14ac:dyDescent="0.3">
      <c r="A41" s="7" t="s">
        <v>21</v>
      </c>
      <c r="B41">
        <f>VLOOKUP(A41,Sample_Sales!C40:I90,7,FALSE)</f>
        <v>250</v>
      </c>
    </row>
    <row r="42" spans="1:2" x14ac:dyDescent="0.3">
      <c r="A42" s="7" t="s">
        <v>9</v>
      </c>
      <c r="B42">
        <f>VLOOKUP(A42,Sample_Sales!C41:I91,7,FALSE)</f>
        <v>200</v>
      </c>
    </row>
    <row r="43" spans="1:2" x14ac:dyDescent="0.3">
      <c r="A43" s="7" t="s">
        <v>9</v>
      </c>
      <c r="B43">
        <f>VLOOKUP(A43,Sample_Sales!C42:I92,7,FALSE)</f>
        <v>200</v>
      </c>
    </row>
    <row r="44" spans="1:2" x14ac:dyDescent="0.3">
      <c r="A44" s="7" t="s">
        <v>9</v>
      </c>
      <c r="B44">
        <f>VLOOKUP(A44,Sample_Sales!C43:I93,7,FALSE)</f>
        <v>200</v>
      </c>
    </row>
    <row r="45" spans="1:2" x14ac:dyDescent="0.3">
      <c r="A45" s="7" t="s">
        <v>9</v>
      </c>
      <c r="B45">
        <f>VLOOKUP(A45,Sample_Sales!C44:I94,7,FALSE)</f>
        <v>200</v>
      </c>
    </row>
    <row r="46" spans="1:2" x14ac:dyDescent="0.3">
      <c r="A46" s="7" t="s">
        <v>37</v>
      </c>
      <c r="B46">
        <f>VLOOKUP(A46,Sample_Sales!C45:I95,7,FALSE)</f>
        <v>100</v>
      </c>
    </row>
    <row r="47" spans="1:2" x14ac:dyDescent="0.3">
      <c r="A47" s="7" t="s">
        <v>15</v>
      </c>
      <c r="B47">
        <f>VLOOKUP(A47,Sample_Sales!C46:I96,7,FALSE)</f>
        <v>180</v>
      </c>
    </row>
    <row r="48" spans="1:2" x14ac:dyDescent="0.3">
      <c r="A48" s="7" t="s">
        <v>21</v>
      </c>
      <c r="B48">
        <f>VLOOKUP(A48,Sample_Sales!C47:I97,7,FALSE)</f>
        <v>250</v>
      </c>
    </row>
    <row r="49" spans="1:2" x14ac:dyDescent="0.3">
      <c r="A49" s="7" t="s">
        <v>37</v>
      </c>
      <c r="B49">
        <f>VLOOKUP(A49,Sample_Sales!C48:I98,7,FALSE)</f>
        <v>100</v>
      </c>
    </row>
    <row r="50" spans="1:2" x14ac:dyDescent="0.3">
      <c r="A50" s="7" t="s">
        <v>9</v>
      </c>
      <c r="B50">
        <f>VLOOKUP(A50,Sample_Sales!C49:I99,7,FALSE)</f>
        <v>200</v>
      </c>
    </row>
    <row r="51" spans="1:2" x14ac:dyDescent="0.3">
      <c r="A51" s="7" t="s">
        <v>9</v>
      </c>
      <c r="B51">
        <f>VLOOKUP(A51,Sample_Sales!C50:I100,7,FALSE)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Total_SalesByRegion</vt:lpstr>
      <vt:lpstr>Total_SalesByProduct</vt:lpstr>
      <vt:lpstr>average_units_sold_by Sales_Rep</vt:lpstr>
      <vt:lpstr>Sample_Sales</vt:lpstr>
      <vt:lpstr>Product_Price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2025-10-11T11:30:58Z</dcterms:created>
  <dcterms:modified xsi:type="dcterms:W3CDTF">2025-10-11T15:45:17Z</dcterms:modified>
</cp:coreProperties>
</file>