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7"/>
  <workbookPr/>
  <mc:AlternateContent xmlns:mc="http://schemas.openxmlformats.org/markup-compatibility/2006">
    <mc:Choice Requires="x15">
      <x15ac:absPath xmlns:x15ac="http://schemas.microsoft.com/office/spreadsheetml/2010/11/ac" url="/private/var/mobile/Library/Mobile Documents/com~apple~CloudDocs/Downloads/"/>
    </mc:Choice>
  </mc:AlternateContent>
  <xr:revisionPtr revIDLastSave="0" documentId="8_{B0BCB1CE-2554-BB43-B8D0-53C6461E1AB7}" xr6:coauthVersionLast="47" xr6:coauthVersionMax="47" xr10:uidLastSave="{00000000-0000-0000-0000-000000000000}"/>
  <bookViews>
    <workbookView xWindow="120" yWindow="45" windowWidth="15180" windowHeight="8580" xr2:uid="{00000000-000D-0000-FFFF-FFFF00000000}"/>
  </bookViews>
  <sheets>
    <sheet name="Cost Estimate" sheetId="1" r:id="rId1"/>
    <sheet name="Effort Value Estimate" sheetId="2" r:id="rId2"/>
  </sheets>
  <externalReferences>
    <externalReference r:id="rId3"/>
  </externalReferences>
  <definedNames>
    <definedName name="completiontext">[1]Cal!$B$4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D6" i="1"/>
  <c r="G6" i="1"/>
  <c r="H6" i="1"/>
  <c r="J6" i="1"/>
  <c r="D7" i="1"/>
  <c r="G7" i="1"/>
  <c r="H7" i="1"/>
  <c r="J7" i="1"/>
  <c r="D8" i="1"/>
  <c r="G8" i="1"/>
  <c r="H8" i="1"/>
  <c r="J8" i="1"/>
  <c r="D9" i="1"/>
  <c r="G9" i="1"/>
  <c r="H9" i="1"/>
  <c r="J9" i="1"/>
  <c r="D10" i="1"/>
  <c r="G10" i="1"/>
  <c r="H10" i="1"/>
  <c r="J10" i="1"/>
  <c r="D11" i="1"/>
  <c r="G11" i="1"/>
  <c r="H11" i="1"/>
  <c r="J11" i="1"/>
  <c r="D12" i="1"/>
  <c r="G12" i="1"/>
  <c r="H12" i="1"/>
  <c r="J12" i="1"/>
  <c r="D13" i="1"/>
  <c r="G13" i="1"/>
  <c r="H13" i="1"/>
  <c r="J13" i="1"/>
  <c r="D14" i="1"/>
  <c r="G14" i="1"/>
  <c r="H14" i="1"/>
  <c r="J14" i="1"/>
  <c r="D15" i="1"/>
  <c r="G15" i="1"/>
  <c r="H15" i="1"/>
  <c r="J15" i="1"/>
  <c r="D16" i="1"/>
  <c r="G16" i="1"/>
  <c r="H16" i="1"/>
  <c r="J16" i="1"/>
  <c r="D17" i="1"/>
  <c r="G17" i="1"/>
  <c r="H17" i="1"/>
  <c r="J17" i="1"/>
  <c r="D18" i="1"/>
  <c r="G18" i="1"/>
  <c r="H18" i="1"/>
  <c r="J18" i="1"/>
  <c r="J19" i="1"/>
  <c r="J20" i="1"/>
  <c r="J21" i="1"/>
  <c r="I21" i="1"/>
  <c r="D20" i="1"/>
  <c r="G20" i="1"/>
  <c r="H20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<sst xmlns="http://schemas.openxmlformats.org/spreadsheetml/2006/main" count="132" uniqueCount="67">
  <si>
    <t>$/hour</t>
  </si>
  <si>
    <t>Total</t>
  </si>
  <si>
    <t>Non-labor $</t>
  </si>
  <si>
    <t>Total Cost</t>
  </si>
  <si>
    <t>Reserves</t>
  </si>
  <si>
    <t>Subtotal</t>
  </si>
  <si>
    <t>$ Total</t>
  </si>
  <si>
    <t>Internal</t>
  </si>
  <si>
    <t>Labor</t>
  </si>
  <si>
    <t>External</t>
  </si>
  <si>
    <t>1. Initiating</t>
  </si>
  <si>
    <t>2. Planning</t>
  </si>
  <si>
    <t>3. Executing</t>
  </si>
  <si>
    <t xml:space="preserve">  3.1 Course design and development</t>
  </si>
  <si>
    <t xml:space="preserve">      3.1.2 Negotiating skills training</t>
  </si>
  <si>
    <t xml:space="preserve">      3.1.1 Supplier management training</t>
  </si>
  <si>
    <t xml:space="preserve">      3.1.3  Project management training</t>
  </si>
  <si>
    <t xml:space="preserve">      3.1.4 Software applications training</t>
  </si>
  <si>
    <t xml:space="preserve">   3.2 Course administration</t>
  </si>
  <si>
    <t xml:space="preserve">   3.3.Course evaluation</t>
  </si>
  <si>
    <t xml:space="preserve">   3.4 Stakeholder communications</t>
  </si>
  <si>
    <t>4. Monitoring and Controlling</t>
  </si>
  <si>
    <t>5. Closing</t>
  </si>
  <si>
    <t>WBS Categories</t>
  </si>
  <si>
    <t>Project Cost Estimate</t>
  </si>
  <si>
    <t>Project Name:   Digital Discount Mobile App</t>
  </si>
  <si>
    <t>Assumptions List:</t>
  </si>
  <si>
    <t>Rates are taken according to current situation</t>
  </si>
  <si>
    <t>Tasks</t>
  </si>
  <si>
    <t>Effort</t>
  </si>
  <si>
    <t>Impact</t>
  </si>
  <si>
    <t>High</t>
  </si>
  <si>
    <t>Low</t>
  </si>
  <si>
    <t>✗</t>
  </si>
  <si>
    <t>✓</t>
  </si>
  <si>
    <t/>
  </si>
  <si>
    <t>Requirememts gathering</t>
  </si>
  <si>
    <t>project risk plan</t>
  </si>
  <si>
    <t>Digital app portal</t>
  </si>
  <si>
    <t>Database design</t>
  </si>
  <si>
    <t>Coding and Design</t>
  </si>
  <si>
    <t>Project management plan</t>
  </si>
  <si>
    <t>Project scope plan</t>
  </si>
  <si>
    <t>Earned value plan</t>
  </si>
  <si>
    <t>Prior knowledge has been collected</t>
  </si>
  <si>
    <t>Market rates may be vary</t>
  </si>
  <si>
    <t>Gather requirements</t>
  </si>
  <si>
    <t>Validate requirements</t>
  </si>
  <si>
    <t>Requirements specification</t>
  </si>
  <si>
    <t>User interface</t>
  </si>
  <si>
    <t>Backend design</t>
  </si>
  <si>
    <t>Work breakdown structure</t>
  </si>
  <si>
    <t>Risk register</t>
  </si>
  <si>
    <t>Project probability plan</t>
  </si>
  <si>
    <t>Cost estimate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</si>
</sst>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9" formatCode="_(&quot;$&quot;* #,##0.00_);_(&quot;$&quot;* \(#,##0.00\);_(&quot;$&quot;* &quot;-&quot;??_);_(@_)"/>
    <numFmt numFmtId="172" formatCode="_(&quot;$&quot;* #,##0_);_(&quot;$&quot;* \(#,##0\);_(&quot;$&quot;* &quot;-&quot;??_);_(@_)"/>
    <numFmt numFmtId="176" formatCode="[$AED]#,##0.00" x16r2:formatCode16="[$AED-en-AE]#,##0.00"/>
  </numFmts>
  <fonts count="25" x14ac:knownFonts="1"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1"/>
      <color rgb="FFFF0000"/>
      <name val="Calibri"/>
      <family val="2"/>
    </font>
    <font>
      <sz val="18"/>
      <color theme="3"/>
      <name val="Calibri Light"/>
      <family val="2"/>
    </font>
    <font>
      <b/>
      <sz val="11"/>
      <color rgb="FF3F3F3F"/>
      <name val="Calibri"/>
      <family val="2"/>
    </font>
    <font>
      <sz val="11"/>
      <color rgb="FF9C57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name val="Arial"/>
    </font>
    <font>
      <b/>
      <sz val="16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sz val="11"/>
      <color theme="1"/>
      <name val="Calibri Light"/>
      <family val="2"/>
      <scheme val="major"/>
    </font>
    <font>
      <sz val="10"/>
      <name val="Calibri Light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 style="thin">
        <color theme="0" tint="-0.24991607409894101"/>
      </bottom>
      <diagonal/>
    </border>
    <border>
      <left/>
      <right/>
      <top style="thin">
        <color theme="0" tint="-0.49995422223578601"/>
      </top>
      <bottom style="thin">
        <color theme="0" tint="-0.24991607409894101"/>
      </bottom>
      <diagonal/>
    </border>
    <border>
      <left/>
      <right style="thin">
        <color theme="0" tint="-0.49995422223578601"/>
      </right>
      <top style="thin">
        <color theme="0" tint="-0.49995422223578601"/>
      </top>
      <bottom style="thin">
        <color theme="0" tint="-0.249916074098941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4999542222357860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E0E7F4"/>
      </left>
      <right/>
      <top style="thin">
        <color rgb="FFE0E7F4"/>
      </top>
      <bottom/>
      <diagonal/>
    </border>
    <border>
      <left/>
      <right style="thin">
        <color rgb="FFE0E7F4"/>
      </right>
      <top style="thin">
        <color rgb="FFE0E7F4"/>
      </top>
      <bottom/>
      <diagonal/>
    </border>
    <border>
      <left style="thin">
        <color rgb="FFE0E7F4"/>
      </left>
      <right/>
      <top/>
      <bottom style="thin">
        <color rgb="FFE0E7F4"/>
      </bottom>
      <diagonal/>
    </border>
    <border>
      <left/>
      <right style="thin">
        <color rgb="FFE0E7F4"/>
      </right>
      <top/>
      <bottom style="thin">
        <color rgb="FFE0E7F4"/>
      </bottom>
      <diagonal/>
    </border>
    <border>
      <left/>
      <right style="thin">
        <color rgb="FFECF0F8"/>
      </right>
      <top/>
      <bottom style="thin">
        <color rgb="FFECF0F8"/>
      </bottom>
      <diagonal/>
    </border>
    <border>
      <left/>
      <right style="thin">
        <color rgb="FFECF0F8"/>
      </right>
      <top style="thin">
        <color rgb="FFECF0F8"/>
      </top>
      <bottom style="thin">
        <color rgb="FFECF0F8"/>
      </bottom>
      <diagonal/>
    </border>
    <border>
      <left/>
      <right/>
      <top style="thin">
        <color rgb="FFECF0F8"/>
      </top>
      <bottom style="thin">
        <color rgb="FFECF0F8"/>
      </bottom>
      <diagonal/>
    </border>
    <border>
      <left/>
      <right/>
      <top style="thin">
        <color rgb="FFECF0F8"/>
      </top>
      <bottom/>
      <diagonal/>
    </border>
    <border>
      <left/>
      <right/>
      <top/>
      <bottom style="thin">
        <color rgb="FFECF0F8"/>
      </bottom>
      <diagonal/>
    </border>
  </borders>
  <cellStyleXfs count="44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1" applyNumberFormat="0" applyAlignment="0" applyProtection="0"/>
    <xf numFmtId="0" fontId="15" fillId="28" borderId="2" applyNumberFormat="0" applyAlignment="0" applyProtection="0"/>
    <xf numFmtId="43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2" fillId="0" borderId="3" applyNumberFormat="0" applyFill="0" applyAlignment="0" applyProtection="0"/>
    <xf numFmtId="0" fontId="11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9" fillId="30" borderId="1" applyNumberFormat="0" applyAlignment="0" applyProtection="0"/>
    <xf numFmtId="0" fontId="8" fillId="0" borderId="6" applyNumberFormat="0" applyFill="0" applyAlignment="0" applyProtection="0"/>
    <xf numFmtId="0" fontId="7" fillId="31" borderId="0" applyNumberFormat="0" applyBorder="0" applyAlignment="0" applyProtection="0"/>
    <xf numFmtId="0" fontId="20" fillId="32" borderId="7" applyNumberFormat="0" applyFont="0" applyAlignment="0" applyProtection="0"/>
    <xf numFmtId="0" fontId="6" fillId="27" borderId="8" applyNumberFormat="0" applyAlignment="0" applyProtection="0"/>
    <xf numFmtId="0" fontId="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 applyAlignment="1"/>
    <xf numFmtId="176" fontId="0" fillId="0" borderId="0" xfId="29" applyNumberFormat="1" applyFont="1" applyAlignment="1"/>
    <xf numFmtId="176" fontId="0" fillId="0" borderId="0" xfId="0" applyNumberFormat="1" applyAlignment="1"/>
    <xf numFmtId="176" fontId="0" fillId="0" borderId="0" xfId="28" applyNumberFormat="1" applyFont="1" applyAlignment="1"/>
    <xf numFmtId="0" fontId="2" fillId="36" borderId="19" xfId="0" applyFont="1" applyFill="1" applyBorder="1" applyAlignment="1">
      <alignment horizontal="center" vertical="center"/>
    </xf>
    <xf numFmtId="0" fontId="2" fillId="36" borderId="18" xfId="0" applyFont="1" applyFill="1" applyBorder="1" applyAlignment="1">
      <alignment horizontal="center" vertical="center"/>
    </xf>
    <xf numFmtId="0" fontId="2" fillId="36" borderId="17" xfId="0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1" fillId="0" borderId="10" xfId="0" applyFont="1" applyBorder="1" applyAlignment="1"/>
    <xf numFmtId="0" fontId="0" fillId="0" borderId="10" xfId="0" applyBorder="1" applyAlignment="1"/>
    <xf numFmtId="0" fontId="0" fillId="0" borderId="0" xfId="0" applyFont="1" applyFill="1" applyBorder="1" applyAlignment="1"/>
    <xf numFmtId="0" fontId="3" fillId="33" borderId="11" xfId="0" applyFont="1" applyFill="1" applyBorder="1" applyAlignment="1">
      <alignment horizontal="center" vertical="center"/>
    </xf>
    <xf numFmtId="0" fontId="3" fillId="33" borderId="12" xfId="0" applyFont="1" applyFill="1" applyBorder="1" applyAlignment="1">
      <alignment horizontal="center" vertical="center"/>
    </xf>
    <xf numFmtId="0" fontId="3" fillId="33" borderId="13" xfId="0" applyFont="1" applyFill="1" applyBorder="1" applyAlignment="1">
      <alignment horizontal="center" vertical="center"/>
    </xf>
    <xf numFmtId="0" fontId="0" fillId="34" borderId="0" xfId="0" applyFill="1" applyAlignment="1"/>
    <xf numFmtId="0" fontId="0" fillId="35" borderId="14" xfId="0" applyFill="1" applyBorder="1" applyAlignment="1" applyProtection="1">
      <alignment horizontal="center" vertical="center"/>
      <protection locked="0"/>
    </xf>
    <xf numFmtId="0" fontId="0" fillId="35" borderId="15" xfId="0" applyFill="1" applyBorder="1" applyAlignment="1" applyProtection="1">
      <alignment horizontal="center" vertical="center"/>
      <protection locked="0"/>
    </xf>
    <xf numFmtId="0" fontId="0" fillId="34" borderId="0" xfId="0" applyFill="1" applyAlignment="1" applyProtection="1">
      <alignment shrinkToFit="1"/>
      <protection hidden="1"/>
    </xf>
    <xf numFmtId="0" fontId="0" fillId="0" borderId="20" xfId="0" applyBorder="1" applyAlignment="1" applyProtection="1">
      <alignment horizontal="center" vertical="center"/>
      <protection locked="0" hidden="1"/>
    </xf>
    <xf numFmtId="0" fontId="0" fillId="0" borderId="21" xfId="0" applyBorder="1" applyAlignment="1" applyProtection="1">
      <alignment horizontal="center" vertical="center"/>
      <protection locked="0" hidden="1"/>
    </xf>
    <xf numFmtId="0" fontId="0" fillId="0" borderId="22" xfId="0" applyBorder="1" applyAlignment="1" applyProtection="1">
      <alignment horizontal="left" vertical="center" indent="1" shrinkToFit="1"/>
      <protection hidden="1"/>
    </xf>
    <xf numFmtId="4" fontId="0" fillId="0" borderId="22" xfId="0" applyNumberFormat="1" applyBorder="1" applyAlignment="1" applyProtection="1">
      <alignment horizontal="left" vertical="center" indent="1" shrinkToFit="1"/>
      <protection hidden="1"/>
    </xf>
    <xf numFmtId="0" fontId="0" fillId="34" borderId="0" xfId="0" applyFill="1" applyAlignment="1">
      <alignment horizontal="center"/>
    </xf>
    <xf numFmtId="0" fontId="0" fillId="34" borderId="23" xfId="0" applyFill="1" applyBorder="1" applyAlignment="1"/>
    <xf numFmtId="0" fontId="0" fillId="0" borderId="24" xfId="0" applyFont="1" applyBorder="1" applyAlignment="1" applyProtection="1">
      <alignment horizontal="left" vertical="center" indent="1" shrinkToFit="1"/>
      <protection hidden="1"/>
    </xf>
    <xf numFmtId="0" fontId="0" fillId="0" borderId="22" xfId="0" applyFont="1" applyBorder="1" applyAlignment="1" applyProtection="1">
      <alignment horizontal="left" vertical="center" indent="1" shrinkToFit="1"/>
      <protection hidden="1"/>
    </xf>
    <xf numFmtId="176" fontId="1" fillId="0" borderId="1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76" fontId="0" fillId="0" borderId="10" xfId="0" applyNumberFormat="1" applyFont="1" applyBorder="1" applyAlignment="1">
      <alignment horizontal="left"/>
    </xf>
    <xf numFmtId="176" fontId="0" fillId="0" borderId="10" xfId="28" applyNumberFormat="1" applyFont="1" applyBorder="1" applyAlignment="1">
      <alignment horizontal="left"/>
    </xf>
    <xf numFmtId="176" fontId="0" fillId="0" borderId="10" xfId="29" applyNumberFormat="1" applyFont="1" applyBorder="1" applyAlignment="1">
      <alignment horizontal="left"/>
    </xf>
    <xf numFmtId="176" fontId="1" fillId="0" borderId="10" xfId="29" applyNumberFormat="1" applyFont="1" applyBorder="1" applyAlignment="1">
      <alignment horizontal="left"/>
    </xf>
    <xf numFmtId="172" fontId="0" fillId="0" borderId="0" xfId="0" applyNumberFormat="1" applyAlignment="1">
      <alignment horizontal="left"/>
    </xf>
    <xf numFmtId="176" fontId="0" fillId="0" borderId="10" xfId="0" applyNumberFormat="1" applyBorder="1" applyAlignment="1">
      <alignment horizontal="left"/>
    </xf>
    <xf numFmtId="176" fontId="1" fillId="0" borderId="10" xfId="28" applyNumberFormat="1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/>
    <xf numFmtId="176" fontId="22" fillId="0" borderId="0" xfId="0" applyNumberFormat="1" applyFont="1" applyAlignment="1"/>
    <xf numFmtId="176" fontId="22" fillId="0" borderId="10" xfId="0" applyNumberFormat="1" applyFont="1" applyBorder="1" applyAlignment="1">
      <alignment horizontal="left"/>
    </xf>
    <xf numFmtId="0" fontId="22" fillId="0" borderId="10" xfId="0" applyFont="1" applyBorder="1" applyAlignment="1"/>
    <xf numFmtId="0" fontId="23" fillId="34" borderId="0" xfId="0" applyFont="1" applyFill="1" applyAlignment="1">
      <alignment horizontal="center" vertical="center"/>
    </xf>
    <xf numFmtId="0" fontId="24" fillId="34" borderId="0" xfId="0" applyFont="1" applyFill="1" applyAlignment="1"/>
    <xf numFmtId="0" fontId="24" fillId="0" borderId="0" xfId="0" applyFont="1" applyAlignment="1"/>
  </cellXfs>
  <cellStyles count="44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urrency" xfId="29" builtinId="4"/>
    <cellStyle name="Explanatory Text" xfId="30" xr:uid="{00000000-0005-0000-0000-000020000000}"/>
    <cellStyle name="Good" xfId="31" xr:uid="{00000000-0005-0000-0000-000022000000}"/>
    <cellStyle name="Heading 1" xfId="32" xr:uid="{00000000-0005-0000-0000-000023000000}"/>
    <cellStyle name="Heading 2" xfId="33" xr:uid="{00000000-0005-0000-0000-000024000000}"/>
    <cellStyle name="Heading 3" xfId="34" xr:uid="{00000000-0005-0000-0000-000025000000}"/>
    <cellStyle name="Heading 4" xfId="35" xr:uid="{00000000-0005-0000-0000-000026000000}"/>
    <cellStyle name="Input" xfId="36" xr:uid="{00000000-0005-0000-0000-000028000000}"/>
    <cellStyle name="Linked Cell" xfId="37" xr:uid="{00000000-0005-0000-0000-000029000000}"/>
    <cellStyle name="Neutral" xfId="38" xr:uid="{00000000-0005-0000-0000-00002A000000}"/>
    <cellStyle name="Normal" xfId="0" builtinId="0"/>
    <cellStyle name="Note" xfId="39" xr:uid="{00000000-0005-0000-0000-00002B000000}"/>
    <cellStyle name="Output" xfId="40" xr:uid="{00000000-0005-0000-0000-00002C000000}"/>
    <cellStyle name="Title" xfId="41" xr:uid="{00000000-0005-0000-0000-00002E000000}"/>
    <cellStyle name="Total" xfId="42" xr:uid="{00000000-0005-0000-0000-00002F000000}"/>
    <cellStyle name="Warning Text" xfId="4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3</xdr:row>
      <xdr:rowOff>66973</xdr:rowOff>
    </xdr:from>
    <xdr:to>
      <xdr:col>4</xdr:col>
      <xdr:colOff>381000</xdr:colOff>
      <xdr:row>29</xdr:row>
      <xdr:rowOff>59398</xdr:rowOff>
    </xdr:to>
    <xdr:grpSp>
      <xdr:nvGrpSpPr>
        <xdr:cNvPr id="80" name="Group 17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>
          <a:grpSpLocks/>
        </xdr:cNvGrpSpPr>
      </xdr:nvGrpSpPr>
      <xdr:grpSpPr>
        <a:xfrm>
          <a:off x="4848058" y="623991"/>
          <a:ext cx="228600" cy="4777205"/>
          <a:chOff x="4317586" y="962024"/>
          <a:chExt cx="406060" cy="4762502"/>
        </a:xfrm>
      </xdr:grpSpPr>
      <xdr:sp macro="" textlink="">
        <xdr:nvSpPr>
          <xdr:cNvPr id="90" name="TextBox 18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 txBox="1">
            <a:spLocks noChangeAspect="1"/>
          </xdr:cNvSpPr>
        </xdr:nvSpPr>
        <xdr:spPr>
          <a:xfrm rot="-5400000">
            <a:off x="4317586" y="962024"/>
            <a:ext cx="284397" cy="4762500"/>
          </a:xfrm>
          <a:prstGeom prst="rect">
            <a:avLst/>
          </a:prstGeom>
          <a:noFill/>
          <a:ln w="9525">
            <a:noFill/>
          </a:ln>
        </xdr:spPr>
        <xdr:txBody>
          <a:bodyPr vert="horz" lIns="36000" tIns="0" rIns="36000" bIns="0" anchor="ctr" anchorCtr="1" upright="1"/>
          <a:lstStyle/>
          <a:p>
            <a:r>
              <a:rPr lang="en-US" sz="2000" b="1" i="0" u="none" baseline="0">
                <a:solidFill>
                  <a:srgbClr val="808080"/>
                </a:solidFill>
                <a:latin typeface="Calibri"/>
                <a:ea typeface="Calibri"/>
                <a:cs typeface="Calibri"/>
              </a:rPr>
              <a:t>EFFORT</a:t>
            </a:r>
          </a:p>
        </xdr:txBody>
      </xdr:sp>
      <xdr:sp macro="" textlink="">
        <xdr:nvSpPr>
          <xdr:cNvPr id="91" name="TextBox 19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 txBox="1">
            <a:spLocks noChangeAspect="1"/>
          </xdr:cNvSpPr>
        </xdr:nvSpPr>
        <xdr:spPr>
          <a:xfrm rot="-5400000">
            <a:off x="4507645" y="1343626"/>
            <a:ext cx="216001" cy="1904400"/>
          </a:xfrm>
          <a:prstGeom prst="rect">
            <a:avLst/>
          </a:prstGeom>
          <a:noFill/>
          <a:ln w="9525">
            <a:noFill/>
          </a:ln>
        </xdr:spPr>
        <xdr:txBody>
          <a:bodyPr vert="horz" lIns="36000" tIns="0" rIns="36000" bIns="0" anchor="ctr" anchorCtr="1" upright="1"/>
          <a:lstStyle/>
          <a:p>
            <a:r>
              <a:rPr lang="en-US" sz="1200" b="1" i="0" u="none" baseline="0">
                <a:solidFill>
                  <a:srgbClr val="666699"/>
                </a:solidFill>
                <a:latin typeface="Calibri"/>
                <a:ea typeface="Calibri"/>
                <a:cs typeface="Calibri"/>
              </a:rPr>
              <a:t>HIGH</a:t>
            </a:r>
          </a:p>
        </xdr:txBody>
      </xdr:sp>
      <xdr:sp macro="" textlink="">
        <xdr:nvSpPr>
          <xdr:cNvPr id="92" name="TextBox 20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 txBox="1">
            <a:spLocks noChangeAspect="1"/>
          </xdr:cNvSpPr>
        </xdr:nvSpPr>
        <xdr:spPr>
          <a:xfrm rot="-5400000">
            <a:off x="4507640" y="3819525"/>
            <a:ext cx="216003" cy="1905001"/>
          </a:xfrm>
          <a:prstGeom prst="rect">
            <a:avLst/>
          </a:prstGeom>
          <a:noFill/>
          <a:ln w="9525">
            <a:noFill/>
          </a:ln>
        </xdr:spPr>
        <xdr:txBody>
          <a:bodyPr vert="horz" lIns="36000" tIns="0" rIns="36000" bIns="0" anchor="ctr" anchorCtr="1" upright="1"/>
          <a:lstStyle/>
          <a:p>
            <a:r>
              <a:rPr lang="en-US" sz="1200" b="1" i="0" u="none" baseline="0">
                <a:solidFill>
                  <a:srgbClr val="666699"/>
                </a:solidFill>
                <a:latin typeface="Calibri"/>
                <a:ea typeface="Calibri"/>
                <a:cs typeface="Calibri"/>
              </a:rPr>
              <a:t>LOW</a:t>
            </a:r>
          </a:p>
        </xdr:txBody>
      </xdr:sp>
    </xdr:grpSp>
    <xdr:clientData/>
  </xdr:twoCellAnchor>
  <xdr:twoCellAnchor editAs="oneCell">
    <xdr:from>
      <xdr:col>5</xdr:col>
      <xdr:colOff>95157</xdr:colOff>
      <xdr:row>28</xdr:row>
      <xdr:rowOff>0</xdr:rowOff>
    </xdr:from>
    <xdr:to>
      <xdr:col>16</xdr:col>
      <xdr:colOff>57150</xdr:colOff>
      <xdr:row>30</xdr:row>
      <xdr:rowOff>23505</xdr:rowOff>
    </xdr:to>
    <xdr:grpSp>
      <xdr:nvGrpSpPr>
        <xdr:cNvPr id="81" name="Group 2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GrpSpPr>
          <a:grpSpLocks/>
        </xdr:cNvGrpSpPr>
      </xdr:nvGrpSpPr>
      <xdr:grpSpPr>
        <a:xfrm>
          <a:off x="5397964" y="5157982"/>
          <a:ext cx="10968660" cy="391137"/>
          <a:chOff x="4686300" y="5595424"/>
          <a:chExt cx="6800850" cy="396417"/>
        </a:xfrm>
      </xdr:grpSpPr>
      <xdr:sp macro="" textlink="">
        <xdr:nvSpPr>
          <xdr:cNvPr id="87" name="TextBox 22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 txBox="1">
            <a:spLocks noChangeAspect="1"/>
          </xdr:cNvSpPr>
        </xdr:nvSpPr>
        <xdr:spPr>
          <a:xfrm>
            <a:off x="4686300" y="5595424"/>
            <a:ext cx="6800850" cy="396417"/>
          </a:xfrm>
          <a:prstGeom prst="rect">
            <a:avLst/>
          </a:prstGeom>
          <a:noFill/>
          <a:ln w="9525">
            <a:noFill/>
          </a:ln>
        </xdr:spPr>
        <xdr:txBody>
          <a:bodyPr vert="horz" lIns="36000" tIns="0" rIns="36000" bIns="0" anchor="ctr" anchorCtr="1" upright="1"/>
          <a:lstStyle/>
          <a:p>
            <a:r>
              <a:rPr lang="en-US" sz="2000" b="1" i="0" u="none" baseline="0">
                <a:solidFill>
                  <a:srgbClr val="808080"/>
                </a:solidFill>
                <a:latin typeface="Calibri"/>
                <a:ea typeface="Calibri"/>
                <a:cs typeface="Calibri"/>
              </a:rPr>
              <a:t>IMPACT</a:t>
            </a:r>
            <a:r>
              <a:rPr lang="en-US" sz="2000" b="1" i="0" u="none" baseline="0">
                <a:solidFill>
                  <a:srgbClr val="33CCCC"/>
                </a:solidFill>
                <a:latin typeface="Calibri"/>
                <a:ea typeface="Calibri"/>
                <a:cs typeface="Calibri"/>
              </a:rPr>
              <a:t> </a:t>
            </a:r>
          </a:p>
        </xdr:txBody>
      </xdr:sp>
      <xdr:sp macro="" textlink="">
        <xdr:nvSpPr>
          <xdr:cNvPr id="88" name="TextBox 23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 txBox="1">
            <a:spLocks noChangeAspect="1"/>
          </xdr:cNvSpPr>
        </xdr:nvSpPr>
        <xdr:spPr>
          <a:xfrm>
            <a:off x="8191500" y="5624659"/>
            <a:ext cx="3295650" cy="216001"/>
          </a:xfrm>
          <a:prstGeom prst="rect">
            <a:avLst/>
          </a:prstGeom>
          <a:noFill/>
          <a:ln w="9525">
            <a:noFill/>
          </a:ln>
        </xdr:spPr>
        <xdr:txBody>
          <a:bodyPr vert="horz" lIns="36000" tIns="0" rIns="36000" bIns="0" anchor="ctr" anchorCtr="1" upright="1"/>
          <a:lstStyle/>
          <a:p>
            <a:r>
              <a:rPr lang="en-US" sz="1200" b="1" i="0" u="none" baseline="0">
                <a:solidFill>
                  <a:srgbClr val="666699"/>
                </a:solidFill>
                <a:latin typeface="Calibri"/>
                <a:ea typeface="Calibri"/>
                <a:cs typeface="Calibri"/>
              </a:rPr>
              <a:t>HIGH</a:t>
            </a:r>
          </a:p>
        </xdr:txBody>
      </xdr:sp>
      <xdr:sp macro="" textlink="">
        <xdr:nvSpPr>
          <xdr:cNvPr id="89" name="TextBox 24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 txBox="1">
            <a:spLocks noChangeAspect="1"/>
          </xdr:cNvSpPr>
        </xdr:nvSpPr>
        <xdr:spPr>
          <a:xfrm>
            <a:off x="4686300" y="5624660"/>
            <a:ext cx="3294330" cy="216001"/>
          </a:xfrm>
          <a:prstGeom prst="rect">
            <a:avLst/>
          </a:prstGeom>
          <a:noFill/>
          <a:ln w="9525">
            <a:noFill/>
          </a:ln>
        </xdr:spPr>
        <xdr:txBody>
          <a:bodyPr vert="horz" lIns="36000" tIns="0" rIns="36000" bIns="0" anchor="ctr" anchorCtr="1" upright="1"/>
          <a:lstStyle/>
          <a:p>
            <a:r>
              <a:rPr lang="en-US" sz="1200" b="1" i="0" u="none" baseline="0">
                <a:solidFill>
                  <a:srgbClr val="666699"/>
                </a:solidFill>
                <a:latin typeface="Calibri"/>
                <a:ea typeface="Calibri"/>
                <a:cs typeface="Calibri"/>
              </a:rPr>
              <a:t>LOW</a:t>
            </a:r>
          </a:p>
        </xdr:txBody>
      </xdr:sp>
    </xdr:grpSp>
    <xdr:clientData/>
  </xdr:twoCellAnchor>
  <xdr:twoCellAnchor editAs="oneCell">
    <xdr:from>
      <xdr:col>4</xdr:col>
      <xdr:colOff>713667</xdr:colOff>
      <xdr:row>27</xdr:row>
      <xdr:rowOff>190499</xdr:rowOff>
    </xdr:from>
    <xdr:to>
      <xdr:col>16</xdr:col>
      <xdr:colOff>209550</xdr:colOff>
      <xdr:row>28</xdr:row>
      <xdr:rowOff>2340</xdr:rowOff>
    </xdr:to>
    <xdr:cxnSp macro="">
      <xdr:nvCxnSpPr>
        <xdr:cNvPr id="82" name="Straight Arrow Connector 25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CxnSpPr/>
      </xdr:nvCxnSpPr>
      <xdr:spPr>
        <a:xfrm>
          <a:off x="5153025" y="4600575"/>
          <a:ext cx="10896600" cy="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3810</xdr:colOff>
      <xdr:row>2</xdr:row>
      <xdr:rowOff>211455</xdr:rowOff>
    </xdr:from>
    <xdr:to>
      <xdr:col>5</xdr:col>
      <xdr:colOff>3810</xdr:colOff>
      <xdr:row>30</xdr:row>
      <xdr:rowOff>66842</xdr:rowOff>
    </xdr:to>
    <xdr:cxnSp macro="">
      <xdr:nvCxnSpPr>
        <xdr:cNvPr id="84" name="Straight Arrow Connector 29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CxnSpPr/>
      </xdr:nvCxnSpPr>
      <xdr:spPr>
        <a:xfrm flipV="1">
          <a:off x="5153025" y="523875"/>
          <a:ext cx="0" cy="4886325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RAIRA%20MALIK/Downloads/Impact-Effort-Matrix-Someka-Excel-Template-V2-Free-Version/Impact-Effort-Matrix-Someka-Excel-Template-V2-Free-Version/Project(ValueEffortMatr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Cal"/>
      <sheetName val="ToU"/>
    </sheetNames>
    <sheetDataSet>
      <sheetData sheetId="0"/>
      <sheetData sheetId="1">
        <row r="4">
          <cell r="B4" t="str">
            <v>Task Completion Rate: 50%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0A0B-F480-443D-AD0C-407580ADCF12}">
  <dimension ref="A1:K26"/>
  <sheetViews>
    <sheetView tabSelected="1" workbookViewId="0">
      <selection activeCell="J24" sqref="J24"/>
    </sheetView>
  </sheetViews>
  <sheetFormatPr defaultRowHeight="12.75" x14ac:dyDescent="0.15"/>
  <cols>
    <col min="1" max="1" width="34.25" customWidth="1"/>
    <col min="2" max="2" width="12.9453125" style="2" customWidth="1"/>
    <col min="3" max="3" width="9.16796875" style="2" bestFit="1" customWidth="1"/>
    <col min="4" max="4" width="13.88671875" style="2" bestFit="1" customWidth="1"/>
    <col min="5" max="6" width="10.24609375" style="2" bestFit="1" customWidth="1"/>
    <col min="7" max="7" width="12.80859375" style="2" bestFit="1" customWidth="1"/>
    <col min="8" max="8" width="13.88671875" style="2" bestFit="1" customWidth="1"/>
    <col min="9" max="9" width="12.67578125" style="2" bestFit="1" customWidth="1"/>
    <col min="10" max="10" width="15.640625" style="2" customWidth="1"/>
    <col min="11" max="11" width="9.70703125" bestFit="1" customWidth="1"/>
  </cols>
  <sheetData>
    <row r="1" spans="1:11" ht="20.25" x14ac:dyDescent="0.25">
      <c r="A1" s="35" t="s">
        <v>24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x14ac:dyDescent="0.15">
      <c r="A2" s="36" t="s">
        <v>25</v>
      </c>
      <c r="B2" s="37"/>
    </row>
    <row r="4" spans="1:11" x14ac:dyDescent="0.15">
      <c r="A4" s="8"/>
      <c r="B4" s="38" t="s">
        <v>7</v>
      </c>
      <c r="C4" s="38" t="s">
        <v>0</v>
      </c>
      <c r="D4" s="38" t="s">
        <v>7</v>
      </c>
      <c r="E4" s="38" t="s">
        <v>9</v>
      </c>
      <c r="F4" s="38" t="s">
        <v>0</v>
      </c>
      <c r="G4" s="38" t="s">
        <v>9</v>
      </c>
      <c r="H4" s="38" t="s">
        <v>1</v>
      </c>
      <c r="I4" s="38" t="s">
        <v>2</v>
      </c>
      <c r="J4" s="38" t="s">
        <v>3</v>
      </c>
      <c r="K4" s="27"/>
    </row>
    <row r="5" spans="1:11" x14ac:dyDescent="0.15">
      <c r="A5" s="39" t="s">
        <v>23</v>
      </c>
      <c r="B5" s="26" t="s">
        <v>8</v>
      </c>
      <c r="C5" s="26"/>
      <c r="D5" s="26" t="s">
        <v>6</v>
      </c>
      <c r="E5" s="26" t="s">
        <v>8</v>
      </c>
      <c r="F5" s="26"/>
      <c r="G5" s="26" t="s">
        <v>6</v>
      </c>
      <c r="H5" s="26" t="s">
        <v>8</v>
      </c>
      <c r="I5" s="26"/>
      <c r="J5" s="28"/>
      <c r="K5" s="27"/>
    </row>
    <row r="6" spans="1:11" x14ac:dyDescent="0.15">
      <c r="A6" s="9" t="s">
        <v>10</v>
      </c>
      <c r="B6" s="29">
        <v>200</v>
      </c>
      <c r="C6" s="30">
        <v>65</v>
      </c>
      <c r="D6" s="31">
        <f>B6*C6</f>
        <v>13000</v>
      </c>
      <c r="E6" s="29"/>
      <c r="F6" s="30"/>
      <c r="G6" s="31">
        <f>E6*F6</f>
        <v>0</v>
      </c>
      <c r="H6" s="31">
        <f>D6+G6</f>
        <v>13000</v>
      </c>
      <c r="I6" s="30"/>
      <c r="J6" s="28">
        <f>H6+I6</f>
        <v>13000</v>
      </c>
      <c r="K6" s="32"/>
    </row>
    <row r="7" spans="1:11" x14ac:dyDescent="0.15">
      <c r="A7" s="9" t="s">
        <v>11</v>
      </c>
      <c r="B7" s="29">
        <v>600</v>
      </c>
      <c r="C7" s="30">
        <v>60</v>
      </c>
      <c r="D7" s="31">
        <f t="shared" ref="D7:D20" si="0">B7*C7</f>
        <v>36000</v>
      </c>
      <c r="E7" s="29"/>
      <c r="F7" s="30"/>
      <c r="G7" s="31">
        <f>E7*F7</f>
        <v>0</v>
      </c>
      <c r="H7" s="31">
        <f t="shared" ref="H7:H20" si="1">D7+G7</f>
        <v>36000</v>
      </c>
      <c r="I7" s="30"/>
      <c r="J7" s="28">
        <f t="shared" ref="J7:J18" si="2">H7+I7</f>
        <v>36000</v>
      </c>
      <c r="K7" s="32"/>
    </row>
    <row r="8" spans="1:11" x14ac:dyDescent="0.15">
      <c r="A8" s="9" t="s">
        <v>12</v>
      </c>
      <c r="B8" s="29"/>
      <c r="C8" s="30"/>
      <c r="D8" s="31">
        <f t="shared" si="0"/>
        <v>0</v>
      </c>
      <c r="E8" s="29"/>
      <c r="F8" s="30"/>
      <c r="G8" s="31">
        <f>E8*F8</f>
        <v>0</v>
      </c>
      <c r="H8" s="31">
        <f t="shared" si="1"/>
        <v>0</v>
      </c>
      <c r="I8" s="30"/>
      <c r="J8" s="28">
        <f t="shared" si="2"/>
        <v>0</v>
      </c>
      <c r="K8" s="32"/>
    </row>
    <row r="9" spans="1:11" x14ac:dyDescent="0.15">
      <c r="A9" s="9" t="s">
        <v>13</v>
      </c>
      <c r="B9" s="29"/>
      <c r="C9" s="30"/>
      <c r="D9" s="31">
        <f t="shared" si="0"/>
        <v>0</v>
      </c>
      <c r="E9" s="29"/>
      <c r="F9" s="30"/>
      <c r="G9" s="31">
        <f>E9*F9</f>
        <v>0</v>
      </c>
      <c r="H9" s="31">
        <f t="shared" si="1"/>
        <v>0</v>
      </c>
      <c r="I9" s="30"/>
      <c r="J9" s="28">
        <f t="shared" si="2"/>
        <v>0</v>
      </c>
      <c r="K9" s="32"/>
    </row>
    <row r="10" spans="1:11" x14ac:dyDescent="0.15">
      <c r="A10" s="9" t="s">
        <v>15</v>
      </c>
      <c r="B10" s="29">
        <v>100</v>
      </c>
      <c r="C10" s="30">
        <v>60</v>
      </c>
      <c r="D10" s="31">
        <f t="shared" si="0"/>
        <v>6000</v>
      </c>
      <c r="E10" s="29">
        <v>50</v>
      </c>
      <c r="F10" s="30">
        <v>150</v>
      </c>
      <c r="G10" s="31">
        <f>E10*F10</f>
        <v>7500</v>
      </c>
      <c r="H10" s="31">
        <f t="shared" si="1"/>
        <v>13500</v>
      </c>
      <c r="I10" s="30">
        <v>5000</v>
      </c>
      <c r="J10" s="28">
        <f t="shared" si="2"/>
        <v>18500</v>
      </c>
      <c r="K10" s="27"/>
    </row>
    <row r="11" spans="1:11" x14ac:dyDescent="0.15">
      <c r="A11" s="9" t="s">
        <v>14</v>
      </c>
      <c r="B11" s="29">
        <v>20</v>
      </c>
      <c r="C11" s="30">
        <v>55</v>
      </c>
      <c r="D11" s="31">
        <f t="shared" si="0"/>
        <v>1100</v>
      </c>
      <c r="E11" s="29">
        <v>50</v>
      </c>
      <c r="F11" s="30">
        <v>150</v>
      </c>
      <c r="G11" s="31">
        <f t="shared" ref="G11:G20" si="3">E11*F11</f>
        <v>7500</v>
      </c>
      <c r="H11" s="31">
        <f t="shared" si="1"/>
        <v>8600</v>
      </c>
      <c r="I11" s="30">
        <v>500</v>
      </c>
      <c r="J11" s="28">
        <f t="shared" si="2"/>
        <v>9100</v>
      </c>
      <c r="K11" s="27"/>
    </row>
    <row r="12" spans="1:11" x14ac:dyDescent="0.15">
      <c r="A12" s="9" t="s">
        <v>16</v>
      </c>
      <c r="B12" s="29">
        <v>400</v>
      </c>
      <c r="C12" s="30">
        <v>60</v>
      </c>
      <c r="D12" s="31">
        <f t="shared" si="0"/>
        <v>24000</v>
      </c>
      <c r="E12" s="29">
        <v>50</v>
      </c>
      <c r="F12" s="30">
        <v>150</v>
      </c>
      <c r="G12" s="31">
        <f t="shared" si="3"/>
        <v>7500</v>
      </c>
      <c r="H12" s="31">
        <f t="shared" si="1"/>
        <v>31500</v>
      </c>
      <c r="I12" s="30">
        <v>500</v>
      </c>
      <c r="J12" s="28">
        <f t="shared" si="2"/>
        <v>32000</v>
      </c>
      <c r="K12" s="27"/>
    </row>
    <row r="13" spans="1:11" x14ac:dyDescent="0.15">
      <c r="A13" s="9" t="s">
        <v>17</v>
      </c>
      <c r="B13" s="29">
        <v>40</v>
      </c>
      <c r="C13" s="30">
        <v>60</v>
      </c>
      <c r="D13" s="31">
        <f t="shared" si="0"/>
        <v>2400</v>
      </c>
      <c r="E13" s="29">
        <v>10</v>
      </c>
      <c r="F13" s="30">
        <v>150</v>
      </c>
      <c r="G13" s="31">
        <f t="shared" si="3"/>
        <v>1500</v>
      </c>
      <c r="H13" s="31">
        <f t="shared" si="1"/>
        <v>3900</v>
      </c>
      <c r="I13" s="30">
        <v>1000</v>
      </c>
      <c r="J13" s="28">
        <f t="shared" si="2"/>
        <v>4900</v>
      </c>
      <c r="K13" s="27"/>
    </row>
    <row r="14" spans="1:11" x14ac:dyDescent="0.15">
      <c r="A14" s="9" t="s">
        <v>18</v>
      </c>
      <c r="B14" s="29">
        <v>40</v>
      </c>
      <c r="C14" s="30">
        <v>55</v>
      </c>
      <c r="D14" s="31">
        <f t="shared" si="0"/>
        <v>2200</v>
      </c>
      <c r="E14" s="29">
        <v>30</v>
      </c>
      <c r="F14" s="30">
        <v>250</v>
      </c>
      <c r="G14" s="31">
        <f>E14*F14</f>
        <v>7500</v>
      </c>
      <c r="H14" s="31">
        <f t="shared" si="1"/>
        <v>9700</v>
      </c>
      <c r="I14" s="30">
        <v>8000</v>
      </c>
      <c r="J14" s="28">
        <f t="shared" si="2"/>
        <v>17700</v>
      </c>
      <c r="K14" s="32"/>
    </row>
    <row r="15" spans="1:11" x14ac:dyDescent="0.15">
      <c r="A15" s="9" t="s">
        <v>19</v>
      </c>
      <c r="B15" s="29">
        <v>300</v>
      </c>
      <c r="C15" s="30">
        <v>55</v>
      </c>
      <c r="D15" s="31">
        <f t="shared" si="0"/>
        <v>16500</v>
      </c>
      <c r="E15" s="29"/>
      <c r="F15" s="30"/>
      <c r="G15" s="31">
        <f t="shared" si="3"/>
        <v>0</v>
      </c>
      <c r="H15" s="31">
        <f t="shared" si="1"/>
        <v>16500</v>
      </c>
      <c r="I15" s="33"/>
      <c r="J15" s="28">
        <f t="shared" si="2"/>
        <v>16500</v>
      </c>
      <c r="K15" s="32"/>
    </row>
    <row r="16" spans="1:11" x14ac:dyDescent="0.15">
      <c r="A16" s="9" t="s">
        <v>20</v>
      </c>
      <c r="B16" s="29">
        <v>300</v>
      </c>
      <c r="C16" s="30">
        <v>55</v>
      </c>
      <c r="D16" s="31">
        <f t="shared" si="0"/>
        <v>16500</v>
      </c>
      <c r="E16" s="29"/>
      <c r="F16" s="30"/>
      <c r="G16" s="31">
        <f t="shared" si="3"/>
        <v>0</v>
      </c>
      <c r="H16" s="31">
        <f t="shared" si="1"/>
        <v>16500</v>
      </c>
      <c r="I16" s="33"/>
      <c r="J16" s="28">
        <f t="shared" si="2"/>
        <v>16500</v>
      </c>
      <c r="K16" s="32"/>
    </row>
    <row r="17" spans="1:11" x14ac:dyDescent="0.15">
      <c r="A17" s="9" t="s">
        <v>21</v>
      </c>
      <c r="B17" s="29">
        <v>500</v>
      </c>
      <c r="C17" s="30">
        <v>55</v>
      </c>
      <c r="D17" s="31">
        <f t="shared" si="0"/>
        <v>27500</v>
      </c>
      <c r="E17" s="29"/>
      <c r="F17" s="30"/>
      <c r="G17" s="31">
        <f t="shared" si="3"/>
        <v>0</v>
      </c>
      <c r="H17" s="31">
        <f t="shared" si="1"/>
        <v>27500</v>
      </c>
      <c r="I17" s="33"/>
      <c r="J17" s="28">
        <f t="shared" si="2"/>
        <v>27500</v>
      </c>
      <c r="K17" s="32"/>
    </row>
    <row r="18" spans="1:11" x14ac:dyDescent="0.15">
      <c r="A18" s="9" t="s">
        <v>22</v>
      </c>
      <c r="B18" s="29">
        <v>200</v>
      </c>
      <c r="C18" s="30">
        <v>55</v>
      </c>
      <c r="D18" s="31">
        <f t="shared" si="0"/>
        <v>11000</v>
      </c>
      <c r="E18" s="29"/>
      <c r="F18" s="30"/>
      <c r="G18" s="31">
        <f t="shared" si="3"/>
        <v>0</v>
      </c>
      <c r="H18" s="31">
        <f t="shared" si="1"/>
        <v>11000</v>
      </c>
      <c r="I18" s="33"/>
      <c r="J18" s="28">
        <f t="shared" si="2"/>
        <v>11000</v>
      </c>
      <c r="K18" s="27"/>
    </row>
    <row r="19" spans="1:11" x14ac:dyDescent="0.15">
      <c r="A19" s="9" t="s">
        <v>5</v>
      </c>
      <c r="B19" s="29"/>
      <c r="C19" s="30"/>
      <c r="D19" s="31"/>
      <c r="E19" s="29"/>
      <c r="F19" s="30"/>
      <c r="G19" s="31"/>
      <c r="H19" s="31"/>
      <c r="I19" s="33"/>
      <c r="J19" s="28">
        <f>SUM(J6:J18)</f>
        <v>202700</v>
      </c>
      <c r="K19" s="27"/>
    </row>
    <row r="20" spans="1:11" x14ac:dyDescent="0.15">
      <c r="A20" s="9" t="s">
        <v>4</v>
      </c>
      <c r="B20" s="29"/>
      <c r="C20" s="30"/>
      <c r="D20" s="31">
        <f t="shared" si="0"/>
        <v>0</v>
      </c>
      <c r="E20" s="30"/>
      <c r="F20" s="30"/>
      <c r="G20" s="31">
        <f t="shared" si="3"/>
        <v>0</v>
      </c>
      <c r="H20" s="31">
        <f t="shared" si="1"/>
        <v>0</v>
      </c>
      <c r="I20" s="33"/>
      <c r="J20" s="28">
        <f>J19*0.1</f>
        <v>20270</v>
      </c>
      <c r="K20" s="27"/>
    </row>
    <row r="21" spans="1:11" x14ac:dyDescent="0.15">
      <c r="A21" s="39" t="s">
        <v>1</v>
      </c>
      <c r="B21" s="29">
        <f>SUM(B6:B20)</f>
        <v>2700</v>
      </c>
      <c r="C21" s="29"/>
      <c r="D21" s="34">
        <f t="shared" ref="D21:I21" si="4">SUM(D6:D20)</f>
        <v>156200</v>
      </c>
      <c r="E21" s="29">
        <f t="shared" si="4"/>
        <v>190</v>
      </c>
      <c r="F21" s="29">
        <f t="shared" si="4"/>
        <v>850</v>
      </c>
      <c r="G21" s="34">
        <f t="shared" si="4"/>
        <v>31500</v>
      </c>
      <c r="H21" s="34">
        <f t="shared" si="4"/>
        <v>187700</v>
      </c>
      <c r="I21" s="29">
        <f t="shared" si="4"/>
        <v>15000</v>
      </c>
      <c r="J21" s="28">
        <f>J19+J20</f>
        <v>222970</v>
      </c>
      <c r="K21" s="27"/>
    </row>
    <row r="22" spans="1:11" x14ac:dyDescent="0.15">
      <c r="B22" s="3"/>
      <c r="C22" s="1"/>
      <c r="D22" s="1"/>
      <c r="E22" s="1"/>
      <c r="F22" s="1"/>
      <c r="G22" s="1"/>
      <c r="H22" s="1"/>
    </row>
    <row r="23" spans="1:11" x14ac:dyDescent="0.15">
      <c r="A23" s="36" t="s">
        <v>26</v>
      </c>
      <c r="B23" s="3"/>
      <c r="C23" s="1"/>
      <c r="D23" s="1"/>
      <c r="E23" s="1"/>
      <c r="F23" s="1"/>
      <c r="G23" s="1"/>
      <c r="H23" s="1"/>
    </row>
    <row r="24" spans="1:11" x14ac:dyDescent="0.15">
      <c r="A24" t="s">
        <v>44</v>
      </c>
      <c r="B24" s="3"/>
      <c r="C24" s="1"/>
      <c r="D24" s="1"/>
      <c r="E24" s="1"/>
      <c r="F24" s="1"/>
      <c r="G24" s="1"/>
      <c r="H24" s="1"/>
    </row>
    <row r="25" spans="1:11" x14ac:dyDescent="0.15">
      <c r="A25" s="10" t="s">
        <v>45</v>
      </c>
      <c r="B25" s="3"/>
      <c r="C25" s="1"/>
      <c r="D25" s="1"/>
      <c r="E25" s="1"/>
      <c r="F25" s="1"/>
      <c r="G25" s="1"/>
      <c r="H25" s="1"/>
    </row>
    <row r="26" spans="1:11" x14ac:dyDescent="0.15">
      <c r="A26" t="s">
        <v>27</v>
      </c>
      <c r="G26" s="1"/>
    </row>
  </sheetData>
  <mergeCells count="1">
    <mergeCell ref="A1:J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3CB5-144B-42AB-8F38-4CBB1EE42B03}">
  <dimension ref="A3:J30"/>
  <sheetViews>
    <sheetView workbookViewId="0">
      <selection activeCell="A26" sqref="A26"/>
    </sheetView>
  </sheetViews>
  <sheetFormatPr defaultRowHeight="14.25" x14ac:dyDescent="0.2"/>
  <cols>
    <col min="1" max="1" width="40.72265625" customWidth="1"/>
    <col min="5" max="5" width="8.62890625" style="42"/>
    <col min="6" max="6" width="15.640625" customWidth="1"/>
    <col min="7" max="7" width="40.72265625" customWidth="1"/>
    <col min="10" max="10" width="30.74609375" customWidth="1"/>
  </cols>
  <sheetData>
    <row r="3" spans="1:10" ht="15" x14ac:dyDescent="0.15">
      <c r="A3" s="11" t="s">
        <v>28</v>
      </c>
      <c r="B3" s="12" t="s">
        <v>29</v>
      </c>
      <c r="C3" s="13" t="s">
        <v>30</v>
      </c>
      <c r="E3" s="40"/>
      <c r="F3" s="14"/>
      <c r="G3" s="14"/>
      <c r="H3" s="14"/>
      <c r="I3" s="14"/>
      <c r="J3" s="14"/>
    </row>
    <row r="4" spans="1:10" ht="15" x14ac:dyDescent="0.15">
      <c r="A4" s="9" t="s">
        <v>10</v>
      </c>
      <c r="B4" s="15" t="s">
        <v>31</v>
      </c>
      <c r="C4" s="16" t="s">
        <v>31</v>
      </c>
      <c r="E4" s="40"/>
      <c r="F4" s="7" t="s">
        <v>36</v>
      </c>
      <c r="G4" s="6"/>
      <c r="H4" s="17"/>
      <c r="I4" s="7" t="s">
        <v>40</v>
      </c>
      <c r="J4" s="6"/>
    </row>
    <row r="5" spans="1:10" x14ac:dyDescent="0.2">
      <c r="A5" s="9" t="s">
        <v>11</v>
      </c>
      <c r="B5" s="15" t="s">
        <v>32</v>
      </c>
      <c r="C5" s="16" t="s">
        <v>32</v>
      </c>
      <c r="E5" s="41"/>
      <c r="F5" s="5"/>
      <c r="G5" s="4"/>
      <c r="H5" s="17"/>
      <c r="I5" s="5"/>
      <c r="J5" s="4"/>
    </row>
    <row r="6" spans="1:10" x14ac:dyDescent="0.2">
      <c r="A6" s="9" t="s">
        <v>12</v>
      </c>
      <c r="B6" s="15" t="s">
        <v>32</v>
      </c>
      <c r="C6" s="16" t="s">
        <v>31</v>
      </c>
      <c r="E6" s="41"/>
      <c r="F6" s="18" t="s">
        <v>33</v>
      </c>
      <c r="G6" s="24" t="s">
        <v>46</v>
      </c>
      <c r="H6" s="17"/>
      <c r="I6" s="18" t="s">
        <v>34</v>
      </c>
      <c r="J6" s="24" t="s">
        <v>38</v>
      </c>
    </row>
    <row r="7" spans="1:10" x14ac:dyDescent="0.2">
      <c r="A7" s="9" t="s">
        <v>13</v>
      </c>
      <c r="B7" s="15" t="s">
        <v>31</v>
      </c>
      <c r="C7" s="16" t="s">
        <v>32</v>
      </c>
      <c r="E7" s="41"/>
      <c r="F7" s="19" t="s">
        <v>34</v>
      </c>
      <c r="G7" s="25" t="s">
        <v>47</v>
      </c>
      <c r="H7" s="17"/>
      <c r="I7" s="19" t="s">
        <v>33</v>
      </c>
      <c r="J7" s="25" t="s">
        <v>49</v>
      </c>
    </row>
    <row r="8" spans="1:10" x14ac:dyDescent="0.2">
      <c r="A8" s="9" t="s">
        <v>15</v>
      </c>
      <c r="B8" s="15" t="s">
        <v>31</v>
      </c>
      <c r="C8" s="16" t="s">
        <v>31</v>
      </c>
      <c r="E8" s="41"/>
      <c r="F8" s="19" t="s">
        <v>33</v>
      </c>
      <c r="G8" s="25" t="s">
        <v>48</v>
      </c>
      <c r="H8" s="17"/>
      <c r="I8" s="19" t="s">
        <v>33</v>
      </c>
      <c r="J8" s="25" t="s">
        <v>50</v>
      </c>
    </row>
    <row r="9" spans="1:10" x14ac:dyDescent="0.2">
      <c r="A9" s="9" t="s">
        <v>14</v>
      </c>
      <c r="B9" s="15" t="s">
        <v>32</v>
      </c>
      <c r="C9" s="16" t="s">
        <v>31</v>
      </c>
      <c r="E9" s="41"/>
      <c r="F9" s="19"/>
      <c r="G9" s="20" t="s">
        <v>35</v>
      </c>
      <c r="H9" s="17"/>
      <c r="I9" s="19"/>
      <c r="J9" s="25" t="s">
        <v>39</v>
      </c>
    </row>
    <row r="10" spans="1:10" x14ac:dyDescent="0.2">
      <c r="A10" s="9" t="s">
        <v>16</v>
      </c>
      <c r="B10" s="15" t="s">
        <v>31</v>
      </c>
      <c r="C10" s="16" t="s">
        <v>32</v>
      </c>
      <c r="E10" s="41"/>
      <c r="F10" s="19"/>
      <c r="G10" s="20" t="s">
        <v>35</v>
      </c>
      <c r="H10" s="17"/>
      <c r="I10" s="19"/>
      <c r="J10" s="20" t="s">
        <v>35</v>
      </c>
    </row>
    <row r="11" spans="1:10" x14ac:dyDescent="0.2">
      <c r="A11" s="9" t="s">
        <v>17</v>
      </c>
      <c r="B11" s="15" t="s">
        <v>32</v>
      </c>
      <c r="C11" s="16" t="s">
        <v>32</v>
      </c>
      <c r="E11" s="41"/>
      <c r="F11" s="19"/>
      <c r="G11" s="20" t="s">
        <v>35</v>
      </c>
      <c r="H11" s="17"/>
      <c r="I11" s="19"/>
      <c r="J11" s="20" t="s">
        <v>35</v>
      </c>
    </row>
    <row r="12" spans="1:10" x14ac:dyDescent="0.2">
      <c r="A12" s="9" t="s">
        <v>18</v>
      </c>
      <c r="B12" s="15" t="s">
        <v>32</v>
      </c>
      <c r="C12" s="16" t="s">
        <v>32</v>
      </c>
      <c r="E12" s="41"/>
      <c r="F12" s="19"/>
      <c r="G12" s="20" t="s">
        <v>35</v>
      </c>
      <c r="H12" s="17"/>
      <c r="I12" s="19"/>
      <c r="J12" s="20" t="s">
        <v>35</v>
      </c>
    </row>
    <row r="13" spans="1:10" x14ac:dyDescent="0.2">
      <c r="A13" s="9" t="s">
        <v>19</v>
      </c>
      <c r="B13" s="15" t="s">
        <v>31</v>
      </c>
      <c r="C13" s="16" t="s">
        <v>32</v>
      </c>
      <c r="E13" s="41"/>
      <c r="F13" s="19"/>
      <c r="G13" s="21" t="s">
        <v>35</v>
      </c>
      <c r="H13" s="17"/>
      <c r="I13" s="19"/>
      <c r="J13" s="20" t="s">
        <v>35</v>
      </c>
    </row>
    <row r="14" spans="1:10" x14ac:dyDescent="0.2">
      <c r="A14" s="9" t="s">
        <v>20</v>
      </c>
      <c r="B14" s="15" t="s">
        <v>31</v>
      </c>
      <c r="C14" s="16" t="s">
        <v>31</v>
      </c>
      <c r="E14" s="41"/>
      <c r="F14" s="19"/>
      <c r="G14" s="20" t="s">
        <v>35</v>
      </c>
      <c r="H14" s="17"/>
      <c r="I14" s="19"/>
      <c r="J14" s="20" t="s">
        <v>35</v>
      </c>
    </row>
    <row r="15" spans="1:10" x14ac:dyDescent="0.2">
      <c r="A15" s="9" t="s">
        <v>21</v>
      </c>
      <c r="B15" s="15" t="s">
        <v>32</v>
      </c>
      <c r="C15" s="16" t="s">
        <v>31</v>
      </c>
      <c r="E15" s="41"/>
      <c r="F15" s="19"/>
      <c r="G15" s="20" t="s">
        <v>35</v>
      </c>
      <c r="H15" s="17"/>
      <c r="I15" s="19"/>
      <c r="J15" s="20" t="s">
        <v>35</v>
      </c>
    </row>
    <row r="16" spans="1:10" x14ac:dyDescent="0.2">
      <c r="E16" s="41"/>
      <c r="F16" s="14"/>
      <c r="G16" s="14"/>
      <c r="H16" s="22"/>
      <c r="I16" s="23"/>
      <c r="J16" s="23"/>
    </row>
    <row r="17" spans="5:10" x14ac:dyDescent="0.2">
      <c r="E17" s="41"/>
      <c r="F17" s="7" t="s">
        <v>37</v>
      </c>
      <c r="G17" s="6"/>
      <c r="H17" s="17"/>
      <c r="I17" s="7" t="s">
        <v>41</v>
      </c>
      <c r="J17" s="6"/>
    </row>
    <row r="18" spans="5:10" x14ac:dyDescent="0.2">
      <c r="E18" s="41"/>
      <c r="F18" s="5"/>
      <c r="G18" s="4"/>
      <c r="H18" s="17"/>
      <c r="I18" s="5"/>
      <c r="J18" s="4"/>
    </row>
    <row r="19" spans="5:10" x14ac:dyDescent="0.2">
      <c r="E19" s="41"/>
      <c r="F19" s="18" t="s">
        <v>33</v>
      </c>
      <c r="G19" s="24" t="s">
        <v>52</v>
      </c>
      <c r="H19" s="17"/>
      <c r="I19" s="18" t="s">
        <v>34</v>
      </c>
      <c r="J19" s="24" t="s">
        <v>42</v>
      </c>
    </row>
    <row r="20" spans="5:10" x14ac:dyDescent="0.2">
      <c r="E20" s="41"/>
      <c r="F20" s="19" t="s">
        <v>34</v>
      </c>
      <c r="G20" s="25" t="s">
        <v>53</v>
      </c>
      <c r="H20" s="17"/>
      <c r="I20" s="19" t="s">
        <v>33</v>
      </c>
      <c r="J20" s="25" t="s">
        <v>51</v>
      </c>
    </row>
    <row r="21" spans="5:10" x14ac:dyDescent="0.2">
      <c r="E21" s="41"/>
      <c r="F21" s="19" t="s">
        <v>34</v>
      </c>
      <c r="G21" s="25" t="s">
        <v>54</v>
      </c>
      <c r="H21" s="17"/>
      <c r="I21" s="19" t="s">
        <v>34</v>
      </c>
      <c r="J21" s="25" t="s">
        <v>43</v>
      </c>
    </row>
    <row r="22" spans="5:10" x14ac:dyDescent="0.2">
      <c r="E22" s="41"/>
      <c r="F22" s="19"/>
      <c r="G22" s="20" t="s">
        <v>35</v>
      </c>
      <c r="H22" s="17"/>
      <c r="I22" s="19"/>
      <c r="J22" s="20" t="s">
        <v>35</v>
      </c>
    </row>
    <row r="23" spans="5:10" x14ac:dyDescent="0.2">
      <c r="E23" s="41"/>
      <c r="F23" s="19"/>
      <c r="G23" s="20" t="s">
        <v>35</v>
      </c>
      <c r="H23" s="17"/>
      <c r="I23" s="19"/>
      <c r="J23" s="20" t="s">
        <v>35</v>
      </c>
    </row>
    <row r="24" spans="5:10" x14ac:dyDescent="0.2">
      <c r="E24" s="41"/>
      <c r="F24" s="19"/>
      <c r="G24" s="20" t="s">
        <v>35</v>
      </c>
      <c r="H24" s="17"/>
      <c r="I24" s="19"/>
      <c r="J24" s="20" t="s">
        <v>35</v>
      </c>
    </row>
    <row r="25" spans="5:10" x14ac:dyDescent="0.2">
      <c r="E25" s="41"/>
      <c r="F25" s="19"/>
      <c r="G25" s="20" t="s">
        <v>35</v>
      </c>
      <c r="H25" s="17"/>
      <c r="I25" s="19"/>
      <c r="J25" s="20" t="s">
        <v>35</v>
      </c>
    </row>
    <row r="26" spans="5:10" x14ac:dyDescent="0.2">
      <c r="E26" s="41"/>
      <c r="F26" s="19"/>
      <c r="G26" s="20" t="s">
        <v>35</v>
      </c>
      <c r="H26" s="17"/>
      <c r="I26" s="19"/>
      <c r="J26" s="20" t="s">
        <v>35</v>
      </c>
    </row>
    <row r="27" spans="5:10" x14ac:dyDescent="0.2">
      <c r="E27" s="41"/>
      <c r="F27" s="19"/>
      <c r="G27" s="20" t="s">
        <v>35</v>
      </c>
      <c r="H27" s="17"/>
      <c r="I27" s="19"/>
      <c r="J27" s="20" t="s">
        <v>35</v>
      </c>
    </row>
    <row r="28" spans="5:10" x14ac:dyDescent="0.2">
      <c r="E28" s="41"/>
      <c r="F28" s="19"/>
      <c r="G28" s="20" t="s">
        <v>35</v>
      </c>
      <c r="H28" s="17"/>
      <c r="I28" s="19"/>
      <c r="J28" s="20" t="s">
        <v>35</v>
      </c>
    </row>
    <row r="29" spans="5:10" x14ac:dyDescent="0.2">
      <c r="E29" s="41"/>
      <c r="F29" s="14"/>
      <c r="G29" s="14"/>
      <c r="H29" s="14"/>
      <c r="I29" s="14"/>
      <c r="J29" s="14"/>
    </row>
    <row r="30" spans="5:10" x14ac:dyDescent="0.2">
      <c r="E30" s="41"/>
      <c r="F30" s="14"/>
      <c r="G30" s="14"/>
      <c r="H30" s="14"/>
      <c r="I30" s="14"/>
      <c r="J30" s="14"/>
    </row>
  </sheetData>
  <mergeCells count="4">
    <mergeCell ref="F4:G5"/>
    <mergeCell ref="I4:J5"/>
    <mergeCell ref="F17:G18"/>
    <mergeCell ref="I17:J18"/>
  </mergeCells>
  <dataValidations count="2">
    <dataValidation type="list" allowBlank="1" showInputMessage="1" showErrorMessage="1" sqref="B4:C15" xr:uid="{00000000-0002-0000-0100-000000000000}">
      <formula1>"High,Low"</formula1>
    </dataValidation>
    <dataValidation type="list" allowBlank="1" showInputMessage="1" showErrorMessage="1" sqref="F6:F15 I19:I28 I6:I15 F19:F28" xr:uid="{00000000-0002-0000-0100-000001000000}">
      <formula1>"✓,✗"</formula1>
    </dataValidation>
  </dataValidations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Estimate</vt:lpstr>
      <vt:lpstr>Effort Value Estimate</vt:lpstr>
    </vt:vector>
  </TitlesOfParts>
  <Manager/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mariam ali</dc:creator>
  <cp:keywords/>
  <dc:description/>
  <dcterms:created xsi:type="dcterms:W3CDTF">2005-05-02T21:37:23Z</dcterms:created>
  <dcterms:modified xsi:type="dcterms:W3CDTF">2022-11-01T14:32:41Z</dcterms:modified>
  <cp:category/>
</cp:coreProperties>
</file>