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maryam/Desktop/"/>
    </mc:Choice>
  </mc:AlternateContent>
  <xr:revisionPtr revIDLastSave="0" documentId="13_ncr:1_{DFBE7317-86FE-B443-9000-1D4E3F21AD20}" xr6:coauthVersionLast="47" xr6:coauthVersionMax="47" xr10:uidLastSave="{00000000-0000-0000-0000-000000000000}"/>
  <bookViews>
    <workbookView xWindow="0" yWindow="760" windowWidth="30240" windowHeight="17640" xr2:uid="{75F07A0E-C0C9-4B4C-8020-033997F84F02}"/>
  </bookViews>
  <sheets>
    <sheet name="PSs References" sheetId="30" r:id="rId1"/>
    <sheet name="RELEVANT DATA ITEMS " sheetId="32" r:id="rId2"/>
    <sheet name="Testing Category " sheetId="55" r:id="rId3"/>
    <sheet name="Quality Assesment" sheetId="33" r:id="rId4"/>
    <sheet name="PS Distribution" sheetId="26" r:id="rId5"/>
    <sheet name="Publication Source" sheetId="31" r:id="rId6"/>
    <sheet name="Author Affiliation" sheetId="44" r:id="rId7"/>
    <sheet name="Author Country" sheetId="45" r:id="rId8"/>
    <sheet name="Keywords" sheetId="57" r:id="rId9"/>
    <sheet name="Protocol" sheetId="42" r:id="rId10"/>
    <sheet name="Mapping of IoT Testing Tools" sheetId="62" r:id="rId11"/>
    <sheet name="Testing Category  (2)" sheetId="59" r:id="rId12"/>
    <sheet name="Search by ABS 2010-202 (V2)" sheetId="7" state="hidden" r:id="rId13"/>
    <sheet name="Search by ABS 2010-2024 (V1)" sheetId="3" state="hidden" r:id="rId14"/>
    <sheet name="Search by Abstract" sheetId="1" state="hidden" r:id="rId15"/>
    <sheet name="Sheet1" sheetId="6" state="hidden" r:id="rId16"/>
  </sheets>
  <definedNames>
    <definedName name="_xlnm._FilterDatabase" localSheetId="7" hidden="1">'Author Country'!$A$1:$D$176</definedName>
    <definedName name="_xlnm._FilterDatabase" localSheetId="4" hidden="1">'PS Distribution'!$A$1:$F$41</definedName>
    <definedName name="_xlnm._FilterDatabase" localSheetId="0" hidden="1">'PSs References'!$A$1:$AW$43</definedName>
    <definedName name="_xlnm._FilterDatabase" localSheetId="5" hidden="1">'Publication Source'!$A$1:$I$45</definedName>
    <definedName name="_xlnm._FilterDatabase" localSheetId="1" hidden="1">'RELEVANT DATA ITEMS '!$A$1:$I$43</definedName>
    <definedName name="_xlnm._FilterDatabase" localSheetId="2" hidden="1">'Testing Category '!$A$1:$F$73</definedName>
    <definedName name="_xlnm._FilterDatabase" localSheetId="11" hidden="1">'Testing Category  (2)'!$A$1:$F$77</definedName>
    <definedName name="_xlchart.v1.0" hidden="1">'Testing Category  (2)'!$AA$3</definedName>
    <definedName name="_xlchart.v1.1" hidden="1">'Testing Category  (2)'!$AA$4:$AA$39</definedName>
    <definedName name="_xlchart.v1.2" hidden="1">'Testing Category  (2)'!$W$4:$Z$39</definedName>
  </definedNames>
  <calcPr calcId="191028"/>
  <pivotCaches>
    <pivotCache cacheId="14"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33" l="1"/>
  <c r="E6" i="33"/>
  <c r="E9" i="33"/>
  <c r="E10" i="33"/>
  <c r="E11" i="33"/>
  <c r="E12" i="33"/>
  <c r="E13" i="33"/>
  <c r="E14" i="33"/>
  <c r="E15" i="33"/>
  <c r="E18" i="33"/>
  <c r="E19" i="33"/>
  <c r="E20" i="33"/>
  <c r="E21" i="33"/>
  <c r="E22" i="33"/>
  <c r="E4" i="33"/>
  <c r="D5" i="33"/>
  <c r="D6" i="33"/>
  <c r="D9" i="33"/>
  <c r="D10" i="33"/>
  <c r="D11" i="33"/>
  <c r="D12" i="33"/>
  <c r="D13" i="33"/>
  <c r="D14" i="33"/>
  <c r="D15" i="33"/>
  <c r="D18" i="33"/>
  <c r="D19" i="33"/>
  <c r="D20" i="33"/>
  <c r="D21" i="33"/>
  <c r="D22" i="33"/>
  <c r="D4" i="33"/>
  <c r="C5" i="33"/>
  <c r="C6" i="33"/>
  <c r="C9" i="33"/>
  <c r="C10" i="33"/>
  <c r="C11" i="33"/>
  <c r="C12" i="33"/>
  <c r="C13" i="33"/>
  <c r="C14" i="33"/>
  <c r="C15" i="33"/>
  <c r="C18" i="33"/>
  <c r="C19" i="33"/>
  <c r="C20" i="33"/>
  <c r="C21" i="33"/>
  <c r="C22" i="33"/>
  <c r="C4" i="33"/>
  <c r="BC24" i="33"/>
  <c r="C50" i="42"/>
  <c r="D50" i="42"/>
  <c r="E50" i="42"/>
  <c r="F50" i="42"/>
  <c r="G50" i="42"/>
  <c r="H50" i="42"/>
  <c r="I50" i="42"/>
  <c r="J50" i="42"/>
  <c r="K50" i="42"/>
  <c r="B50" i="42"/>
  <c r="F23" i="31"/>
  <c r="F16" i="31"/>
  <c r="F32" i="31"/>
  <c r="F3" i="31"/>
  <c r="F4" i="31"/>
  <c r="F5" i="31"/>
  <c r="F6" i="31"/>
  <c r="F7" i="31"/>
  <c r="F39" i="31"/>
  <c r="F8" i="31"/>
  <c r="F9" i="31"/>
  <c r="F10" i="31"/>
  <c r="F11" i="31"/>
  <c r="F12" i="31"/>
  <c r="F13" i="31"/>
  <c r="F14" i="31"/>
  <c r="F15" i="31"/>
  <c r="F17" i="31"/>
  <c r="F18" i="31"/>
  <c r="F19" i="31"/>
  <c r="F20" i="31"/>
  <c r="F21" i="31"/>
  <c r="F22" i="31"/>
  <c r="F24" i="31"/>
  <c r="F25" i="31"/>
  <c r="F26" i="31"/>
  <c r="F27" i="31"/>
  <c r="F28" i="31"/>
  <c r="F29" i="31"/>
  <c r="F30" i="31"/>
  <c r="F31" i="31"/>
  <c r="F33" i="31"/>
  <c r="F34" i="31"/>
  <c r="F35" i="31"/>
  <c r="F36" i="31"/>
  <c r="F37" i="31"/>
  <c r="F38" i="31"/>
  <c r="F40" i="31"/>
  <c r="F2" i="31"/>
  <c r="H4" i="26"/>
  <c r="H5" i="26"/>
  <c r="H3" i="26"/>
  <c r="BB24" i="33"/>
  <c r="BA24" i="33"/>
  <c r="I24" i="33" l="1"/>
  <c r="J24" i="33"/>
  <c r="AY24" i="33" l="1"/>
  <c r="AZ24" i="33"/>
  <c r="AI24" i="33"/>
  <c r="AD24" i="33"/>
  <c r="R24" i="33"/>
  <c r="L24" i="33"/>
  <c r="K24" i="33"/>
  <c r="M24" i="33"/>
  <c r="N24" i="33"/>
  <c r="O24" i="33"/>
  <c r="P24" i="33"/>
  <c r="Q24" i="33"/>
  <c r="S24" i="33"/>
  <c r="T24" i="33"/>
  <c r="U24" i="33"/>
  <c r="V24" i="33"/>
  <c r="W24" i="33"/>
  <c r="X24" i="33"/>
  <c r="Y24" i="33"/>
  <c r="Z24" i="33"/>
  <c r="AA24" i="33"/>
  <c r="AB24" i="33"/>
  <c r="AC24" i="33"/>
  <c r="AE24" i="33"/>
  <c r="AF24" i="33"/>
  <c r="AG24" i="33"/>
  <c r="AH24" i="33"/>
  <c r="AJ24" i="33"/>
  <c r="AK24" i="33"/>
  <c r="AL24" i="33"/>
  <c r="AM24" i="33"/>
  <c r="AN24" i="33"/>
  <c r="AO24" i="33"/>
  <c r="AP24" i="33"/>
  <c r="AQ24" i="33"/>
  <c r="AR24" i="33"/>
  <c r="AS24" i="33"/>
  <c r="AT24" i="33"/>
  <c r="AU24" i="33"/>
  <c r="AV24" i="33"/>
  <c r="AW24" i="33"/>
  <c r="AX24" i="33"/>
  <c r="U8" i="57"/>
  <c r="U18" i="57"/>
  <c r="U27" i="57"/>
  <c r="U45" i="57"/>
  <c r="V45" i="57"/>
  <c r="W45" i="57"/>
  <c r="X45" i="57"/>
  <c r="O20" i="57"/>
  <c r="P20" i="57"/>
  <c r="Q20" i="57"/>
  <c r="R20" i="57"/>
  <c r="O21" i="57"/>
  <c r="P21" i="57"/>
  <c r="Q21" i="57"/>
  <c r="R21" i="57"/>
  <c r="S21" i="57"/>
  <c r="O22" i="57"/>
  <c r="P22" i="57"/>
  <c r="Q22" i="57"/>
  <c r="R22" i="57"/>
  <c r="O23" i="57"/>
  <c r="P23" i="57"/>
  <c r="O24" i="57"/>
  <c r="P24" i="57"/>
  <c r="Q24" i="57"/>
  <c r="R24" i="57"/>
  <c r="S24" i="57"/>
  <c r="O25" i="57"/>
  <c r="P25" i="57"/>
  <c r="Q25" i="57"/>
  <c r="R25" i="57"/>
  <c r="S25" i="57"/>
  <c r="T25" i="57"/>
  <c r="O26" i="57"/>
  <c r="P26" i="57"/>
  <c r="Q26" i="57"/>
  <c r="R26" i="57"/>
  <c r="O27" i="57"/>
  <c r="P27" i="57"/>
  <c r="Q27" i="57"/>
  <c r="R27" i="57"/>
  <c r="S27" i="57"/>
  <c r="T27" i="57"/>
  <c r="O28" i="57"/>
  <c r="P28" i="57"/>
  <c r="Q28" i="57"/>
  <c r="R28" i="57"/>
  <c r="O29" i="57"/>
  <c r="P29" i="57"/>
  <c r="Q29" i="57"/>
  <c r="O30" i="57"/>
  <c r="P30" i="57"/>
  <c r="Q30" i="57"/>
  <c r="R30" i="57"/>
  <c r="S30" i="57"/>
  <c r="T30" i="57"/>
  <c r="O31" i="57"/>
  <c r="P31" i="57"/>
  <c r="O32" i="57"/>
  <c r="P32" i="57"/>
  <c r="Q32" i="57"/>
  <c r="O33" i="57"/>
  <c r="P33" i="57"/>
  <c r="Q33" i="57"/>
  <c r="R33" i="57"/>
  <c r="O34" i="57"/>
  <c r="P34" i="57"/>
  <c r="Q34" i="57"/>
  <c r="R34" i="57"/>
  <c r="S34" i="57"/>
  <c r="T34" i="57"/>
  <c r="O35" i="57"/>
  <c r="P35" i="57"/>
  <c r="Q35" i="57"/>
  <c r="R35" i="57"/>
  <c r="O36" i="57"/>
  <c r="P36" i="57"/>
  <c r="Q36" i="57"/>
  <c r="R36" i="57"/>
  <c r="S36" i="57"/>
  <c r="O39" i="57"/>
  <c r="P39" i="57"/>
  <c r="Q39" i="57"/>
  <c r="R39" i="57"/>
  <c r="S39" i="57"/>
  <c r="T39" i="57"/>
  <c r="O41" i="57"/>
  <c r="P41" i="57"/>
  <c r="Q41" i="57"/>
  <c r="R41" i="57"/>
  <c r="S41" i="57"/>
  <c r="O42" i="57"/>
  <c r="P42" i="57"/>
  <c r="Q42" i="57"/>
  <c r="R42" i="57"/>
  <c r="S42" i="57"/>
  <c r="O43" i="57"/>
  <c r="P43" i="57"/>
  <c r="Q43" i="57"/>
  <c r="R43" i="57"/>
  <c r="O44" i="57"/>
  <c r="P44" i="57"/>
  <c r="Q44" i="57"/>
  <c r="R44" i="57"/>
  <c r="S44" i="57"/>
  <c r="O45" i="57"/>
  <c r="P45" i="57"/>
  <c r="Q45" i="57"/>
  <c r="R45" i="57"/>
  <c r="S45" i="57"/>
  <c r="T45" i="57"/>
  <c r="O2" i="57"/>
  <c r="O3" i="57"/>
  <c r="O5" i="57"/>
  <c r="O6" i="57"/>
  <c r="O8" i="57"/>
  <c r="O9" i="57"/>
  <c r="O10" i="57"/>
  <c r="O11" i="57"/>
  <c r="O12" i="57"/>
  <c r="O13" i="57"/>
  <c r="O14" i="57"/>
  <c r="O16" i="57"/>
  <c r="O17" i="57"/>
  <c r="O18" i="57"/>
  <c r="O19" i="57"/>
  <c r="O4" i="57"/>
  <c r="P3" i="57"/>
  <c r="Q3" i="57"/>
  <c r="R3" i="57"/>
  <c r="S3" i="57"/>
  <c r="T3" i="57"/>
  <c r="P4" i="57"/>
  <c r="Q4" i="57"/>
  <c r="R4" i="57"/>
  <c r="P5" i="57"/>
  <c r="Q5" i="57"/>
  <c r="R5" i="57"/>
  <c r="S5" i="57"/>
  <c r="P6" i="57"/>
  <c r="Q6" i="57"/>
  <c r="R6" i="57"/>
  <c r="S6" i="57"/>
  <c r="T6" i="57"/>
  <c r="P8" i="57"/>
  <c r="Q8" i="57"/>
  <c r="R8" i="57"/>
  <c r="S8" i="57"/>
  <c r="T8" i="57"/>
  <c r="P9" i="57"/>
  <c r="Q9" i="57"/>
  <c r="R9" i="57"/>
  <c r="S9" i="57"/>
  <c r="T9" i="57"/>
  <c r="P10" i="57"/>
  <c r="Q10" i="57"/>
  <c r="R10" i="57"/>
  <c r="S10" i="57"/>
  <c r="P11" i="57"/>
  <c r="Q11" i="57"/>
  <c r="P12" i="57"/>
  <c r="Q12" i="57"/>
  <c r="P13" i="57"/>
  <c r="Q13" i="57"/>
  <c r="R13" i="57"/>
  <c r="S13" i="57"/>
  <c r="T13" i="57"/>
  <c r="P14" i="57"/>
  <c r="Q14" i="57"/>
  <c r="R14" i="57"/>
  <c r="S14" i="57"/>
  <c r="T14" i="57"/>
  <c r="P16" i="57"/>
  <c r="Q16" i="57"/>
  <c r="R16" i="57"/>
  <c r="S16" i="57"/>
  <c r="P17" i="57"/>
  <c r="Q17" i="57"/>
  <c r="R17" i="57"/>
  <c r="P18" i="57"/>
  <c r="Q18" i="57"/>
  <c r="R18" i="57"/>
  <c r="S18" i="57"/>
  <c r="T18" i="57"/>
  <c r="P19" i="57"/>
  <c r="Q19" i="57"/>
  <c r="R19" i="57"/>
  <c r="Q2" i="57"/>
  <c r="R2" i="57"/>
  <c r="S2" i="57"/>
  <c r="T2" i="57"/>
  <c r="P2" i="57"/>
  <c r="B21" i="7" l="1"/>
  <c r="D9" i="7"/>
  <c r="D10" i="3"/>
  <c r="E9" i="1"/>
  <c r="F9" i="1"/>
</calcChain>
</file>

<file path=xl/sharedStrings.xml><?xml version="1.0" encoding="utf-8"?>
<sst xmlns="http://schemas.openxmlformats.org/spreadsheetml/2006/main" count="6209" uniqueCount="2188">
  <si>
    <t xml:space="preserve">Code </t>
  </si>
  <si>
    <t>Title</t>
  </si>
  <si>
    <t>Authors</t>
  </si>
  <si>
    <t>Author full names</t>
  </si>
  <si>
    <t>Author(s) ID</t>
  </si>
  <si>
    <t>Year</t>
  </si>
  <si>
    <t>Source title</t>
  </si>
  <si>
    <t>Volume</t>
  </si>
  <si>
    <t>Issue</t>
  </si>
  <si>
    <t>Art. No.</t>
  </si>
  <si>
    <t>Page start</t>
  </si>
  <si>
    <t>Page end</t>
  </si>
  <si>
    <t>Page count</t>
  </si>
  <si>
    <t>Cited by</t>
  </si>
  <si>
    <t>DOI</t>
  </si>
  <si>
    <t>Link</t>
  </si>
  <si>
    <t>Affiliations</t>
  </si>
  <si>
    <t>Authors with affiliations</t>
  </si>
  <si>
    <t>Abstract</t>
  </si>
  <si>
    <t>Author Keywords</t>
  </si>
  <si>
    <t>Index Keywords</t>
  </si>
  <si>
    <t>Molecular Sequence Numbers</t>
  </si>
  <si>
    <t>Chemicals/CAS</t>
  </si>
  <si>
    <t>Tradenames</t>
  </si>
  <si>
    <t>Manufacturers</t>
  </si>
  <si>
    <t>Funding Details</t>
  </si>
  <si>
    <t>Funding Texts</t>
  </si>
  <si>
    <t>References</t>
  </si>
  <si>
    <t>Correspondence Address</t>
  </si>
  <si>
    <t>Editors</t>
  </si>
  <si>
    <t>Publisher</t>
  </si>
  <si>
    <t>Sponsors</t>
  </si>
  <si>
    <t>Conference name</t>
  </si>
  <si>
    <t>Conference date</t>
  </si>
  <si>
    <t>Conference location</t>
  </si>
  <si>
    <t>Conference code</t>
  </si>
  <si>
    <t>ISSN</t>
  </si>
  <si>
    <t>ISBN</t>
  </si>
  <si>
    <t>CODEN</t>
  </si>
  <si>
    <t>PubMed ID</t>
  </si>
  <si>
    <t>Language of Original Document</t>
  </si>
  <si>
    <t>Abbreviated Source Title</t>
  </si>
  <si>
    <t>Document Type</t>
  </si>
  <si>
    <t>Publication Stage</t>
  </si>
  <si>
    <t>Open Access</t>
  </si>
  <si>
    <t>Source</t>
  </si>
  <si>
    <t>EID</t>
  </si>
  <si>
    <t>PS1</t>
  </si>
  <si>
    <t>Stress-testing mqtt brokers: A comparative analysis of performance measurements</t>
  </si>
  <si>
    <t>Mishra B.; Mishra B.; Kertesz A.</t>
  </si>
  <si>
    <t>Mishra, Biswajeeban (57202137322); Mishra, Biswaranjan (57630210400); Kertesz, Attila (23392379200)</t>
  </si>
  <si>
    <t>57202137322; 57630210400; 23392379200</t>
  </si>
  <si>
    <t>Energies</t>
  </si>
  <si>
    <t>10.3390/en14185817</t>
  </si>
  <si>
    <t>https://www.scopus.com/inward/record.uri?eid=2-s2.0-85115145888&amp;doi=10.3390%2fen14185817&amp;partnerID=40&amp;md5=dd4d9793b17d58f7ff14365241c1316f</t>
  </si>
  <si>
    <t>Department of Software Engineering, University of Szeged, Szeged, 6720, Hungary; Wind River Systems International, 19/1, Vittal Mallya Road, 1st Floor, Bengaluru, 560001, India</t>
  </si>
  <si>
    <t>Mishra B., Department of Software Engineering, University of Szeged, Szeged, 6720, Hungary; Mishra B., Wind River Systems International, 19/1, Vittal Mallya Road, 1st Floor, Bengaluru, 560001, India; Kertesz A., Department of Software Engineering, University of Szeged, Szeged, 6720, Hungary</t>
  </si>
  <si>
    <t>Presently, Internet of Things (IoT) protocols are at the heart of Machine-to-Machine (M2M) communication. Irrespective of the radio technologies used for deploying an IoT/M2M network, all independent data generated by IoT devices (sensors and actuators) rely heavily on the special messaging protocols used for M2M communication in IoT applications. As the demand for IoT services is growing, the need for reduced power consumption of IoT devices and services is also growing to ensure a sustainable environment for future generations. The Message-Queuing Telemetry Transport or in short MQTT is a widely used IoT protocol. It is a low-resource-consuming messaging solution based on the publish–subscribe type communication model. This paper aims to assess the performance of several MQTT broker implementations (also known as MQTT servers) using stress testing, and to analyze their relationship with system design. The evaluation of the brokers is performed by a realistic test scenario, and the analysis of the test results is done with three different metrics: CPU usage, latency, and message rate. As the main contribution of this work, we analyzed six MQTT brokers (Mosquitto, Active-MQ, Hivemq, Bevywise, VerneMQ, and EMQ X) in detail, and classified them using their main properties. Our results showed that Mosquitto outperforms the other considered solutions in most metrics; however, ActiveMQ is the best performing one in terms of scalability due to its multi-threaded implementation, while Bevywise has promising results for resource-constrained scenarios. © 2021 by the authors. Licensee MDPI, Basel, Switzerland.</t>
  </si>
  <si>
    <t>Internet of Things; Messaging protocol; MQTT; MQTT brokers; Performance evaluation; Stress testing</t>
  </si>
  <si>
    <t>Internet protocols; Machine-to-machine communication; Communication modeling; Internet of Things (IOT); Machine-to-machine (M2M); Multi-threaded implementation; Performance measurements; Reduced power consumption; Sensors and actuators; Sustainable environment; Internet of things</t>
  </si>
  <si>
    <t>Google Cloud; European Regional Development Fund, ERDF, (GINOP-2.3.2-15-2016-00037); Magyarország Kormánya</t>
  </si>
  <si>
    <t>Funding text 1: Funding: The research leading to these results was supported by the Hungarian Government and the European Regional Development Fund under the grant number GINOP-2.3.2-15-2016-00037 (“Internet of Living Things”). The experiments presented in this paper are based upon work supported by Google Cloud.; Funding text 2: The research leading to these results was supported by the Hungarian Government and the European Regional Development Fund under the grant number GINOP-2.3.2-15-2016-00037 (?Internet of Living Things?). The experiments presented in this paper are based upon work supported by Google Cloud.</t>
  </si>
  <si>
    <t>Number of Connected IoT Devices Will Surge to 125 Billion by 2030; Karagiannis V., Chatzimisios P., Vazquez-Gallego F., Alonso-Zarate J., A survey on application layer protocols for the internetof things, Trans. IoT Cloud Comput, 3, pp. 11-17, (2015); Naik N., Choice of effective messaging protocols for IoT systems: MQTT, CoAP, AMQP and HTTP, Proceedings of the 2017 IEEE International Systems Engineering Symposium (ISSE); Bandyopadhyay S., Bhattacharyya A., Lightweight Internet protocols for web enablement of sensors using constrained gateway devices, Proceedings of the 2013 International Conference on Computing, Networking and Communications (ICNC); Messaging Technologies for the Industrial Internet and the Internet Of Things; Han Ngoc Son, Semantic Service Provisioning for 6LoWPAN: Powering Internet of Things Applications on Web, (2015); Kawaguchi R., Bandai M., Edge Based MQTT Broker Architecture for Geographical IoT Applications, Proceedings of the 2020 International Conference on Information Networking (ICOIN); Sasaki Y., Yokotani T., Performance Evaluation of MQTT as a Communication Protocol for IoT and Prototyping, Adv. Technol. Innov, 4, pp. 21-29, (2019); Al-Fuqaha A., Guizani M., Mohammadi M., Aledhari M., Ayyash M., Internet of Things: A Survey on Enabling Technologies, Protocols, and Applications, IEEE Commun. Surv. Tutorials, 17, pp. 2347-2376, (2015); Farhan L., Kharel R., Kaiwartya O., Hammoudeh M., Adebisi B., Towards green computing for Internet of things: Energy oriented path and message scheduling approach, Sustain. Cities Soc, 38, pp. 195-204, (2018); Mishra B., Mishra B., Evaluating and Analyzing MQTT Brokers with stress testing, Proceedings of the 12th Conference of PHD Students in Computer Science, CSCS 2020, pp. 32-35; Mishra B., Kertesz A., The use of MQTT in M2M and IoT systems: A survey, IEEE Access, 8, pp. 201071-201086, (2020); Pub/Sub: A Google-Scale Messaging Service|Google Cloud; Liubai C.W., Zhenzhu F., Bayesian Network Based Behavior Prediction Model for Intelligent Location Based Services, Proceedings of the 2006 2nd IEEE/ASME International Conference on Mechatronics and Embedded Systems and Applications, pp. 1-6; Jutadhamakorn P., Pillavas T., Visoottiviseth V., Takano R., Haga J., Kobayashi D., A scalable and low-cost MQTT broker clustering system, Proceedings of the 2017 2nd International Conference on Information Technology (INCIT); MQTT and CoAP, IoT Protocols|The Eclipse Foundation; Mishra B., Performance evaluation of MQTT broker servers, Proceedings of the International Conference on Computational Science and Its Applications, pp. 599-609, (2018); Eugster P.T., Felber P.A., Guerraoui R., Kermarrec A.-M., The Many Faces of Publish/Subscribe, ACM Comput. Surv, 35, pp. 114-131, (2003); Lee S., Kim H., Hong D., Ju H., Correlation analysis of MQTT loss and delay according to QoS level, Proceedings of the International Conference on Information Networking 2013 (ICOIN), pp. 714-717; Pipatsakulroj W., Visoottiviseth V., Takano R., muMQ: A lightweight and scalable MQTT broker, Proceedings of the 2017 IEEE International Symposium on Local and Metropolitan Area Networks (LANMAN); Bondi A. B., Characteristics of scalability and their impact on performance, Proceedings of the 2nd International Worksop on Software and Performance, (2000); Detti A., Funari L., Blefari-Melazzi N., Sub-linear Scalability of MQTT Clusters in Topic-based Publish-subscribe Applications, IEEE Trans. Netw. Serv. Manag, 17, pp. 1954-1968, (2020); Thangavel D., Ma X., Valera A., Tan H.X., Tan C.K., Performance evaluation of MQTT and CoAP via a common middleware, Proceedings of the 2014 IEEE Ninth International Conference on iNtelligent Sensors, Sensor Networks and Information Processing (ISSNIP), (2014); Chen Y., Kunz T., Performance evaluation of IoT protocols under a constrained wireless access network, Proceedings of the 2016 International Conference on Selected Topics in Mobile &amp; Wireless Networking (MoWNeT), Cairo, Egypt, 11–13 April 2016; Pham M.L., Nguyen T.T., Tran M.D., A Benchmarking Tool for Elastic MQTT Brokers in IoT Applications, Int. J. Inf. Commun. Sci, 4, pp. 70-78, (2019); Bertr, Martinez E., Dias P., Brito, Nascimento V.D., Kon F., Abelem A., Classification and evaluation of IoT brokers: A methodology, Int. J. Netw. Manag, 31, (2020); Koziolek H., Gruner S., Ruckert J., A Comparison of MQTT Brokers for Distributed IoT Edge Computing, 12292, (2020); Documentation|Google Cloud; Using Network Service Tiers|Google Cloud; Machine Types|Compute Engine Documentation|Google Cloud; Mosquitto Man Page|Eclipse Mosquitto; MQTT Broker Developer Documentation-MQTT Broker-Bevywise; 3 Is Released; MQTT Broker for IoT in 5G Era|EMQ; Understanding CPU Usage in Linux|OpsDash</t>
  </si>
  <si>
    <t>B. Mishra; Department of Software Engineering, University of Szeged, Szeged, 6720, Hungary; email: mishra@inf.u-szeged.hu</t>
  </si>
  <si>
    <t>MDPI</t>
  </si>
  <si>
    <t>English</t>
  </si>
  <si>
    <t>Article</t>
  </si>
  <si>
    <t>Final</t>
  </si>
  <si>
    <t>All Open Access; Gold Open Access</t>
  </si>
  <si>
    <t>Scopus</t>
  </si>
  <si>
    <t>2-s2.0-85115145888</t>
  </si>
  <si>
    <t>PS2</t>
  </si>
  <si>
    <t>Learning-Based Fuzzing of IoT Message Brokers</t>
  </si>
  <si>
    <t>Aichernig B.K.; Muskardin E.; Pferscher A.</t>
  </si>
  <si>
    <t>Aichernig, Bernhard K. (8696540300); Muskardin, Edi (57205550041); Pferscher, Andrea (57218596816)</t>
  </si>
  <si>
    <t>8696540300; 57205550041; 57218596816</t>
  </si>
  <si>
    <t>Proceedings - 2021 IEEE 14th International Conference on Software Testing, Verification and Validation, ICST 2021</t>
  </si>
  <si>
    <t>10.1109/ICST49551.2021.00017</t>
  </si>
  <si>
    <t>https://www.scopus.com/inward/record.uri?eid=2-s2.0-85108000317&amp;doi=10.1109%2fICST49551.2021.00017&amp;partnerID=40&amp;md5=7f34d4975d3b709b974fba66cb49d93f</t>
  </si>
  <si>
    <t>Graz University of Technology, Institute of Software Technology, Graz, Austria</t>
  </si>
  <si>
    <t>Aichernig B.K., Graz University of Technology, Institute of Software Technology, Graz, Austria; Muskardin E., Graz University of Technology, Institute of Software Technology, Graz, Austria; Pferscher A., Graz University of Technology, Institute of Software Technology, Graz, Austria</t>
  </si>
  <si>
    <t>The number of devices in the Internet of Things (IoT) immensely grew in recent years. A frequent challenge in the assurance of the dependability of IoT systems is that components of the system appear as a black box. This paper presents a semi-automatic testing methodology for black-box systems that combines automata learning and fuzz testing. Our testing technique uses stateful fuzzing based on a model that is automatically inferred by automata learning. Applying this technique, we can simultaneously test multiple implementations for unexpected behavior and possible security vulnerabilities.We show the effectiveness of our learning-based fuzzing technique in a case study on the MQTT protocol. MQTT is a widely used publish/subscribe protocol in the IoT. Our case study reveals several inconsistencies between five different MQTT brokers. The found inconsistencies expose possible security vulnerabilities and violations of the MQTT specification. © 2021 IEEE.</t>
  </si>
  <si>
    <t>active automata learning; conformance testing; IoT; model inference; MQTT; stateful fuzzing</t>
  </si>
  <si>
    <t>Automata theory; Automatic testing; Black-box testing; Learning systems; Robots; Verification; Black box system; Black boxes; Fuzz Testing; Internet of thing (IOT); Message brokers; Publish/subscribe; Security vulnerabilities; Testing technique; Internet of things</t>
  </si>
  <si>
    <t>TU Graz, Internationale Beziehungen und Mobilitätsprogramme</t>
  </si>
  <si>
    <t>ACKNOWLEDGMENT This work was supported by the TU Graz LEAD project “Dependable Internet of Things in Adverse Environments”, and the “University SAL Labs” initiative of Silicon Austria Labs (SAL) and its Austrian partner universities for applied fundamental research for electronic based systems. We thank Martin Tappler for the useful hints on MQTT, Jorrit Stramer for implementing the MQTT Client, and the developers of LearnLib.</t>
  </si>
  <si>
    <t>Hahm O., Baccelli E., Petersen H., Tsiftes N., Operating systems for low-end devices in the internet of things: A survey, Ieee Internet Things J, 3, 5, pp. 720-734, (2016); Fruhwirth T., Krammer L., Kastner W., Dependability demands and state of the art in the internet of things, Etfa 2015, pp. 1-4, (2015); Aichernig B.K., Schumi R., How fast is mqtt?-statistical model checking and testing of iot protocols, Qest 2018, pp. 36-52, (2018); Peled D.A., Vardi M.Y., Yannakakis M., Black box checking, J. Autom. Lang. Comb, 7, 2, pp. 225-246, (2002); Tappler M., Aichernig B.K., Bloem R., Modelbased testing iot communication via active automata learning, Icst 2017, pp. 276-287, (2017); Liang H., Pei X., Jia X., Shen W., Zhang J., Fuzzing: State of the art, Ieee Trans. Reliab, 67, 3, pp. 1199-1218, (2018); Oasis Message Queuing Telemetry Transport (MQTT) Tc, (2019); Isberner M., Howar F., Steffen B., The open-source learnlib-a framework for active automata learning, Cav 2015, 9206, pp. 487-495, (2015); Lee D., Yannakakis M., Principles and methods of testing finite state machines-a survey, Proceedings of the Ieee, 84, 8, pp. 1090-1123, (1996); Tretmans J., Model based testing with labelled transition systems, Formal Methods and Testing, An Outcome of the Fortest Network, Revised Selected Papers, Ser. Lncs, 4949, pp. 1-38, (2008); Vasilevskii M.P., Failure diagnosis of automata, Cybernetics, 9, 4, pp. 653-665, (1973); Chow T.S., Testing software design modeled by finitestate machines, Ieee Trans. Software Eng, 4, 3, pp. 178-187, (1978); Angluin D., Learning regular sets from queries and counterexamples, Inf. Comput, 75, 2, pp. 87-106, (1987); Rivest R.L., Schapire R.E., Inference of finite automata using homing sequences, Inf. Comput, 103, 2, pp. 299-347, (1993); Margaria T., Niese O., Raffelt H., Steffen B., Efficient test-based model generation for legacy reactive systems, Ninth Ieee International High-Level Design Validation and Test Workshop 2004, pp. 95-100, (2004); Niese O., An Integrated Approach to Testing Complex Systems, (2003); Shahbaz M., Groz R., Inferring mealy machines, Fm 2009, 5850, pp. 207-222, (2009); Tappler M., Learning-based Testing in Networked Environments in the Presence of Timed and Stochastic Behaviour, (2019); Aarts F., Jonsson B., Uijen J., Vaandrager F.W., Generating models of infinite-state communication protocols using regular inference with abstraction, Formal Methods Syst. des, 46, 1, pp. 1-41, (2015); Miller B.P., Fredriksen L., So B., An empirical study of the reliability of unix utilities, Acm, 33, 12, pp. 32-44, (1990); Godefroid P., Levin M.Y., Molnar D.A., Automated whitebox fuzz testing, Ndss 2008, (2008); Zalewski M., American Fuzzy Lop, (2013); McNally R., Yiu K., Grove D., Gerhardy D., Fuzzing: The State of the Art, (2012); De Ruiter J., Poll E., Protocol state fuzzing of tls implementations, J. Jung and T. Holz, Eds. Usenix Association, pp. 193-206, (2015); Fiterau-Brostean P., Jonsson B., Merget R., De Ruiter J., Sagonas K., Somorovsky J., Analysis of dtls implementations using protocol state fuzzing, Usenix Security 2020, pp. 2523-2540, (2020); Aichernig B.K., Bloem R., Ebrahimi M., Tappler M., Winter J., Automata learning for symbolic execution, Fmcad 2018, pp. 1-9, (2018); Muskardin E., Pferscher A., Supplemental Materials for "learning-based Fuzzing of IoT Message Brokers, (2021); Mladenov K., Formal Verification of the Implementation of the Mqtt Protocol in IoT Devices, (2017); Ramos S.H., Villalba M.T., Lacuesta R., Mqtt security: A novel fuzzing approach, Wirel. Commun. Mob. Comput, 2018, (2018); Casteur G., Aubaret A., Blondeau B., Clouet V., Quemat A., Pical V., Zitouni R., Fuzzing attacks for vulnerability discovery within mqtt protocol, Iwcmc 2020, pp. 420-425, (2020); Palmieri A., Prem P., Ranise S., Morelli U., Ahmad T., Mqttsa: A tool for automatically assisting the secure deployments of mqtt brokers, Services 2019, pp. 47-53, (2019); Sochor H., Ferrarotti F., Ramler R., Automated security test generation for mqtt using attack patterns, Ares 2020, pp. 971-979, (2020); Mqtt Fuzz; Fuzzing Proxy; Zeng Y., Lin M., Guo S., Shen Y., Cui T., Wu T., Zheng Q., Wang Q., Multifuzz: A coverage-based multipartyprotocol fuzzer for iot publish/subscribe protocols, Sensors, 20, 18, (2020); Rodriguez L.G.A., Batista D.M., Program-aware fuzzing for mqtt applications, Issta '20, Usa, pp. 582-586, (2020); Stone C.M., Chothia T., De Ruiter J., Extending automated protocol state learning for the 802.11 4-way handshake, Esorics 2018, pp. 325-345, (2018); Aarts F., De Ruiter J., Poll E., Formal models of bank cards for free, Icst 2013 Workshops Proceedings, pp. 461-468, (2013); Aarts F., Schmaltz J., Vaandrager F.W., Inference and abstraction of the biometric passport, ISoLA 2010, 6415, pp. 673-686, (2010); Chalupar G., Peherstorfer S., Poll E., De Ruiter J., Automated reverse engineering using lego®, Woot '14, (2014); Doupe A., Cavedon L., Kruegel C., Vigna G., Enemy of the state: A state-aware black-box web vulnerability scanner, 21th Usenix Security, pp. 523-538, (2012); Comparetti P.M., Wondracek G., Krugel C., Kirda E., Prospex: Protocol specification extraction, S&amp;p 2009, pp. 110-125, (2009); Banks G., Cova M., Felmetsger V., Almeroth K.C., Kemmerer R.A., Vigna G., Snooze: Toward a stateful network protocol fuzzer, Isc 2006, 4176, pp. 343-358, (2006); Smetsers R., Moerman J., Janssen M., Verwer S., Complementing model learning with mutation-based fuzzing, CoRR, (2016); Information Technology-Message Queuing Telemetry Transport (MQTT) v3.1.1, ISO/IEC 20922: 2016, (2016); Pferscher A., Aichernig B.K., Learning abstracted non-deterministic finite state machines, Ictss 2020, pp. 52-69, (2020)</t>
  </si>
  <si>
    <t>Institute of Electrical and Electronics Engineers Inc.</t>
  </si>
  <si>
    <t>Cesar; Facebook; Opus Software</t>
  </si>
  <si>
    <t>14th IEEE International Conference on Software Testing, Verification and Validation, ICST 2021</t>
  </si>
  <si>
    <t>12 April 2021 through 16 April 2021</t>
  </si>
  <si>
    <t>Virtual, Porto de Galinhas</t>
  </si>
  <si>
    <t>978-172816836-4</t>
  </si>
  <si>
    <t>Proc. - IEEE Int. Conf. Softw. Test., Verif. Valid., ICST</t>
  </si>
  <si>
    <t>Conference paper</t>
  </si>
  <si>
    <t>2-s2.0-85108000317</t>
  </si>
  <si>
    <t>PS3</t>
  </si>
  <si>
    <t>Measuring performance of MQTT v5.0 brokers with MQTTLoader</t>
  </si>
  <si>
    <t>Banno R.; Ohsawa K.; Kitagawa Y.; Takada T.; Yoshizawa T.</t>
  </si>
  <si>
    <t>Banno, Ryohei (43661112800); Ohsawa, Koki (57222517949); Kitagawa, Yusuke (58589294800); Takada, Takumu (57222518050); Yoshizawa, Toshinori (57222517708)</t>
  </si>
  <si>
    <t>43661112800; 57222517949; 58589294800; 57222518050; 57222517708</t>
  </si>
  <si>
    <t>2021 IEEE 18th Annual Consumer Communications and Networking Conference, CCNC 2021</t>
  </si>
  <si>
    <t>10.1109/CCNC49032.2021.9369467</t>
  </si>
  <si>
    <t>https://www.scopus.com/inward/record.uri?eid=2-s2.0-85102979620&amp;doi=10.1109%2fCCNC49032.2021.9369467&amp;partnerID=40&amp;md5=ff6149f0709b871326042e04e903c899</t>
  </si>
  <si>
    <t>Kogakuin University, Tokyo, Japan</t>
  </si>
  <si>
    <t>Banno R., Kogakuin University, Tokyo, Japan; Ohsawa K., Kogakuin University, Tokyo, Japan; Kitagawa Y., Kogakuin University, Tokyo, Japan; Takada T., Kogakuin University, Tokyo, Japan; Yoshizawa T., Kogakuin University, Tokyo, Japan</t>
  </si>
  <si>
    <t>MQTT is one of the best-known communication protocols for the Internet of Things (IoI). Its light-weight design and loose-coupling nature by publish/subscribe messaging model enable effective information exchange among various devices. Since MQTT brokers could be performance bottlenecks due to the massive amount of data from the increasing loT devices, their performance holds interest from researchers and engineers. Furthermore, the performance characteristics of MQTT version 5.0, which was released in 2019 and accompanied by new functionalities e.g., shared-subscription, have not become clear. To provide a way to measure MQTT broker performance efficiently and accurately, we have developed an open-source load testing tool MQTTLoader. In this demonstration, we introduce MQTTLoader with its capabilities and features. We also show how it works by using our demonstration environment and describe some results of benchmarking MQTT brokers. © 2021 IEEE.</t>
  </si>
  <si>
    <t>IoT; Load testing; MQTT; Publish/subscribe</t>
  </si>
  <si>
    <t>Information exchanges; Lightweight design; Loose couplings; Measuring performance; Open sources; Performance bottlenecks; Performance characteristics; Publish/subscribe messaging</t>
  </si>
  <si>
    <t>Japan Society for the Promotion of Science, KAKEN, (19K20253)</t>
  </si>
  <si>
    <t>This work was supported by JSPS KAKENHI Grant No.19K20253.</t>
  </si>
  <si>
    <t>(2020); Eugster P.T., Felber P.A., Guerraoui R., Kermarrec A.-M., The many faces of publish/subscribe, ACM Computing Surveys, 35, 2, pp. 114-131, (2003); OASIS, MQTT Version 5. 0, (2019); Pipatsakulroj W., Visoottiviseth V., Takano R., Mumq: A lightweight and scalable MQTT broker, Proc. IEEE International Symposium on Local and Metropolitan Area Networks, pp. 1-6, (2017); Detti A., Funari L., Blefari-Melazzi N., Sub-linear scalability of MQTT clusters in topic-based publish-subscribe applications, IEEE Transactions on Network and Service Management, 17, 3, pp. 1954-1968, (2020); Longo E., Redondi A.E., Cesana M., Arcia-Moret A., Manzoni P., Mqtt-st: A spanning tree protocol for distributed MQTT brokers, Proc. IEEE International Conference on Communications, pp. 1-6, (2020); Banno R., Sun J., Fujita M., Takeuchi S., Shudo K., Dissemination of edge-heavy data on heterogeneous MQTT brokers, Proc. IEEE International Conference on Cloud Networking, pp. 1-7, (2017); Banno R., Sun J., Takeuchi S., Shudo K., Interworking layer of distributed MQTT brokers, IEICE Transactions on Information and Systems, E102D, 12, pp. 2281-2294, (2019); (2020); Light R.A., Mosquitto: Server and client implementation of the MQTT protocol, Journal of Open Source Software, 2, 13, (2017); (2020); EMQ X, (2020)</t>
  </si>
  <si>
    <t>R. Banno; Kogakuin University, Tokyo, Japan; email: banno@computer.org</t>
  </si>
  <si>
    <t>18th IEEE Annual Consumer Communications and Networking Conference, CCNC 2021</t>
  </si>
  <si>
    <t>9 January 2021 through 13 January 2021</t>
  </si>
  <si>
    <t>Virtual, Las Vegas</t>
  </si>
  <si>
    <t>978-172819794-4</t>
  </si>
  <si>
    <t>IEEE Annu. Consum. Commun. Netw. Conf., CCNC</t>
  </si>
  <si>
    <t>2-s2.0-85102979620</t>
  </si>
  <si>
    <t>PS4</t>
  </si>
  <si>
    <t>Protocol-Based Testing for Unmanned Gasoline Level Monitoring System</t>
  </si>
  <si>
    <t>Dhiaulhaq F.; Paputungan I.V.; Oktiawati U.Y.</t>
  </si>
  <si>
    <t>Dhiaulhaq, Faiz (57221289114); Paputungan, Irving V (24734216700); Oktiawati, Unan Y (24829506500)</t>
  </si>
  <si>
    <t>57221289114; 24734216700; 24829506500</t>
  </si>
  <si>
    <t>Proceedings - 2021 International Seminar on Application for Technology of Information and Communication: IT Opportunities and Creativities for Digital Innovation and Communication within Global Pandemic, iSemantic 2021</t>
  </si>
  <si>
    <t>10.1109/iSemantic52711.2021.9573236</t>
  </si>
  <si>
    <t>https://www.scopus.com/inward/record.uri?eid=2-s2.0-85118937489&amp;doi=10.1109%2fiSemantic52711.2021.9573236&amp;partnerID=40&amp;md5=3c23fd68691d6658308abdc9a1db662c</t>
  </si>
  <si>
    <t>Universitas Gadjah Mada, Vocational College, Electrical and Informatics Engineering Department, Yogyakarta, Indonesia; Universitas Islam Indonesia, Faculty of Industrial Technology, Informatics Department, Yogyakarta, Indonesia</t>
  </si>
  <si>
    <t>Dhiaulhaq F., Universitas Gadjah Mada, Vocational College, Electrical and Informatics Engineering Department, Yogyakarta, Indonesia; Paputungan I.V., Universitas Islam Indonesia, Faculty of Industrial Technology, Informatics Department, Yogyakarta, Indonesia; Oktiawati U.Y., Universitas Gadjah Mada, Vocational College, Electrical and Informatics Engineering Department, Yogyakarta, Indonesia</t>
  </si>
  <si>
    <t>An unmanned monitoring system is proposed in order to ensure the remaining volume of fluid inside a tank. Internet of Things (IoT) concept is used when developing such system. IoT device has been known able to support faster and more efficient procedure in any automatic monitoring. Arduino-based microcontroller is implemented as the main IoT component. In order to communicate within the network system, the proposed IoT uses a data transfer protocol. This paper presents a comparison between Message Queuing Telemetry Transport (MQTT) protocol and Hyper-Text Transfer Protocol (HTTP). The comparison is based on the Quality of Service (QoS) parameters that are captures during data transmission from the IoT device to the server using certain standards for both protocols. Data transmission and retrieval shall not be affected by the environment, be free from error and the data is not broken or lost. Delay, Throughput, Packet Loss, and Packet Delivery are the QoS parameters used in the testing. The experiment was conducted for 6 days. Based on the results comparison, it can be concluded that the perfomance of MQTT protocol is far better than HTTP for each parameters. That is the reason why MQTT is more suitable to support Arduino-based IoT device to monitor fluid volume.. © 2021 IEEE.</t>
  </si>
  <si>
    <t>Arduino; IoT; Monitoring; Protocol; QoS</t>
  </si>
  <si>
    <t>Data transfer; HTTP; Hypertext systems; Monitoring; Packet networks; Quality of service; Arduino; Automatic monitoring; Data transfer protocols; Level monitoring systems; Monitoring system; Network systems; Quality of Service parameters; Quality-of-service; Transport protocols; Volume of fluids; Internet of things</t>
  </si>
  <si>
    <t>Universitas Gadjah Mada Yogyakarta Indonesia</t>
  </si>
  <si>
    <t>ACKNOWLEDGMENT This paper is supported by Rekognisi Tugas Akhir scheme 2020 from Universitas Gadjah Mada Yogyakarta Indonesia.</t>
  </si>
  <si>
    <t>Arasada B., Suprianto B., Application of ultrasonic sensor for distance detection in room using arduino uno, Jurnal Teknik Elektro, 6, 2, pp. 137-145, (2017); Wijaya Y.P., Simulation of controlling tank volume using labview and arduino uno, Jurnal Sains, Teknologi Dan Industri, 13, 1, pp. 79-82, (2015); Hasiholan C., Primananda K., Amron R., Implementation of internet of things concept on flood monitoring system using mqtt protocol, Jurnal Pengembangan Teknologi Informasi Dan Ilmu Komputer, 2, 12, pp. 6128-6135, (2018); Sulaiman O.K., Widarma A., System of internet of things (iot) cloud computing based in campus area network, Seminar Nasional Fakultas Teknik Uisu Xxiii, pp. 9-12, (2017); Pranata Y.A., Febriani I., Utomo S.B., Analysis of performance optimazion quality of service on data service communication using ns-2 in pt. Pln (persero) jember, Sinergi, pp. 149-156, (2016); Cokic M., Seskar I., Analysis of tcp traffic in smart grid using sdn based qos, 2018 26th Telecommunications Forum (TELFOR), Belgrade, pp. 1-4, (2018); Charisma A., Setiawan A.D., Rahmatullah G.M., Hidayat M.R., Analysis quality of service (qos) on 4g telkomsel networks in soreang, Ieee 13th International Conference on Telecommunication Systems, Services, and Applications (TSSA), Bali, Indonesia, pp. 145-148, (2019); Wang S., Yuan J., Li X., Qian Z., Arena F., You I., Active data replica recovery for quality-assurance big data analysis in ic-iot, Ieee Access, 7, pp. 106997-107005, (2019); Prabha K.L., Selvan S., Optimal energy consumption protocol to improve qos in delay tolerant networks, 2019 1st International Conference on Innovations in Information and Communication Technology (ICIICT), Chennai, India, pp. 1-6, (2019); Mustafa J., Sandstrom K., Ericsson N., Rizvanovic L., Analyzing availability and qos of service-oriented cloud for industrial iot applications, 2019 24th Ieee International Conference on Emerging Technologies and Factory Automation (ETFA), Zaragoza, Spain, pp. 1403-1406, (2019); Lai Y., Jhan J., Yang W., Kuo F., Shih T., Quality of service measurement mechanism of cloud-based network architecture, 2019 20th Asia-Pacific Network Operations and Management Symposium (APNOMS), Matsue, Japan, pp. 1-4, (2019); Cao K., Zhou J., Xu G., Wei T., Hu S., Exploring renewable-adaptive computation offloading for hierarchical qos optimization in fog computing, Ieee Transactions on Computer-Aided Design of Integrated Circuits and Systems, 39, 10, pp. 2095-2108, (2020); Arahunashi A.K., Neethu S., Ravish Aradhya H.V., Performance analysis of various sdn controllers in mininet emulator, 2019 4th International Conference on Recent Trends on Electronics, Information, Communication &amp; Technology (RTEICT), pp. 752-756, (2019); Oksiiuk O., Krotov V., Kolachov S., Analysis of methods providing qos for use in tactical mobile radio networks, 2019 Ieee 2nd Ukraine Conference on Electrical and Computer Engineering (UKRCON), pp. 995-998, (2019); Chethan S.R., Varalakshmi N., Prasad K.S.N., Energy efficient node deployment for wsn to enhance qos, 2018 International Conference on Electrical, Electronics, Communication, Computer, and Optimization Techniques (ICEECCOT), pp. 167-171, (2018); Al Aslani M., Shihada B., Analyzing latency and dropping in today's internet of multimedia things, 2019 16th Ieee Annual Consumer Communications &amp; Networking Conference (CCNC), pp. 1-4, (2019); Paputungan I.V., Dhiaulhaq F., Oktiawati U.Y., Setiaji H., Unmanned system for gasoline monitoring, " in irmas 2021 india, Journal of Physics: Conference Series, pp. 1-7, (1969); Lampropoulos G., Siakas K., Anastasiadis T., Internet of things in the context of industry 4.0: An overview, International Journal of Entrepreneurial Knowledge, Center for International Scientific Research of Vso and Vspp, 7, 1, pp. 4-19, (2019); Imran B., Shakir K.S., Pavethra M., Sankari K.S., Kavitha, Smart tank water monitoring system using iot cloud server at home/office, International Journal of Engineering Science and Computing, 8, 4, pp. 16748-16751, (2018); Hussen Hajjaj S.S., Hameed Sultan M.T., Moktar M.H., Lee S.H., Utilizing the internet of things (iot) to develop a remotely monitored autonomous floodgate for water management and control, Water Journal, 12, 2, (2020); Lakshmi M.L.S.N.S., Reddy C., Measurement of fuel level in tank using ir sensors and reporting over iot, Innovations in Electrical and Electronics Engineering. Lecture Notes in Electrical Engineering, 626, pp. 751-756, (2020); Pranjal H.J., Nayanmani D., Liquid level control using fuzzy logic in labview with arduino, International Journal of Advance Research, Ideas and Innovations in Technology, 3, 1, pp. 423-427, (2017); Bagyaveereswaran V., Mathur T.D., Gupta S., Arulmozhivarman P., Performance comparison of next generation controller and mpc in real time for a siso process with low cost daq unit, Alexandria Engineering Journal, 55, 3, pp. 2515-2524, (2016); Mohammed J.A.K., Hashim W.M., Beram B.S., Speed control of hydraulic elevator by using electro-hydraulic servo mechanism, Journal of University of Babylon for Engineering Sciences, 27, 4, pp. 275-291, (2019); Safii M.F.A., Raharjo S., Lestari U., Analisis quality of service protokol mqtt dan http pada penerapan sistem monitoring suhu berbasis nodemcu (studi kasus ruang server kampus 3 ist akprind yogyakarta), Jurnal Jarkom, 7, 1, pp. 11-19, (2019)</t>
  </si>
  <si>
    <t>2021 International Seminar on Application for Technology of Information and Communication, iSemantic 2021</t>
  </si>
  <si>
    <t>18 September 2021 through 19 September 2021</t>
  </si>
  <si>
    <t>Semarang</t>
  </si>
  <si>
    <t>978-166542804-0</t>
  </si>
  <si>
    <t>Proc. - Int. Semin. Appl. Technol. Inf. Commun.: IT Oppor. Creat. Digit. Innov. Commun. Glob. Pandemic, iSemantic</t>
  </si>
  <si>
    <t>2-s2.0-85118937489</t>
  </si>
  <si>
    <t>PS5</t>
  </si>
  <si>
    <t>Gotham Testbed: A Reproducible IoT Testbed for Security Experiments and Dataset Generation</t>
  </si>
  <si>
    <t>Saez-De-Camara X.; Flores J.L.; Arellano C.; Urbieta A.; Zurutuza U.</t>
  </si>
  <si>
    <t>Saez-De-Camara, Xabier (57833607800); Flores, Jose Luis (57203394051); Arellano, Cristobal (25824745800); Urbieta, Aitor (24832431600); Zurutuza, Urko (24512512800)</t>
  </si>
  <si>
    <t>57833607800; 57203394051; 25824745800; 24832431600; 24512512800</t>
  </si>
  <si>
    <t>IEEE Transactions on Dependable and Secure Computing</t>
  </si>
  <si>
    <t>10.1109/TDSC.2023.3247166</t>
  </si>
  <si>
    <t>https://www.scopus.com/inward/record.uri?eid=2-s2.0-85149392268&amp;doi=10.1109%2fTDSC.2023.3247166&amp;partnerID=40&amp;md5=3b4adb96a15ed7820a61b069cbee986d</t>
  </si>
  <si>
    <t>Basque Research and Technology Alliance (BRTA), Ikerlan Technology Research Centre, Arrasate-Mondragón, 20500, Spain; Mondragon Unibertsitatea, Arrasate-Mondragón, 20500, Spain</t>
  </si>
  <si>
    <t>Saez-De-Camara X., Basque Research and Technology Alliance (BRTA), Ikerlan Technology Research Centre, Arrasate-Mondragón, 20500, Spain, Mondragon Unibertsitatea, Arrasate-Mondragón, 20500, Spain; Flores J.L., Basque Research and Technology Alliance (BRTA), Ikerlan Technology Research Centre, Arrasate-Mondragón, 20500, Spain; Arellano C., Basque Research and Technology Alliance (BRTA), Ikerlan Technology Research Centre, Arrasate-Mondragón, 20500, Spain; Urbieta A., Basque Research and Technology Alliance (BRTA), Ikerlan Technology Research Centre, Arrasate-Mondragón, 20500, Spain; Zurutuza U., Mondragon Unibertsitatea, Arrasate-Mondragón, 20500, Spain</t>
  </si>
  <si>
    <t>The growing adoption of the Internet of Things (IoT) has brought a significant increase in attacks targeting those devices. Machine learning (ML) methods have shown promising results for intrusion detection; however, the scarcity of IoT datasets remains a limiting factor in developing ML-based security systems for IoT scenarios. Static datasets get outdated due to evolving IoT architectures and threat landscape; meanwhile, the testbeds used to generate them are rarely published. This article presents the Gotham testbed, a reproducible and flexible security testbed extendable to accommodate new emulated devices, services or attackers. Gotham is used to build an IoT scenario composed of 100 emulated devices communicating via MQTT, CoAP and RTSP protocols, among others, in a topology composed of 30 switches and 10 routers. The scenario presents three threat actors, including the entire Mirai botnet lifecycle and additional red-Teaming tools performing DoS, scanning, and attacks targeting IoT protocols. The testbed has many purposes, including a cyber range, testing security solutions, and capturing network and application data to generate datasets. We hope that researchers can leverage and adapt Gotham to include other devices, state-of-The-Art attacks and topologies to share scenarios and datasets that reflect the current IoT settings and threat landscape.  © 2004-2012 IEEE.</t>
  </si>
  <si>
    <t>Botnet; emulation; Internet of Things; machine learning; network security; testbed</t>
  </si>
  <si>
    <t>Artificial intelligence; Cybersecurity; Internet of things; Intrusion detection; Learning systems; Malware; Network protocols; Network security; Testbeds; Topology; Botnets; Emulation; Internet of things architectures; Intrusion-Detection; Machine learning methods; Machine-learning; Malwares; Networks security; Security; Botnet</t>
  </si>
  <si>
    <t>Wortmann F., Fluchter K., Internet of Things, Bus. Inf. Syst. Eng., 57, 3, pp. 221-224, (2015); Neshenko N., Bou-Harb E., Crichigno J., Kaddoum G., Ghani N., Demystifying IoT security: An exhaustive survey on IoT vulnerabilities and a first empirical look on internet-scale IoT exploitations, IEEE Commun. Surv. Tuts., 21, 3, pp. 2702-2733, (2019); Antonakakis M., Et al., Understanding the mirai botnet, Proc. 26th USENIX Secur. Symp., pp. 1093-1110, (2017); Vervier P.-A., Shen Y., Before toasters rise up: A view into the emerging IoT threat landscape, Proc. 21st Int. Symp. Res. Attacks Intrusions Defenses, pp. 556-576, (2018); Kambourakis G., Anagnostopoulos M., Meng W., Zhou P., Botnets: Architectures, Countermeasures, and Challenges, (2019); Dragos ICS/OT ransomware analysis: Q4 2021; Sadeghi A.-R., Wachsmann C., Waidner M., Security and privacy challenges in industrial Internet of Things, Proc. 52nd IEEE/ACM/EDAC Des. Automat. Conf., pp. 1-6, (2015); Ferrag M.A., Maglaras L., Moschoyiannis S., Janicke H., Deep learning for cyber security intrusion detection: Approaches, datasets, and comparative study, J. Inf. Secur. Appl., 50; Sommer R., Paxson V., Outside the closed world: On using machine learning for network intrusion detection, Proc. IEEE 31st Symp. Secur. Privacy, pp. 305-316, (2010); Arp D., Et al., Dos and don’ts of machine learning in computer security, Proc. 31st USENIX Secur. Symp., pp. 3971-3988, (2022); Berman D.S., Buczak A.L., Chavis J.S., Corbett C.L., A survey of deep learning methods for cyber security, Inf, 10, 4, (2019); Hindy H., Et al., A taxonomy of network threats and the effect of current datasets on intrusion detection systems, IEEE Access, 8, pp. 104650-104675, (2020); Costin A., Zaddach J., IoT malware: Comprehensive survey, analysis framework and case studies, BlackHat USA: Las Vegas, pp. 1-9, (2018); Siaterlis C., Garcia A.P., Genge B., On the use of emulab testbeds for scientifically rigorous experiments, IEEE Commun. Surveys Tuts., 15, 2, pp. 929-942, (2013); ElSheikh M.H., Gadelrab M.S., Ghoneim M.A., Rashwan M., BoTGen: A new approach for in-lab generation of botnet datasets, Proc.9thInt.Conf.MaliciousUnwantedSoftw.Americas, pp. 76-84, (2014); Engelen G., Rimmer V., Joosen W., Troubleshooting an intrusion detection dataset: The CICIDS2017 case study, Proc. IEEE Secur. Privacy Workshops, 2021, pp. 7-12; Sharafaldin I., Lashkari A.H., Ghorbani A.A., Toward generating a new intrusion detection dataset and intrusion traffic characterization, Proc. 4th Int. Conf. Inf. Syst. Secur. Privacy, 1, pp. 108-116, (2018); Catillo M., Del Vecchio A., Pecchia A., Villano U., Transferability of machine learning models learned from public intrusion detection datasets: The CICIDS2017 case study, Softw. Qual. J., 30, pp. 955-981, (2022); Grossmann J., Et al., Graphical network simulator 3, (2008); Saez-De-Camara X., Gotham testbed repository; Tuyl R.V., Merlin is a cross-platform post-exploitation http/2 command &amp; control server and agent written in golang, (2017); Meidan Y., Et al., N-BaIoTnetwork-based detection of IoT botnet attacks using deep autoencoders, IEEE Pervasive Comput, 17, 3, pp. 12-22, (2018); Koroniotis N., Moustafa N., Sitnikova E., Turnbull B., Towards the developmentofrealisticbotnetdatasetintheInternetofThingsfornetwork forensicanalytics:Bot-IoTdataset, FutureGener.Comput.Syst., 100, pp. 779-796, (2019); Moustafa N., A new distributed architecture for evaluating ai-based security systems at the edge: Network ton_IoT datasets, Sustain. Cities Soc., 72; Hindy H., Bayne E., Bures M., Atkinson R., Tachtatzis C., Bellekens X., Machine learning based IoT intrusion detection system: An MQTT case study (MQTT-IoT-IDS2020 dataset), Proc. 12th Int. Netw. Conf., pp. 73-84, (2021); Ghazanfar S., Hussain F., Rehman A.U., Fayyaz U.U., Shahzad F., Shah G.A., IoT-Flock: An open-source framework for IoT traffic generation, Proc. Int. Conf. Emerg. Trends Smart Technol., 2020, pp. 1-6; Vaccari I., Chiola G., Aiello M., Mongelli M., Cambiaso E., MQTTSet, a new dataset for machine learning techniques on MQTT, Sensors, 20, 22; Hussain F., Et al., A framework for malicious traffic detection in IoT healthcare environment, Sensors, 21, 9; Guerra-Manzanares A., Medina-Galindo J., Bahsi H., Nomm S., MedBIoT: Generation of an IoT botnet dataset in a medium-sized IoT network, Proc. 6th Int. Conf. Inf. Syst. Secur. Privacy, 2020, pp. 207-218; Ferrag M.A., Friha O., Hamouda D., Maglaras L., Janicke H., Edge-IIoTset: A new comprehensive realistic cyber security dataset of IoT and IIoT applications for centralized and federated learning, IEEE Access, 10, pp. 40281-40306; Antonioli D., Tippenhauer N.O., MiniCPS: A toolkit for security research on CPS networks, Proc. 1st ACM Workshop Cyber-Physical Syst.-Secur. PrivaCy, pp. 91-100, (2015); Eckhart M., Ekelhart A., Towards security-aware virtual environments for digital twins, Proc. 4th ACM Workshop Cyber-Physical Syst. Secur., pp. 61-72, (2018); Chernyshev M., Baig Z., Bello O., Zeadally S., Internet of Things (IoT): Research, simulators, and testbeds, IEEE Internet of Things J, 5, 3, pp. 1637-1647, (2018); Mehdi K., Lounis M., Bounceur A., Kechadi T., CupCarbon IoT 5.2; Siaterlis C., Genge B., Hohenadel M., EPIC: A testbed for scientifically rigorous cyber-physical security experimentation, IEEE Trans. Emerg. Topics Comput., 1, 2, pp. 319-330, (2013); Lai J., Tian J., Zhang K., Yang Z., Jiang D., Network emulation as a service (NEaaS): Towards a cloud-based network emulation platform, Mobile Netw. Appl., 26, 2, pp. 766-780, (2021); Huang Y.-L., Chen B., Shih M.-W., Lai C.-Y., Security impacts of virtualization on a network testbed, Proc. IEEE 6th Int. Conf. Softw. Secur. Rel., pp. 71-77, (2012); Merkel D., Docker: Lightweight linux containers for consistent development and deployment, Linux J, 2014, 239, (2014); Bellard F., QEMU, a fast and portable dynamic translator, Proc. Annu. Conf. USENIX Annu. Tech. Conf., ser. ATEC’05, (2005); Grossmann J., Et al., GNS3 API documentation,, (2015); Ludovici F., Et al., tc-netem(8) from iproute2, (2011); Minerva R., Biru A., Rotondi D., Towards a definition of the Internet ofThings(IoT), IEEEInternetInitiative, 1, 1, pp. 1-86; Eclipse foundation, (2014); Vito S., Air quality. UCI machine learning repository, (2016); Candanedo L., Appliances energy prediction data set, UCI machine learningrepository, (2017); Sampaio G.S., de Aguiar Vallim Filho A.R., da Silva L.S., da Silva L.A., Accelerometer data set, UCI machine learning repository; Zamora-Martinez F., Romeu P., Botella-Rocamora P., Pardo J., SML2010 data set, UCI machine learning repository, (2014); Helwig N., Pignanelli E., Schutze A., Condition monitoring of hydraulicsystemsdataset, UCImachinelearningrepository, (2018); Matzka S., AI4I 2020 predictive maintenance dataset, UCI machine learningrepository; Bergmann O., libcoap. C-implementation of CoAP, (2015); Salam A., Hibaoui A.E., Power consumption of tetouan city data set, UCI machine learning repository; Tufekci P., Kaya H., Combined cycle power plant data set, UCI Machine Learning Repository, (2014); Bellard F., FFmpeg, the open source multimedia system, FFmpeg project, (2000); Morina G., A street in London on a rainy night, (2019); Piglowski H., A museum in Lebanon exhibiting early human tools and artifacts, (2019); Mirsky Y., Doitshman T., Elovici Y., Shabtai A., Kitsune: An ensemble of autoencoders for online network intrusion detection, Proc. 25th Ann. Netw. Distrib. Syst. Secur. Symp., pp. 1-15, (2018); Gamblin J., Leaked mirai source code for research/ioc development purposes, (2016); Lyon G., Nmap (“network mapper”), (1997); Graham R., MASSCAN: Mass ip port scanner, (2013); SlowTT-Attack, (2021); (2019); Research on exotic UDP/TCP amplification vectors, payloads and mitigations, (2019); Metasploit Framework, (2009); The swiss army knife of embedded linux, (1999); Open vSwitch is a production quality, multilayer virtual switch licensed under the open source apache 2.0 license, (2009); VyOS is an open source network operating system based on debian GNU/Linux, (2013); Light R.A., Mosquitto: Server and client implementation of the MQTT protocol, J.OpenSourceSoftw., 2, 13, pp. 265-266, (2017); Ros A., rtsp-simple-server, (2019); Kelley S., Dnsmasq, (2001); Curnow R., Lichvar M., chrony is a versatile implementation of the network time protocol (NTP), (2009); Kambourakis G., Kolias C., Stavrou A., The mirai botnet and the IoT zombie armies, Proc. IEEE Mil. Commun. Conf., pp. 267-272, (2017); Sanfilippo S., hping network tool, (1998); Maggi F., Vosseler R., Quarta D., The fragility of industrial iot’s data backbone, Trend Micro Inc, (2018); Dugan J., Et al., iperf3: A TCP, UDP, and SCTP network bandwidth measurement tool, (2014); King C.I., stress-ng, (2013); Combs G., Et al., Wireshark, (1998); Konecny J., McMahan H.B., Yu F.X., Richtarik P., Suresh A.T., Bacon D., Federated learning: Strategies for improving communication efficiency, (2016)</t>
  </si>
  <si>
    <t>X. Saez-De-Camara; Basque Research and Technology Alliance (BRTA), Ikerlan Technology Research Centre, Arrasate-Mondragón, 20500, Spain; email: xsaezdecamara@ikerlan.es</t>
  </si>
  <si>
    <t>IEEE Trans. Dependable Secure Comput.</t>
  </si>
  <si>
    <t>All Open Access; Hybrid Gold Open Access</t>
  </si>
  <si>
    <t>2-s2.0-85149392268</t>
  </si>
  <si>
    <t>PS6</t>
  </si>
  <si>
    <t>FUME: Fuzzing Message Queuing Telemetry Transport Brokers</t>
  </si>
  <si>
    <t>Pearson B.; Zhang Y.; Zou C.; Fu X.</t>
  </si>
  <si>
    <t>Pearson, Bryan (57193883054); Zhang, Yue (57224594329); Zou, Cliff (9436219300); Fu, Xinwen (7402205144)</t>
  </si>
  <si>
    <t>57193883054; 57224594329; 9436219300; 7402205144</t>
  </si>
  <si>
    <t>Proceedings - IEEE INFOCOM</t>
  </si>
  <si>
    <t>2022-May</t>
  </si>
  <si>
    <t>10.1109/INFOCOM48880.2022.9796755</t>
  </si>
  <si>
    <t>https://www.scopus.com/inward/record.uri?eid=2-s2.0-85133273114&amp;doi=10.1109%2fINFOCOM48880.2022.9796755&amp;partnerID=40&amp;md5=f05c47f073b7aeb52aae78d3f91d470d</t>
  </si>
  <si>
    <t>University of Central Florida, Dept. of Computer Science, United States; Jinan University, Dept. of Computer Science, China; University of Massachusetts, Dept. of Computer Science, Lowell, MA, United States</t>
  </si>
  <si>
    <t>Pearson B., University of Central Florida, Dept. of Computer Science, United States; Zhang Y., Jinan University, Dept. of Computer Science, China; Zou C., University of Central Florida, Dept. of Computer Science, United States; Fu X., University of Massachusetts, Dept. of Computer Science, Lowell, MA, United States</t>
  </si>
  <si>
    <t>Message Queuing Telemetry Transport (MQTT) is a popular communication protocol used to interconnect devices with considerable network restraints, such as those found in Internet of Things (IoT). MQTT directly impacts a large number of devices, but the software security of its server ("broker") implementations is not well studied. In this paper, we design, implement, and evaluate a novel fuzz testing model for MQTT. The fuzzer combines aspects of mutation guided fuzzing and generation guided fuzzing to rigorously exhaust the MQTT protocol and identify vulnerabilities in servers. We introduce Markov chains for mutation guided fuzzing and generation guided fuzzing that model the fuzzing engine according to a finite Bernoulli process. We implement "response feedback", a novel technique which monitors network and console activity to learn which inputs trigger new responses from the broker. In total, we found 7 major vulnerabilities across 9 different MQTT implementations, including 6 zero-day vulnerabilities and 2 CVEs. We show that when fuzzing these popular MQTT targets, our fuzzer compares favorably with other state-of-the-art fuzzing frameworks, such as BooFuzz and AFLNet. © 2022 IEEE.</t>
  </si>
  <si>
    <t>Internet of things; Telemetering equipment; Bernoulli process; Communications protocols; Fuzz Testing; Interconnect devices; Learn+; Novel techniques; Response feedbacks; Software security; Testing models; Transport protocols; Zero-day attack</t>
  </si>
  <si>
    <t>National Science Foundation, NSF, (1643835, 1915780, 1931871, 2042996); National Science Foundation, NSF; U.S. Department of Energy, USDOE, (DE-EE0009152); U.S. Department of Energy, USDOE</t>
  </si>
  <si>
    <t>This research was supported in part by US National Science Foundation (NSF) Awards 2042996, 1643835, 1931871, and 1915780, US Department of Energy (DOE) Award DE-EE0009152. Any opinions, findings, conclusions, and recommendations in this paper are those of the authors and do not necessarily reflect the views of the funding agencies.</t>
  </si>
  <si>
    <t>Open O., Mqtt version 5. 0., (2019); Shodan report for mqtt., (2021); Cabe B., Key trends from the iot developer survey 2018., (2018); Skerrett I., Why mqtt has become the de-facto iot standard., (2019); Jia Y., Xing L., Mao Y., Zhao D., Wang X., Zhao S., Zhang Y., Burglars' iot paradise: Understanding and mitigating security risks of general messaging protocols on iot clouds, 2020 IEEE Symposium on Security and Privacy, SP 2020, pp. 465-481, (2020); Perrone G., Vecchio M., Pecori R., Giaffreda R., The day after mirai: A survey on MQTT security solutions after the largest cyber-attack carried out through an army of iot devices, Proceedings of the 2nd International Conference on Internet of Things, Big Data and Security, IoTBDS 2017, pp. 246-253, (2017); Andy S., Rahardjo B., Hanindhito B., Attack scenarios and security analysis of mqtt communication protocol in iot system, 2017 4th International Conference on Electrical Engineering, Computer Science and Informatics (EECSI), pp. 1-6, (2017); Harsha M.S., Bhavani B.M., Kundhavai K.R., Analysis of vulnerabilities in MQTT security using shodan API and implementation of its countermeasures via authentication and acls, 2018 International Conference on Advances in Computing, Communications and Informatics, ICACCI 2018, pp. 2244-2250, (2018); Ramos S.H., Villalba M.T., Lacuesta R., MQTT security: A novel fuzzing approach, Wirel. Commun. Mob. Comput., 2018, (2018); Li J., Zhao B., Zhang C., Fuzzing: A survey, Cybersecur., 1, 1, (2018); Pereyda J., boofuzz: Network protocol fuzzing for humans, (2021); Aitel D., An introduction to spike, the fuzzer creation kit., (2002); Pham V., Bohme M., Roychoudhury A., AFLNET: A greybox fuzzer for network protocols, 13th IEEE International Conference on Software Testing, Validation and Verification, ICST 2020, pp. 460-465, (2020); Chen J., Diao W., Zhao Q., Zuo C., Lin Z., Wang X., Lau W.C., Sun M., Yang R., Zhang K., Iotfuzzer: Discovering memory corruptions in iot through app-based fuzzing, 25th Annual Network and Distributed System Security Symposium, NDSS 2018, (2018); Eclipse mosquitto., (2021); Petsios T., Tang A., Stolfo S.J., Keromytis A.D., Jana S., NEZHA: Efficient domain-independent differential testing, 2017 IEEE Symposium on Security and Privacy, SP 2017, pp. 615-632, (2017); Petsios T., Zhao J., Keromytis A.D., Jana S., Slowfuzz: Automated domain-independent detection of algorithmic complexity vulnerabilities, Proceedings of the 2017 ACM SIGSAC Conference on Computer and Communications Security, CCS 2017, pp. 2155-2168, (2017); American fuzzy lop., (2020); Rawat S., Jain V., Kumar A., Cojocar L., Giuffrida C., Bos H., Vuzzer: Application-aware evolutionary fuzzing., NDSS, 17, pp. 1-14, (2017); Amazon cloudwatch., (2021); Hivemq., (2021); (2021); (2021); Emq, (2021); Pianca D., (2021); Moqvist E., (2020); (2017); (2021); Cve-2021-28166., (2021); Cve-2021-28166, (2021); Sieg A., Server crash after client send zero-byte username but no zero byte password., (2017); mqtt-fuzz., (2021); Bohme M., Pham V.-T., Roychoudhury A., Coverage-based greybox fuzzing as markov chain, IEEE Transactions on Software Engineering, 45, 5, pp. 489-506, (2019); Bohme M., Pham V.-T., Nguyen M.-D., Roychoudhury A., Directed greybox fuzzing, Proceedings of the 2017 ACM SIGSAC Conference on Computer and Communications Security, pp. 2329-2344, (2017); Gan S., Zhang C., Qin X., Tu X., Li K., Pei Z., Chen Z., Collafl: Path sensitive fuzzing, 2018 IEEE Symposium on Security and Privacy (SP), pp. 679-696, (2018); Stephens N., Grosen J., Salls C., Dutcher A., Wang R., Corbetta J., Shoshitaishvili Y., Kruegel C., Vigna G., Driller: Augmenting fuzzing through selective symbolic execution., NDSS, 16, pp. 1-16, (2016); Yun I., Lee S., Xu M., Jang Y., Kim T., fQSYMg: A practical concolic execution engine tailored for hybrid fuzzing, 27th fUSENIXg Security Symposium (fUSENIXg Security 18), pp. 745-761, (2018); Peng H., Shoshitaishvili Y., Payer M., T-fuzz: Fuzzing by program transformation, 2018 IEEE Symposium on Security and Privacy (SP), pp. 697-710, (2018); Chen P., Chen H., Angora: Efficient fuzzing by principled search, 2018 IEEE Symposium on Security and Privacy (SP), pp. 711-725, (2018); Wang J., Chen B., Wei L., Liu Y., Skyfire: Data-driven seed generation for fuzzing, 2017 IEEE Symposium on Security and Privacy (SP), pp. 579-594, (2017)</t>
  </si>
  <si>
    <t>41st IEEE Conference on Computer Communications, INFOCOM 2022</t>
  </si>
  <si>
    <t>2 May 2022 through 5 May 2022</t>
  </si>
  <si>
    <t>Virtual, Online</t>
  </si>
  <si>
    <t>0743166X</t>
  </si>
  <si>
    <t>978-166545822-1</t>
  </si>
  <si>
    <t>PINFE</t>
  </si>
  <si>
    <t>Proc IEEE INFOCOM</t>
  </si>
  <si>
    <t>2-s2.0-85133273114</t>
  </si>
  <si>
    <t>PS7</t>
  </si>
  <si>
    <t>Towards Resilient IoT Messaging: An Experience Report Analyzing MQTT Brokers</t>
  </si>
  <si>
    <t>Gruener S.; Koziolek H.; Ruckert J.</t>
  </si>
  <si>
    <t>Gruener, Sten (57211157714); Koziolek, Heiko (55884029900); Ruckert, Julius (35321563000)</t>
  </si>
  <si>
    <t>57211157714; 55884029900; 35321563000</t>
  </si>
  <si>
    <t>Proceedings - IEEE 18th International Conference on Software Architecture, ICSA 2021</t>
  </si>
  <si>
    <t>10.1109/ICSA51549.2021.00015</t>
  </si>
  <si>
    <t>https://www.scopus.com/inward/record.uri?eid=2-s2.0-85107003937&amp;doi=10.1109%2fICSA51549.2021.00015&amp;partnerID=40&amp;md5=c89b8adca4fcaa86285b7ef0bc39b22d</t>
  </si>
  <si>
    <t>ABB Corporate Research, Ladenburg, Germany</t>
  </si>
  <si>
    <t>Gruener S., ABB Corporate Research, Ladenburg, Germany; Koziolek H., ABB Corporate Research, Ladenburg, Germany; Ruckert J., ABB Corporate Research, Ladenburg, Germany</t>
  </si>
  <si>
    <t>Many Internet-of-Things (IoT) applications for smart homes, connected factories, or car-to-car communication utilize broker-based publish/subscribe communication protocols, such as the MQTT protocol. Commercial IoT applications have high reliability requirements for messaging, as lost messages due to unstable Internet connections or node failures can harm devices or even human beings. MQTT brokers implement numerous architectural availability tactics, but former analyses of MQTT communication have mainly focused on performance measurements under stable conditions. We have created the MAYHEM resilience testing tool for MQTT brokers and applied it in various resilience experiments on different MQTT brokers (VerneMQ, Mosquitto, HiveMQ, EMQ X). We found that MQTT QoS level 0 is already robust against minor packet loss, that selected broker message persistency solutions can lead to lost messages, and that most clustered MQTT brokers favor availability and performance over communication integrity. The results can support IoT practitioners in architectural decisions and researchers as well as broker vendors in optimizing designs and implementations. © 2021 IEEE.</t>
  </si>
  <si>
    <t>Availability; Docker; Kubernetes; Message Brokers; Message-oriented Middleware; Resilience; Software Architecture</t>
  </si>
  <si>
    <t>Automation; Intelligent buildings; Software architecture; Architectural decision; Car-to-car communication; Communication integrity; Experience report; Internet connection; Internet of Things (IOT); Performance measurements; Publish/subscribe; Internet of things</t>
  </si>
  <si>
    <t>Al-Fuqaha A., Guizani M., Mohammadi M., Aledhari M., Ayyash M., Internet of things: A survey on enabling technologies, protocols, and applications, IEEE Communications Surveys &amp; Tutorials, 17, 4, pp. 2347-2376, (2015); Lampkin V., Leong W.T., Olivera L., Rawat S., Subrahmanyam N., Xiang R., Kallas G., Krishna N., Fassmann S., Keen M., Et al., Building Smarter Planet Solutions with Mqtt and IBM Websphere Mq Telemetry, (2012); Alkhabbas F., Spalazzese R., Cerioli M., Leotta M., Reggio G., On the deployment of iot systems: An industrial survey, 2020 IEEE International Conference on Software Architecture Companion (ICSAC), pp. 17-24, (2020); Benchmarks Hivemq 3.0.0 on Aws, (2015); Benchmark of MQTT Servers, (2015); 10,000,000 Mqtt Clients: Hivemq Cluster Benchmark Paper, (2017); Sommer P., Schellroth F., Fischer M., Schlechtendahl J., Messageoriented middleware for industrial production systems, International Conference on Automation Science and Engineering (CASE), pp. 1217-1223, (2018); O'Mahony D., Doyle D., Reaching 5 Million Messaging Connections: Our Journey with Kubernetes, (2018); Profanter S., Tekat A., Dorofeev K., Rickert M., Knoll A., OPC UA versus ROS, DDS, and MQTT: Performance evaluation of industry 4.0 protocols, IEEE International Conference on Industrial Technology (ICIT), (2019); Chaudhari M., Gupta P., Building Pubsub for 50m Concurrent Socket Connections, (2019); Lee S., Kim H., Hong D.-K., Ju H., Correlation analysis of mqtt loss and delay according to qos level, The International Conference on Information Networking 2013 (ICOIN), pp. 714-717, (2013); Thangavel D., Ma X., Valera A., Tan H.-X., Tan C.K.-Y., Performance evaluation of mqtt and coap via a common middleware, International Conference on Intelligent Sensors, Sensor Networks and Information Processing (ISSNIP), pp. 1-6, (2014); Roy D.G., Mahato B., De D., Buyya R., Application-aware end-toend delay and message loss estimation in internet of things (iot)-mqttsn protocols, Future Generation Computer Systems, 89, pp. 300-316, (2018); Sen S., Balasubramanian A., A highly resilient and scalable broker architecture for iot applications, 2018 10th International Conference on Communication Systems &amp; Networks (COMSNETS), pp. 336-341, (2018); Thean Z.Y., Yap V.V., Teh P.C., Container-based mqtt broker cluster for edge computing, International Conference and Workshops on Recent Advances and Innovations in Engineering (ICRAIE), pp. 1-6, (2019); Geier M., Ermöglichung von Mobilität und Nachrichtenübermittlungsgarantien in Verteilten MQTT-Netzwerken, (2019); Koziolek H., Gruner S., Ruckert J., A comparison of MQTT brokers for distributed IoT edge computing, Software Architecture - 14th European Conference, ECSA 2020, l'Aquila, Italy, September 14-18, 2020, Proceedings, pp. 352-368, (2020); Petnik J., Vanus J., Design of smart home implementation within iot with natural language interface, IFAC-PapersOnLine, 51, 6, pp. 174-179, (2018); Scott J., Kazman R., Realizing and Refining Architectural Tactics: Availability, (2009); Rozanski N., Woods E., Software Systems Architecture: Working with Stakeholders Using Viewpoints and Perspectives, (2012); Tsigkanos C., Nastic S., Dustdar S., Towards resilient internet of things: Vision, challenges, and research roadmap, 2019 IEEE 39th International Conference on Distributed Computing Systems (ICDCS), pp. 1754-1764, (2019); Alkhabbas F., Murturi I., Spalazzese R., Davidsson P., Dustdar S., A goal-driven approach for deploying self-adaptive iot systems, 2020 IEEE International Conference on Software Architecture (ICSA), pp. 146-156, (2020); De Sanctis M., Muccini H., Vaidhyanathan K., Data-driven adaptation in microservice-based iot architectures, 2020 IEEE International Conference on Software Architecture Companion (ICSA-C), pp. 59-62, (2020)</t>
  </si>
  <si>
    <t>18th IEEE International Conference on Software Architecture, ICSA 2021</t>
  </si>
  <si>
    <t>22 March 2021 through 26 March 2021</t>
  </si>
  <si>
    <t>Virtual, Stuttgart</t>
  </si>
  <si>
    <t>978-172816260-7</t>
  </si>
  <si>
    <t>Proc. - IEEE Int. Conf. Softw. Archit., ICSA</t>
  </si>
  <si>
    <t>2-s2.0-85107003937</t>
  </si>
  <si>
    <t>PS8</t>
  </si>
  <si>
    <t>Beta Hebbian Learning for intrusion detection in networks with MQTT Protocols for IoT devices</t>
  </si>
  <si>
    <t>Michelena Á.; Ordás M.T.G.; Aveleira-Mata J.; Blanco D.Y.M.D.; Díaz M.T.; Zayas-Gato F.; Jove E.; Casteleiro-Roca J.-L.; Quintián H.; Alaiz-Moretón H.; Calvo-Rolle J.L.</t>
  </si>
  <si>
    <t>Michelena, Álvaro (57485070100); Ordás, María Teresa García (57274917700); Aveleira-Mata, José (57208737040); Blanco, David Yeregui Marcos Del (57275059200); Díaz, Míriam Timiraos (58593161900); Zayas-Gato, Francisco (57218687062); Jove, Esteban (56333449000); Casteleiro-Roca, José-Luis (55645192300); Quintián, Héctor (55336870700); Alaiz-Moretón, Héctor (35408799400); Calvo-Rolle, José Luis (6504155621)</t>
  </si>
  <si>
    <t>57485070100; 57274917700; 57208737040; 57275059200; 58593161900; 57218687062; 56333449000; 55645192300; 55336870700; 35408799400; 6504155621</t>
  </si>
  <si>
    <t>Logic Journal of the IGPL</t>
  </si>
  <si>
    <t>10.1093/jigpal/jzae013</t>
  </si>
  <si>
    <t>https://www.scopus.com/inward/record.uri?eid=2-s2.0-85188843509&amp;doi=10.1093%2fjigpal%2fjzae013&amp;partnerID=40&amp;md5=5df1d4c6c635d11659cbfd2a264550d1</t>
  </si>
  <si>
    <t>Department of Industrial Engineering, University of A Coruña, CTC, CITIC, Ferrol, A Coruña, 15403, Spain; Department of Electrical and Systems Engineering, University of León, León, 24007, Spain; Department of Mechanic Engineering, Computer and Aerospacial Sciences, University of León, León, 24007, Spain</t>
  </si>
  <si>
    <t>Michelena Á., Department of Industrial Engineering, University of A Coruña, CTC, CITIC, Ferrol, A Coruña, 15403, Spain; Ordás M.T.G., Department of Electrical and Systems Engineering, University of León, León, 24007, Spain; Aveleira-Mata J., Department of Electrical and Systems Engineering, University of León, León, 24007, Spain; Blanco D.Y.M.D., Department of Mechanic Engineering, Computer and Aerospacial Sciences, University of León, León, 24007, Spain; Díaz M.T., Department of Industrial Engineering, University of A Coruña, CTC, CITIC, Ferrol, A Coruña, 15403, Spain; Zayas-Gato F., Department of Industrial Engineering, University of A Coruña, CTC, CITIC, Ferrol, A Coruña, 15403, Spain; Jove E., Department of Industrial Engineering, University of A Coruña, CTC, CITIC, Ferrol, A Coruña, 15403, Spain; Casteleiro-Roca J.-L., Department of Industrial Engineering, University of A Coruña, CTC, CITIC, Ferrol, A Coruña, 15403, Spain; Quintián H., Department of Industrial Engineering, University of A Coruña, CTC, CITIC, Ferrol, A Coruña, 15403, Spain; Alaiz-Moretón H., Department of Electrical and Systems Engineering, University of León, León, 24007, Spain; Calvo-Rolle J.L., Department of Industrial Engineering, University of A Coruña, CTC, CITIC, Ferrol, A Coruña, 15403, Spain</t>
  </si>
  <si>
    <t>This paper aims to enhance security in IoT device networks through a visual tool that utilizes three projection techniques, including Beta Hebbian Learning (BHL), t-distributed Stochastic Neighbor Embedding (t-SNE) and ISOMAP, in order to facilitate the identification of network attacks by human experts. This work research begins with the creation of a testing environment with IoT devices and web clients, simulating attacks over Message Queuing Telemetry Transport (MQTT) for recording all relevant traffic information. The unsupervised algorithms chosen provide a set of projections that enable human experts to visually identify most attacks in real-time, making it a powerful tool that can be implemented in IoT environments easily. © The Author(s) 2024. Published by Oxford University Press.</t>
  </si>
  <si>
    <t>Beta Hebbian Learning; cyberattack; IoT; ISOMAP; MQTT; t-SNE</t>
  </si>
  <si>
    <t>Computer crime; Internet of things; Network security; Stochastic systems; Beta hebbian learning; Cyber-attacks; Hebbian learning; Human expert; Intrusion-Detection; IoT; Isomaps; Message queuing telemetry transport; Stochastic neighbor embedding; T-distributed stochastic neighbor embedding; Intrusion detection</t>
  </si>
  <si>
    <t>Consorcio Interuniversitario do Sistema Universitario de Galicia, CISUG; Consellería de Educación, Universidade e Formación; European Commission, EC; Xunta de Galicia; Universidade da Coruña; European Regional Development Fund, ERDF; Secretaría Xeral de Universidades, (ED431G 2019/01); Spanish Ministry of Universities, (FPU21/00932); Xunta de Galicia (Regional Government of Galicia, (04_IN606D_2022_2692965)</t>
  </si>
  <si>
    <t>Funding text 1: CITIC, as a Research Center of the University System of Galicia, is funded by Consellería de Educación, Universidade e Formación Profesional of the Xunta de Galicia through the European Regional Development Fund (ERDF) and the Secretaría Xeral de Universidades (Ref. ED431G 2019/01). Álvaro Michelena’s research was supported by the Spanish Ministry of Universities (https://www.universidades.gob.es/), under the ‘Formación de Profesorado Universitario’ grant with reference FPU21/00932. Spanish National Cybersecurity Institute (INCIBE) and developed the Research Institute of Applied Sciences in Cybersecurity (RIASC). This initiative is carried out within the framework of the funds of the Recovery, Transformation and Resilience Plan, financed by the European Union (Next Generation), the project of the Government of Spain that outlines the roadmap for the modernization of the Spanish economy, the recovery of economic growth and job creation, for the solid, inclusive and resilient economic reconstruction after the COVID-19 crisis, and to respond to the challenges of the next decade. Míriam Timiraos’s research was supported by the Xunta de Galicia (Regional Government of Galicia) through grants to industrial Ph.D. (http://gain.xunta.gal), under the Doutoramento Industrial 2022 grant with reference: 04_IN606D_2022_2692965. Funding for open access charge: Universidade da Coruña/CISUG; Funding text 2: CITIC, as a Research Center of the University System of Galicia, is funded by Consellería de Educación, Universidade e Formación Profesional of the Xunta de Galicia through the European Regional Development Fund (ERDF) and the Secretaría Xeral de Universidades (Ref. ED431G 2019/01). ; Funding text 3: Álvaro Michelena’s research was supported by the Spanish Ministry of Universities ( https://www.universidades.gob.es/ ), under the ‘Formación de Profesorado Universitario’ grant with reference FPU21/00932. ; Funding text 4: Míriam Timiraos's research was supported by the Xunta de Galicia (Regional Government of Galicia) through grants to industrial Ph.D. ( http://gain.xunta.gal ), under the Doutoramento Industrial 2022 grant with reference: 04_IN606D_2022_2692965.</t>
  </si>
  <si>
    <t>Alaiz-Moreton H., Aveleira-Mata J., Ondicol-Garcia J., Munoz-Castaneda A. L., Garcia I., Benavides C., Multiclass classification procedure for detecting attacks on mqtt-iot protocol, Complexity, 2019, pp. 1-11, (2019); Alamand S. A., De D., Analysis of security threats in wireless sensor network, International Journal of Wireless Mobile Networks (IJWMN), 6, pp. 35-46, (2014); Alsoufi M. A., Razak S., Siraj M. M., Nafea I., Ghaleb F. A., Saeed F., Nasser M., Anomaly-based intrusion detection systems in iot using deep learning: a systematic literature review, Applied Sciences, 11; Andy S., Rahardjo B., Hanindhito B., Attack scenarios and security analysis of mqtt communication protocol in iot system, 2017 4th International Conference on Electrical Engineering, Computer Science and Informatics (EECSI), pp. 1-6, (2017); Arsene L., New Dark Nexus Iot Botnet Puts Others to Shame, BitDefender, (2020); Aveleira-Mata J., Jove E., del Blanco D. Y. M., Ordas M. T. G., Zayas-Gato F., Michelena A., Casteleiro-Roca J.-L., Quintian H., Alaiz-Moreton H., Calvo-Rolle J. L., Detection of denial of service attacks in an mqtt environment using a one-class approach, Computational Intelligence in Security for Information Systems Conference, pp. 84-93, (2021); Aveleira-Mata J., Munoz-Castaneda A. L., Benavides-Cuellar C., Benitez-Andrades J. A., Garcia-Ordas M. T., Benavides-Cuellar C., Alberto J., Prototipo de IDS para detección de intrusiones con modelos de machine learning en sistemas IoT de la Industria 4.0 (IDS prototype for intrusion detection with machine learning models in IoT systems of the Industry 4.0), Dyna, 96, pp. 270-275, (2021); Berro A., Marie-Sainte S. L., Ruiz-Gazen A., Genetic algorithms and particle swarm optimization for exploratory projection pursuit, Annals of Mathematics and Artificial Intelligence, 60, pp. 153-178, (2010); Cisco Annual Internet Report—Cisco Annual Internet Report (2018–2023) White Paper, (2020); Corchado E., Fyfe C., Connectionist techniques for the identification and suppression of interfering underlying factors, IJPRAI, 17, pp. 1447-1466, (2003); Deogirikar J., Vidhate A., Security attacks in iot: a survey, Proceedings of the International Conference on IoT in Social, Mobile, Analytics and Cloud, I-SMAC, 2017, pp. 32-37, (2017); Garcia-Ordas M. T., Aveleira-Mata J., Casteleiro-Roca J.-L., Calvo-Rolle J. L., Benavides-Cuellar C., Alaiz-Moreton H., Autoencoder latent space inf luence on iot mqtt attack classification, Intelligent Data Engineering and Automated Learning—IDEAL 2020, pp. 279-286, (2020); Hindy H., Bayne E., Bures M., Atkinson R., Tachtatzis C., Bellekens X., Machine Learning Based Iot Intrusion Detection System: An Mqtt Case Study (Mqtt-Iot-ids2020 Dataset), 9, (2021); Ji S., Zhang Z., Ying S., Wang L., Zhao X., Gao Y., Kullback–Leibler divergence metric learning, IEEE Transactions on Cybernetics, (2020); Jove E., Aveleira-Mata J., Alaiz-Moreton H., Casteleiro-Roca J.-L., del Blanco D. Y. M., Zayas-Gato F., Quintian H., Calvo-Rolle J. L., Intelligent one-class classifiers for the development of an intrusion detection system: the mqtt case study, Electronics, 11, (2022); Kant D., Johannsen A., Creutzburg R., Analysis of IoT security risks based on the exposure of the MQTT protocol, IEEE Access, 33, (2021); Koroniotis N., Moustafa N., Sitnikova E., Turnbull B., Towards the development of realistic botnet dataset in the internet of things for network forensic analytics: Bot-iot dataset, Future Generation Computer Systems, 100, pp. 779-796, (2019); Lee J., Kao A., Industry 4.0 factory in big data environment, tec. News. HARTING’s Technology Newsletter, 26, pp. 8-9, (2014); Mallik A., Man-in-the-middle-attack: understanding in simple words, Cyberspace: Jurnal Pendidikan Teknologi Informasi, 2, (2019); Nawir M., Amir A., Yaakob N., Lynn O. B., Internet of things (iot): taxonomy of security attacks, 2016 3rd International Conference on Electronic Design, ICED 2016, pp. 321-326, (2017); Peterson J. M., Leevy J. L., Khoshgoftaar T. M., A review and analysis of the bot-iot dataset, Proceedings—15th IEEE International Conference on Service-Oriented System Engineering, SOSE 2021, 8, pp. 20-27, (2021); Quintian H., Corchado E., Beta hebbian learning as a new method for exploratory projection pursuit, International Journal of Neural Systems, 27, pp. 1750024-16, (2017); Quintian H., Jove E., Casteleiro-Roca J. L., Urda D., Calvo-Rolle L., Herrero A., Corchado E., Beta-hebbian learning for visualizing intrusions in flows, 13th International Conference on Computational Intelligence in Security for Information Systems, CISIS 2020, 1267, pp. 446-459, (2020); Ramamoorthy K., Karthikeyan S., Chelladurai T., An investigation on industrial internet of things for mission critical things in industry 4. 0 2. Literature review, Seybold Report, 15, pp. 3294-3300, (2020); Ratle F., Terrettaz-Zufferey A.-L., Kanevski M., Esseiva P., Ribaux O., Learning manifolds in forensic data, International Conference on Artificial Neural Networks, pp. 894-903, (2006); Jaccard J. J., Nepal S., A survey of emerging threats in cybersecurity, Journal of Computer and System Sciences, 80, pp. 973-993, (2014); Sanchez R., Herrero A., Corchado E., Clustering extension of MOVICAB-IDS to distinguish intrusions in flow-based data, Logic Journal of IGPL, 25, pp. 83-102, (2017); Sedano J., Gonzalez S., Chira C., Herrero A., Corchado E., Villar J. R., Key features for the characterization of android malware families, Logic Journal of IGPL, 25, pp. 54-66, (2017); Sethi P., Sarangi S. R., Internet of things: architectures, protocols, and applications, Journal of Electrical and Computer, 2017, (2017); Tournier J., Lesueur F., Le Mouel F., Guyon L., Ben-Hassine H., A survey of iot protocols and their security issues through the lens of a generic iot stack, Internet of Things, 16, (2021); Vaccari I., Chiola G., Aiello M., Mongelli M., Cambiaso E., Mqttset, a new dataset for machine learning techniques on mqtt, Sensors, 20, (2020); Van der Maaten L., Hinton G., Visualizing data using t-sne, Journal of Machine Learning Research, 9, (2008); Vega R. V., Quintian H., Calvo-Rolle J. L., Herrero A., Corchado E., Gaining deep knowledge of android malware families through dimensionality reduction techniques, Logic Journal of IGPL, 27, pp. 160-176, (2019); Waleed A., Jamali A. F., Masood A., Which open-source ids? Snort, suricata or zeek, Computer Networks, 213, (2022); Kuai X., Wang F., Jimenez S., Lamontagne A., Cummings J., Hoikka M., Characterizing dns behaviors of internet of things in edge networks, IEEE Internet of Things Journal, 7, pp. 7991-7998, (2020); Zha H., Zhang Z., Continuum isomap for manifold learnings, Computational Statistics &amp; Data Analysis, 52, pp. 184-200, (2007)</t>
  </si>
  <si>
    <t>Oxford University Press</t>
  </si>
  <si>
    <t>Logic J. IGPL</t>
  </si>
  <si>
    <t>2-s2.0-85188843509</t>
  </si>
  <si>
    <t>PS9</t>
  </si>
  <si>
    <t>Specification-Based Symbolic Execution for Stateful Network Protocol Implementations in IoT</t>
  </si>
  <si>
    <t>Tempel S.; Herdt V.; Drechsler R.</t>
  </si>
  <si>
    <t>Tempel, Sören (57219506474); Herdt, Vladimir (55787072000); Drechsler, Rolf (55172914000)</t>
  </si>
  <si>
    <t>57219506474; 55787072000; 55172914000</t>
  </si>
  <si>
    <t>IEEE Internet of Things Journal</t>
  </si>
  <si>
    <t>10.1109/JIOT.2023.3236694</t>
  </si>
  <si>
    <t>https://www.scopus.com/inward/record.uri?eid=2-s2.0-85147293265&amp;doi=10.1109%2fJIOT.2023.3236694&amp;partnerID=40&amp;md5=bafc8c43c5cc062401816315717c877c</t>
  </si>
  <si>
    <t>University of Bremen, Institute of Computer Science, Bremen, 28359, Germany; Dfki GmbH, Cyber-Physical Systems, Bremen, 28359, Germany</t>
  </si>
  <si>
    <t>Tempel S., University of Bremen, Institute of Computer Science, Bremen, 28359, Germany; Herdt V., University of Bremen, Institute of Computer Science, Bremen, 28359, Germany, Dfki GmbH, Cyber-Physical Systems, Bremen, 28359, Germany; Drechsler R., University of Bremen, Institute of Computer Science, Bremen, 28359, Germany, Dfki GmbH, Cyber-Physical Systems, Bremen, 28359, Germany</t>
  </si>
  <si>
    <t>IoT devices offer insufficient protections against exploitation of critical programming errors (such as buffer overflows) it is therefore paramount to sufficiently test IoT software before deployment. A central source of these errors is the implementations of stateful network protocols used in the IoT (e.g., MQTT-SN). Unfortunately, comprehensive automated testing of such protocol implementations is challenging due to their large state space. Furthermore, prior work on automated testing of protocol implementations focuses on conventional desktop systems and does thus not address challenges specific to the IoT domain (e.g., handling of peripheral interactions). In this publication, we leverage symbolic execution (an automated software testing technique) for testing stateful network protocol implementation in the IoT domain. To mitigate issues regarding the state-space explosion, we propose a novel symbolic execution approach which is based on created protocol state and message format specifications and specifically tailored to the IoT domain. We employ our specification-based symbolic execution approach to test protocol implementations provided by two popular IoT operating systems. Our experiments indicate that a significant increase in code coverage can be achieved using our automated software testing approach. We were further able to discover three critical and previously unknown bugs in network protocol implementations provided by the RIOT operating system.  © 2014 IEEE.</t>
  </si>
  <si>
    <t>Constrained networking; Internet of Things; network protocols; software testing; symbolic execution</t>
  </si>
  <si>
    <t>Automation; Codes (symbols); Internet of things; Internet protocols; Model checking; Network coding; Program debugging; Specifications; Automated software testing; Automated testing; Buffer overflows; Code; Constrained networking; Programming errors; Protocol implementation; Software; Software testings; Symbolic execution; Software testing</t>
  </si>
  <si>
    <t>ECXL, (01IW22002); Bundesministerium für Bildung und Forschung, BMBF, (01IW19001, 16ME0127)</t>
  </si>
  <si>
    <t>This work was supported in part by the German Federal Ministry of Education and Research (BMBF) through the Project Scale4Edge under Grant 16ME0127, through the Project VerSys under Grant 01IW19001, and through the Project ECXL under Grant 01IW22002.</t>
  </si>
  <si>
    <t>Papp D., Ma Z., Buttyan L., Embedded systems security: Threats, vulnerabilities, and attack taxonomy, Proc. 13th Annu. Conf. Privacy Secur. Trust (PST), pp. 145-152, (2015); Overview of the Internet of Things, (2012); Shelby Z., Hartke K., Bormann C., The constrained application protocol (CoAP), Internet Eng. Task Force, (2014); Stanford-Clark A., Truong H.L., MQTT for Sensor Networks (MQTT-SN), (2009); Sassaman L., Patterson M.L., Bratus S., Shubina A., The halting problems of network stack insecurity, USENIX Login, 36, 6, pp. 22-32, (2011); Wetzels J., Internet of Pwnable Things: Challenges in embedded binary security, USENIX Login, 42, 2, pp. 73-77, (2017); Muench M., Stijohann J., Kargl F., Francillon A., Balzarotti D., What you corrupt is not what you crash: Challenges in fuzzing embedded devices, Proc. Netw. Distrib. Syst. Security Symp., pp. 1-15, (2018); Song J., Cadar C., Pietzuch P., SymbexNet: Testing network protocol implementations with symbolic execution and rule-based specifications, IEEE Trans. Softw. Eng., 40, 7, pp. 695-709, (2014); Avgerinos T., Cha S.K., Rebert A., Schwartz E.J., Woo M., Brumley D., Automatic exploit generation, Commun. ACM, 57, 2, pp. 74-84, (2014); Cadar C., Ganesh V., Pawlowski P.M., Dill D.L., Engler D.R., EXE: Automatically generating inputs of death, ACM Trans. Inf. Syst. Secur., 12, 2, pp. 1-38, (2008); Baldoni R., Coppa E., D'elia D.C., Demetrescu C., Finocchi I., A survey of symbolic execution techniques, ACM Comput. Surveys, 51, 3, pp. 1-39, (2018); Hahm O., Baccelli E., Petersen H., Tsiftes N., Operating systems for low-end devices in the Internet of Things: A survey, IEEE Internet Things J, 3, 5, pp. 720-734, (2016); Song J., Ma T., Cadar C., Pietzuch P., Rule-based verification of network protocol implementations using symbolic execution, Proc. 20th Int. Conf. Comput. Commun. Netw. (ICCCN), pp. 1-8, (2011); Pham V.-T., Bohme M., Roychoudhury A., AFLNET: A Greybox Fuzzer for network protocols, Proc. IEEE 13th Int. Conf. Softw. Testing Validation Verificat. (ICST), 2020, pp. 460-465; Banks G., Cova M., Felmetsger V., Almeroth K., Kemmerer R., Vigna G., SNOOZE: Toward a stateful netwOrk prOtocol fuzZEr, Information Security, pp. 343-358, (2006); IEEE Standard for Standard Systemc Language Reference Manual,, (2012); Tempel S., Herdt V., Drechsler R., SymEx-VP: An open source virtual prototype for OS-agnostic concolic testing of IoT firmware, J. Syst. Architect., 126, (2022); Tempel S., Herdt V., Drechsler R., SISL: Concolic testing ofstructured binary input formats viapartial specification, Automated Technology for Verification and Analysis, pp. 77-82, (2022); Clarke E., Biere A., Raimi R., Zhu Y., Bounded model checking using satisfiability solving, Formal Methods Syst. Design, 19, 1, pp. 7-34, (2001); Shinn A., Cowan J., Gleckler A.A., Revised&lt;sup&gt;7&lt;/sup&gt; report on the algorithmic language scheme, Scheme Language Steering Committee, (2013); Postel J., User datagram protocol, Internet Eng. Task Force, (1980); Baccelli E., Et al., RIOT: An open source operating system for low-end embedded devices in the IoT, IEEE Internet Things J, 5, 6, pp. 4428-4440, (2018); Romkey J., Nonstandard for transmission of IP datagrams over serial lines: SLIP, Internet Eng. Task Force, (1988); Droms R., Dynamic host configuration protocol, Internet Eng. Task Force, (1997); Mrugalski T., Et al., Dynamic host configuration protocol for IPv6 (DHCPv6), Internet Eng. Task Force, (2018); Postel J., Internet protocol, Internet Eng. Task Force, (1981); Deering S.E., Hinden B., Internet protocol, version 6 (IPv6) specification, Internet Eng. Task Force, (2017); Han X., Wen Q., Zhang Z., A mutation-based fuzz testing approach for network protocol vulnerability detection, Proc. 2nd Int. Conf. Comput. Sci. Netw. Technol., pp. 1018-1022, (2012); Chen J., Et al., IoTFuzzer: Discovering memory corruptions in IoT through app-based fuzzing, Proc. Netw. Distrib. Syst. Secur. Symp., pp. 1-15, (2018); Kitagawa T., Hanaoka M., Kono K., AspFuzz: A state-aware protocol fuzzer based on application-layer protocols, Proc. IEEE Symp. Comput. Commun., pp. 202-208, (2010); Neves N., Antunes J., Correia M., Verissimo P., Neves R., Using attack injection to discover new vulnerabilities, Proc. Int. Conf. Depend. Syst. Netw. (DSN), pp. 457-466, (2006); Shu G., Hsu Y., Lee D., Detecting communication protocol security flaws by formal fuzz testing and machine learning, Formal Techniques for Networked and Distributed Systems FORTE, pp. 299-304, (2008); Tappler M., Aichernig B.K., Bloem R., Model-based testing IoT communication via active automata learning, Proc. IEEE Int. Conf. Softw. Testing Verificat. Validation (ICST), pp. 276-287, (2017); Fiterau-Brostean P., Jonsson B., Merget R., de Ruiter J., Sagonas K., Somorovsky J., Analysis of DTLS implementations using protocol state fuzzing, Proc. 29th USENIX Secur. Symp., pp. 2523-2540; Cadar C., Dunbar D., Engler D.R., KLEE: Unassisted and automatic generation of high-coverage tests for complex systems programs, Proc. 8th USENIX Conf. Operat. Syst. Design Implement., pp. 209-224, (2008); Chipounov V., Kuznetsov V., Candea G., S&lt;sup&gt;2&lt;/sup&gt;E: A platform for invivo multi-path analysis of software systems, Proc. 16th Int. Conf. Architect. Support Program. Lang. Operat. Syst., pp. 265-278, (2011); Shoshitaishvili Y., Et al., SOK: (State of) the art of war: Offensive techniques in binary analysis, Proc. IEEE Symp. Secur. Privacy (SP), pp. 138-157, (2016); IEEE Standard for Information Technology–Portable Operating System Interface (POSIX(TM)) Base Specifications, 7, (2018); Davidson D., Moench B., Ristenpart T., Jha S., FIE on firmware: Finding vulnerabilities in embedded systems using symbolic execution, Proc. 22nd USENIX Secur. Symp., pp. 463-478, (2013); Clements A.A., Et al., HALucinator: Firmware re-hosting through abstraction layer emulation, Proc. 29th USENIX Secur. Symp., pp. 1201-1218, (2020); Feng B., Mera A., Lu L., P2IM: Scalable and hardware-independent firmware testing via automatic peripheral interface modeling, Proc. 29th USENIX Secur. Symp., pp. 1237-1254; Fasano A., Et al., SoK: Enabling security analyses of embedded systems via rehosting, Proc. ACM Asia Conf. Comput. Commun. Secur., pp. 687-701, (2021); Sasnauskas R., Landsiedel O., Alizai M.H., Weise C., Kowalewski S., Wehrle K., KleeNet: Discovering insidious interaction bugs in wireless sensor networks before deployment, Proc. 9th ACM/IEEE Int. Conf. Inf. Process. Sensor Netw., pp. 186-196, (2010); Dunkels A., Gronvall B., Voigt T., Contiki–A lightweight and flexible operating system for tiny networked sensors, Proc. 29th Annu. IEEE Int. Conf. Local Comput. Netw., pp. 455-462, (2004); Tempel S., Herdt V., Drechsler R., Towards reliable spatial memory safety for embedded software by combining checked C with Concolic testing, Proc. 58th ACM/IEEE Design Autom. Conf. (DAC), pp. 667-672, (2021)</t>
  </si>
  <si>
    <t>S. Tempel; University of Bremen, Institute of Computer Science, Bremen, 28359, Germany; email: tempel@uni-bremen.de</t>
  </si>
  <si>
    <t>IEEE Internet Things J.</t>
  </si>
  <si>
    <t>2-s2.0-85147293265</t>
  </si>
  <si>
    <t>PS10</t>
  </si>
  <si>
    <t>The Study of IoT MQTT Publish Latency</t>
  </si>
  <si>
    <t>Wang G.</t>
  </si>
  <si>
    <t>Wang, Guoping (55738585700)</t>
  </si>
  <si>
    <t>IEEE International Conference on Electro Information Technology</t>
  </si>
  <si>
    <t>2021-May</t>
  </si>
  <si>
    <t>10.1109/EIT51626.2021.9491838</t>
  </si>
  <si>
    <t>https://www.scopus.com/inward/record.uri?eid=2-s2.0-85111820266&amp;doi=10.1109%2fEIT51626.2021.9491838&amp;partnerID=40&amp;md5=5ffe3fa84bc260c67b5442832929ac13</t>
  </si>
  <si>
    <t>Purdue University Fort Wayne, Department of Electrical and Computer Engineering, Fort Wayne, 46805, IN, United States</t>
  </si>
  <si>
    <t>Wang G., Purdue University Fort Wayne, Department of Electrical and Computer Engineering, Fort Wayne, 46805, IN, United States</t>
  </si>
  <si>
    <t>The Internet of things (IoT) is the inter-networking of physical devices, vehicles (also referred to as connected devices and smart devices), buildings, and other itemsembedded with electronics, software, sensors, actuators, and network connectivity that enable these objects to collect and exchange data. IoT allows objects to be controlled and gather information remotely across the already established network.In this paper, IoT latencies based on MQTT protocol are studied. Latency test results on Linux-based platform - Raspberry Pi using programming language C and Python are compared. Latency test results based on bare-metal embedded system are also described. MQTT local broker and remote broker are compared for all the testing results. These research results can help us to get a better understanding of the IoT performance for message publish and can be used as a metrics during IoT implementations. © 2021 IEEE.</t>
  </si>
  <si>
    <t>IoT; Latency; MQTT</t>
  </si>
  <si>
    <t>Computer operating systems; Computer programming; Bare metals; Internet of thing (IOT); Internetworking; Network connectivity; Physical devices; Research results; Smart devices; Internet of things</t>
  </si>
  <si>
    <t>Minerva R., Biru A., Rotondi D., Towards a Definition of the Internet of Things IoT, (2015); Pretz K., Smarter Sensors-ieee Institute Special Report: The Internet of Things, (2014); Evans D., The Internet of Things: How the Next Evolution of the Internet Is Changing Everything, (2011); Nordrum A., The internet of fewer things [news], Ieee Spectrum, 53, 10, pp. 12-13, (2016); Raspberry Pi; Arduio Board Yun; Ti Launchpad; Beaglebone Board; Fersi G., Middleware for internet of things: A study, 2015 International Conference on Distributed Computing in Sensor Systems, pp. 230-235, (2015); Mqtt Protocol; Ibm Bluemix Platform; The Pubnub Platform; The Temboo Platform; Mosquitto Mqtt Broker; The Kaa Project; Paho Mqtt Protocol; Mongoose Network Library</t>
  </si>
  <si>
    <t>G. Wang; Purdue University Fort Wayne, Department of Electrical and Computer Engineering, Fort Wayne, 46805, United States; email: wang@pfw.edu</t>
  </si>
  <si>
    <t>IEEE Computer Society</t>
  </si>
  <si>
    <t>2021 IEEE International Conference on Electro Information Technology, EIT 2021</t>
  </si>
  <si>
    <t>14 May 2021 through 15 May 2021</t>
  </si>
  <si>
    <t>Mt. Pleasant</t>
  </si>
  <si>
    <t>978-166541846-1</t>
  </si>
  <si>
    <t>IEEE Int. Conf. Electro Inform. Technol.</t>
  </si>
  <si>
    <t>2-s2.0-85111820266</t>
  </si>
  <si>
    <t>PS11</t>
  </si>
  <si>
    <t>Towards automated testing of the internet of things: Results obtained with the testar tool</t>
  </si>
  <si>
    <t>Martínez M.; Esparcia-Alcázar A.I.; Vos T.E.J.; Aho P.; Cors J.F.I.</t>
  </si>
  <si>
    <t>Martínez, Mirella (57191694159); Esparcia-Alcázar, Anna I. (6506045663); Vos, Tanja E. J. (8980537100); Aho, Pekka (35188652400); Cors, Joan Fons I. (57221847630)</t>
  </si>
  <si>
    <t>57191694159; 6506045663; 8980537100; 35188652400; 57221847630</t>
  </si>
  <si>
    <t>Lecture Notes in Computer Science (including subseries Lecture Notes in Artificial Intelligence and Lecture Notes in Bioinformatics)</t>
  </si>
  <si>
    <t>11246 LNCS</t>
  </si>
  <si>
    <t>10.1007/978-3-030-03424-5_25</t>
  </si>
  <si>
    <t>https://www.scopus.com/inward/record.uri?eid=2-s2.0-85100390608&amp;doi=10.1007%2f978-3-030-03424-5_25&amp;partnerID=40&amp;md5=c524f0c117c0b8755e3a337ccda8181f</t>
  </si>
  <si>
    <t>Open University, Heerlen, Netherlands; Universidad Politecnica de Valencia, Valencia, Spain</t>
  </si>
  <si>
    <t>Martínez M., Universidad Politecnica de Valencia, Valencia, Spain; Esparcia-Alcázar A.I., Universidad Politecnica de Valencia, Valencia, Spain; Vos T.E.J., Open University, Heerlen, Netherlands, Universidad Politecnica de Valencia, Valencia, Spain; Aho P., Open University, Heerlen, Netherlands; Cors J.F.I., Universidad Politecnica de Valencia, Valencia, Spain</t>
  </si>
  <si>
    <t>As the Internet of Things (IoT) becomes a reality, the need of ensuring the security and reliability of massively interconnected devices becomes a pressing necessity. A means of satisfying this need would be automated testing of IoT devices; however, this presents many difficulties, such as the lack of standards, multitude of manufacturers, restricted capabilities (such as power), etc. In this work we present the first results on using TESTAR tool for automating IoT testing of smart home devices. TESTAR is a tool for automated testing at the Graphical User Interface (GUI) level of an application. The tool uses the Accessibility API the obtain information about the GUI and derive actions that can be executed in test sequences. Many IoT systems use the REST API to access the resources that compose the system. Consequently, this paper looks into IoT system testing as a natural field for extending the TESTAR philosophy from GUI (Accesibility) to IoT (REST) APIs. The results show the potential of TESTAR in this new environment. © Springer Nature Switzerland AG 2018.</t>
  </si>
  <si>
    <t>Automated testing; Internet of Things; IoT</t>
  </si>
  <si>
    <t>Automation; Distributed database systems; Formal methods; Graphical user interfaces; Network security; Accesibility; Automated testing; Graphical user interfaces (GUI); Internet of thing (IOT); Natural fields; Security and reliabilities; System testing; Test sequence; Internet of things</t>
  </si>
  <si>
    <t>Bauersfeld S., de Rojas A., Vos T.E.J., Evaluating rogue user testing in industry: An experience report, IEEE Eighth International Conference on Research Challenges in Information Science (RCIS), pp. 1-10, (2014); Bauersfeld S., Vos T., A reinforcement learning approach to automated GUI robustness testing, Fast Abstracts of the 4Th Symposium on Search-Based Software Engineering (SSBSE 2012), pp. 7-12, (2012); Bauersfeld S., Vos T.E.J., Condori-Fernandez N., Bagnato A., Brosse E., Evaluating the TESTAR tool in an industrial case study, ACM-IEEE International Symposium on Empirical Software Engineering and Measurement, ESEM 2014, (2014); Business. The Internet of Things: Where the smart is, Economist, 419, 8993, pp. 52-53, (2016); Cetina C., Giner P., Fons J., Pelechano V., Using feature models for developing self-configuring smart homes, Fifth International Conference on Autonomic and Autonomous Systems, pp. 179-188, (2009); Frizell S., The smarter home. Special report, Time Mag, 184, 1, (2014); Grnbk I., Architecture for the internet of things (IoT): API and interconnect, Second International Conference on Sensor Technologies and Applications (SENSORCOMM 2008), pp. 802-807, (2008); Hagar J., Experience report: A guide through the challenges and risks of testing the IoT, Logigear Mag. VII, 3, (2014); Haller S., Karnouskos S., Schroth C., The Internet of Things in an enterprise context, FIS 2008. LNCS, 5468, pp. 14-28, (2009); Almenar F., Esparcia-Alcazar A.I., Martinez M., Rueda U., Automated Testing of Web Applications with TESTAR; Richardson L., Ruby S., (2008); Rueda U., Vos T.E.J., Almenar F., Martinez M.O., Esparcia-Alcazar A.I., TES TAR: From academic prototype towards an industry-ready tool for automated testing at the user interface level, Actas De Las XX Jornadas De Ingeniería Del Software Y Bases De Datos (JISBD 2015), pp. 236-245, (2015); Tnjes R., Reetz E.S., Moessner K., Barnaghi P.M., A test-driven approach for life cycle management of internet of things enabled services, Future Network Mobile Summit (Futurenetw 2012), pp. 1-8, (2012); van der Mersch V., Automated testing for the Internet of Things, Nordic Apis Blog, (2016); van der Meulen R., Gartner Says 6.4 Billion Connected “things” Will Be in Use in 2016, up 30 Percent from 2015; Vos T.E.J., Kruse P.M., Condori-Fernandez N., Bauersfeld S., Wegener J., TES TAR: Tool support for test automation at the user interface level, IJISMD, 6, 3, pp. 46-83, (2015); Zhang Z.K., Cho M.C.Y., Wang C.W., Hsu C.W., Chen C.K., Shieh S., IoT security: Ongoing challenges and research opportunities, IEEE 7Th International Conference on Service-Oriented Computing and Applications, pp. 230-234, (2014)</t>
  </si>
  <si>
    <t>T.E.J. Vos; Open University, Heerlen, Netherlands; email: tvos@pros.upv.es; T.E.J. Vos; Universidad Politecnica de Valencia, Valencia, Spain; email: tvos@pros.upv.es</t>
  </si>
  <si>
    <t>Margaria T.; Steffen B.</t>
  </si>
  <si>
    <t>Springer Science and Business Media Deutschland GmbH</t>
  </si>
  <si>
    <t>8th International Symposium on Leveraging Applications of Formal Methods, Verification and Validation, ISoLA 2018</t>
  </si>
  <si>
    <t>5 November 2018 through 9 November 2018</t>
  </si>
  <si>
    <t>Limassol</t>
  </si>
  <si>
    <t>978-303003423-8</t>
  </si>
  <si>
    <t>Lect. Notes Comput. Sci.</t>
  </si>
  <si>
    <t>2-s2.0-85100390608</t>
  </si>
  <si>
    <t>PS12</t>
  </si>
  <si>
    <t>IoT-Flock: An Open-source Framework for IoT Traffic Generation</t>
  </si>
  <si>
    <t>Ghazanfar S.; Hussain F.; Rehman A.U.; Fayyaz U.U.; Shahzad F.; Shah G.A.</t>
  </si>
  <si>
    <t>Ghazanfar, Syed (57221632086); Hussain, Faisal (57214034473); Rehman, Atiq Ur (57220736804); Fayyaz, Ubaid U. (55979096700); Shahzad, Farrukh (57213080222); Shah, Ghalib A. (14042806500)</t>
  </si>
  <si>
    <t>57221632086; 57214034473; 57220736804; 55979096700; 57213080222; 14042806500</t>
  </si>
  <si>
    <t>2020 International Conference on Emerging Trends in Smart Technologies, ICETST 2020</t>
  </si>
  <si>
    <t>10.1109/ICETST49965.2020.9080732</t>
  </si>
  <si>
    <t>https://www.scopus.com/inward/record.uri?eid=2-s2.0-85084959761&amp;doi=10.1109%2fICETST49965.2020.9080732&amp;partnerID=40&amp;md5=e11ef0479447fc2f2a3642a238b9f77a</t>
  </si>
  <si>
    <t>Al-Khawarizmi Institute of Computer Science (KICS), Lahore, Pakistan</t>
  </si>
  <si>
    <t>Ghazanfar S., Al-Khawarizmi Institute of Computer Science (KICS), Lahore, Pakistan; Hussain F., Al-Khawarizmi Institute of Computer Science (KICS), Lahore, Pakistan; Rehman A.U., Al-Khawarizmi Institute of Computer Science (KICS), Lahore, Pakistan; Fayyaz U.U., Al-Khawarizmi Institute of Computer Science (KICS), Lahore, Pakistan; Shahzad F., Al-Khawarizmi Institute of Computer Science (KICS), Lahore, Pakistan; Shah G.A., Al-Khawarizmi Institute of Computer Science (KICS), Lahore, Pakistan</t>
  </si>
  <si>
    <t>Network traffic generation is one of the primary techniques that is used to design and analyze the performance of network security systems. However, due to the diversity of IoT networks in terms of devices, applications and protocols, the traditional network traffic generator tools are unable to generate the IoT specific protocols traffic. Hence, the traditional traffic generator tools cannot be used for designing and testing the performance of IoT-specific security solutions. In order to design an IoT-based traffic generation framework, two main challenges include IoT device modelling and generating the IoT normal and attack traffic simultaneously. Therefore, in this work, we propose an open-source framework for IoT traffic generation which supports the two widely used IoT application layer protocols, i.e., MQTT and CoAP. The proposed framework allows a user to create an IoT use case, add customized IoT devices into it and generate normal and malicious IoT traffic over a real-time network. Furthermore, we set up a real-time IoT smart home use case to manifest the applicability of the proposed framework for developing the security solutions for IoT smart home by emulating the real world IoT devices. The experimental results demonstrate that the proposed framework can be effectively used to develop better security solutions for IoT networks without physically deploying the real-time use case. © 2020 IEEE.</t>
  </si>
  <si>
    <t>Intrusion Detection System; IoT Flock; IoT Security; IoT Traffic Generator; IoT Use Case; Traffic Generator</t>
  </si>
  <si>
    <t>Automation; Network security; Device modelling; Network traffic generation; Open source frameworks; Real time network; Security solutions; Specific protocol; Traffic generation; Traffic generators; Internet of things</t>
  </si>
  <si>
    <t>Hossain E., Khan I., Un-Noor F., Sikander S.S., Sunny M.S.H., Application of big data and machine learning in smart grid, and associated security concerns: A review, IEEE Access, 7, 960, (2019); Zarpelao B.B., Miani R.S., Kawakani C.T., De Alvarenga S.C., A survey of intrusion detection in internet of things, Journal of Network and Computer Applications, 84, pp. 25-37, (2017); KDD Cup, (1999); NSL-KDD Dataset, (2020); Center for Applied Internet Data Analysis (CAIDA), (2020); ISCX, (2020); Haider W., Hu J., Slay J., Turnbull B.P., Xie Y., Generating realistic intrusion detection system dataset based on fuzzy qualitative modeling, Journal of Network and Computer Applications, 87, pp. 185-192, (2017); Megyesi P., Szabo G., Molnar S., User behavior based traffic emulator: A framework for generating test data for dpi tools, Computer Networks, 92, pp. 41-54, (2015); Packet Sender, (2020); D-ITG, (2020); Emmerich P., Gallenmuller S., Raumer D., Wohlfart F., Carle G., Moongen: A scriptable high-speed packet generator, Proceedings of the 2015 Internet Measurement Conference, pp. 275-287, (2015); Kuwabara Y., Yokotani T., Mukai H., Hardware emulation of iot devices and verification of application behavior, 2017 23rd Asia-Pacific Conference on Communications APCC, pp. 1-6, (2017); Pullmann J., MacKo D., Network tester: A generation and evaluation of diagnostic communication in ip networks, 2018 16th International Conference on Emerging ELearning Technologies and Applications (ICETA, pp. 451-456, (2018); Wang Y., Li Y., Wang X., Xiaohui Z., A novel traffic generator for switch testing, 2015 International Conference on Environmental Engineering and Remote Sensing, (2015); Hsu W.-H., Li Q., Han X.-H., Huang C.-W., A hybrid iot traffic generator for mobile network performance assessment, 2017 13th International Wireless Communications and Mobile Computing Conference IWCMC, pp. 441-445, (2017); Kuang X.-H., Li J., Xu F., Network traffic generator based on distributed agent for large-scale network emulation environment, International Conference on Intelligent Science and Big Data Engineering, pp. 68-79, (2018); MQTT-API, (2020); CoAP-API, (2020); Libtins, (2020); National Vulnerability Database (NVD), (2020); CVE-2016-10523 Detail, (2020); CVE-2018-1684 Detail, (2020); CVE-2019-12101, (2020); CVE-2019-9004, (2020); Wireshark, (2020); CICFLOWMETER, (2020); NETWORK TRAFFIC FLOW ANALYZER, (2020); IoT-Flock: An Open-source Framework for IoT Traffic Generation, (2020)</t>
  </si>
  <si>
    <t>26 March 2020 through 27 March 2020</t>
  </si>
  <si>
    <t>Karachi</t>
  </si>
  <si>
    <t>978-172817113-5</t>
  </si>
  <si>
    <t>Int. Conf. Emerg. Trends Smart Technol., ICETST</t>
  </si>
  <si>
    <t>All Open Access; Green Open Access</t>
  </si>
  <si>
    <t>2-s2.0-85084959761</t>
  </si>
  <si>
    <t>PS13</t>
  </si>
  <si>
    <t>InterOpT: A new testing platform based on oneM2M standards for IoT systems</t>
  </si>
  <si>
    <t>Demirel S.T.; Demirel M.; Dogru I.; Das R.</t>
  </si>
  <si>
    <t>Demirel, Senay Tuna (57192075248); Demirel, Mehmet (57212106176); Dogru, Ibrahim (26421178600); Das, Resul (24450038800)</t>
  </si>
  <si>
    <t>57192075248; 57212106176; 26421178600; 24450038800</t>
  </si>
  <si>
    <t>2019 International Symposium on Networks, Computers and Communications, ISNCC 2019</t>
  </si>
  <si>
    <t>10.1109/ISNCC.2019.8909198</t>
  </si>
  <si>
    <t>https://www.scopus.com/inward/record.uri?eid=2-s2.0-85075936259&amp;doi=10.1109%2fISNCC.2019.8909198&amp;partnerID=40&amp;md5=f35edb65ca104e1f2807a616cfcf41a7</t>
  </si>
  <si>
    <t>NETAS Telecommunication A.S., Kurtkoy, Istanbul, Turkey; Firat University, Faculty of Technology, Department of Software Engineering, Elazig, 23119, Turkey</t>
  </si>
  <si>
    <t>Demirel S.T., NETAS Telecommunication A.S., Kurtkoy, Istanbul, Turkey; Demirel M., NETAS Telecommunication A.S., Kurtkoy, Istanbul, Turkey; Dogru I., NETAS Telecommunication A.S., Kurtkoy, Istanbul, Turkey; Das R., Firat University, Faculty of Technology, Department of Software Engineering, Elazig, 23119, Turkey</t>
  </si>
  <si>
    <t>Nowadays, with the developing technologies, IoT based solutions are increasing day by day. In the scope of this study, a test platform has been developed to test the IoT solutions developed by different companies according to oneM2M standards. The main objective of the study is to provide a national standardization for the control of IoT solutions. The developed InterOpT (InterOpability Tool) testing platform software tool is the automation system for controlling interoperability and compliance with standards on IoT network components. Based on the OneM2M IoT standard recognized by ETSI, this system performs the validity tests defined by the RFC and analyzes and automates the results. Provides interoperability and system audit reports on IoT structures. Improved testing platform, web and cloud-based service can offer. It can do traffic and stress tests especially for the system and it can also do log collection analysis automatically. The platform can support different embedded IoT protocols such as HTTP, CoAP, MQTT. As a result, with this project, we have developed a successful test automation platform that can perform interoperability and compliance tests by adhering to IoT protocols and OneM2M standards. © 2019 IEEE.</t>
  </si>
  <si>
    <t>CoAP; ETSI; IoT test platform; M2M; MQTT; OneM2M</t>
  </si>
  <si>
    <t>Automation; Compliance control; HTTP; Interoperability; Regulatory compliance; Software testing; Testing; CoAP; ETSI; MQTT; OneM2M; Test platforms; Internet of things</t>
  </si>
  <si>
    <t>NETAS Telecommunication Inc., (3170163); TUBITAK</t>
  </si>
  <si>
    <t>This study was carried out within the framework of TUBITAK-TEYDEB program by NETAS Telecommunication Inc. within the framework of project number 3170163 called "InterOpt: Interoperability and compliance control for standards of IoT network components". Assoc. Prof. Dr. Resul Das worked as an academic consultant in the project. All project employees are grateful to TUBITAK for their financial support.</t>
  </si>
  <si>
    <t>The Internet of Things Reference Model, (2014); Evans D., How the Next Evolution of the Internet Is Changing Everything, (2011); Gubbi J., Buyya R., Marusic S., Palaniswami M., Internet of Things (IoT): A vision, architectural elements, and future directions, Future Generation Computer Systems, 29, pp. 1645-1660, (2013); Diogo P., Reis L.P., Lopes N.V., Internet of Things: A system's architecture proposal, 2014 9th Iberian Conference on Information Systems and Technologies (CISTI), (Barcelona, Spain), pp. 1-6, (2014); Gunduz M.Z., Das R., Nesnelerin interneti (IoT): Gelisimi, bilesenleri ve uygulama alanlari, Pamukkale University, Journal of Engineering Sciences, 24, 2, pp. 327-335, (2018); Miorandi D., Sicari S., De Pellegrini F., Chlamtac I., Internet of things: Vision, applications and research challenges, Ad Hoc Networks, 10, pp. 1497-1516, (2012); Cerullo G., Mazzeo G., Papale G., Ragucci B., Sgaglione L., Chapter 4-iot and sensor networks security, Security and Resilience in Intelligent Data-Centric Systems and Communication Networks, pp. 77-101, (2018); Husain S., Prasad A., Kunz A., Papageorgiou A., Song J., Recent trends in standards related to the internet of things and machine-to-machine communications, Journal of Information and Communication Convergence Engineering, 12, pp. 228-236, (2014); Ishaq I., Carels D., Teklemariam G.K., Hoebeke J., Abeele F.V.D., Poorter E.D., Moerman I., Demeester P., IETF standardization in the field of the internet of things (iot): A survey, Journal of Sensor and Actuator Networks, 2, pp. 235-287, (2013); oneM2m-Standards for M2m and the Internet of Things, (2018); Swetina J., Lu G., Jacobs P., Ennesser F., Song J., Toward a standardized common M2m service layer platform: Introduction to oneM2m, IEEE Wireless Communications, pp. 20-26, (2014); Kess P., Kropsu-Vehkapera H., Standardization with IoT, Proceedings of the MakeLearn and TIIM Joint International Conference, (Timisoara-Romania), pp. 1069-1076, (2016); Gezer C., Taskin E., An overview of oneM2m standard, 2016 24th Signal Processing and Communication Application Conference (SIU), (Zonguldak, Turkey), pp. 1705-1708, (2016); Bello O., Zeadally S., Toward efficient smartification of the internet of things (iot) services, Future Generation Computer Systems, (2017); Borgia E., The internet of things vision: Key features, applications and open issues, Computer Communications, 54, pp. 1-31, (2014); The Grinder, A Java Load Testing Framework, (2017); Testing G.O.-S.L., Gatling Open-Source Load Testing-Designed for DevOps and Continuous Integration, (2017); Tsung, (2017); Apache JMeter-Apache JMeter™, (2017)</t>
  </si>
  <si>
    <t>AIR - Communication Solutions When It Matters; CISARGE; Test</t>
  </si>
  <si>
    <t>18 June 2019 through 20 June 2019</t>
  </si>
  <si>
    <t>Istanbul</t>
  </si>
  <si>
    <t>978-172811243-5</t>
  </si>
  <si>
    <t>Int. Symp. Networks, Comput. Commun., ISNCC</t>
  </si>
  <si>
    <t>2-s2.0-85075936259</t>
  </si>
  <si>
    <t>PS14</t>
  </si>
  <si>
    <t>Model-Based Testing for MQTT Applications</t>
  </si>
  <si>
    <t>Tanabe K.; Tanabe Y.; Hagiya M.</t>
  </si>
  <si>
    <t>Tanabe, Kotaro (58765974800); Tanabe, Yoshinori (23010649800); Hagiya, Masami (7006475909)</t>
  </si>
  <si>
    <t>58765974800; 23010649800; 7006475909</t>
  </si>
  <si>
    <t>Learning and Analytics in Intelligent Systems</t>
  </si>
  <si>
    <t>10.1007/978-3-030-53949-8_5</t>
  </si>
  <si>
    <t>https://www.scopus.com/inward/record.uri?eid=2-s2.0-85101739364&amp;doi=10.1007%2f978-3-030-53949-8_5&amp;partnerID=40&amp;md5=c8c265d43fca32ddeb001986913bca78</t>
  </si>
  <si>
    <t>University of Tokyo, Tokyo, Japan; Tsurumi University, Yokohama, Japan; National Institute of Informatics, Tokyo, Japan</t>
  </si>
  <si>
    <t>Tanabe K., University of Tokyo, Tokyo, Japan; Tanabe Y., Tsurumi University, Yokohama, Japan, National Institute of Informatics, Tokyo, Japan; Hagiya M., University of Tokyo, Tokyo, Japan</t>
  </si>
  <si>
    <t>Model-based testing is a widely-used vital technique for testing software running in a complex environment. In this paper, we propose extensions to existing model-based tools to apply this technique to software that employs the MQ Telemetry Transport (MQTT) protocol for transmitting messages, commonly used in the Internet of Things (IoT) environment. First, in the finite state machine used for generating test cases in a model-based testing framework, we introduce a type of transition that is triggered when receiving MQTT messages. Second, we extend the finite-state machine so that it produces test cases that reflect the characteristics of IoT software – a large number of relatively simple devices communicate with servers. Third, the concept of time is introduced into the finite state machine. Naturally, this is necessary for verifying the properties of software that runs for a long time. Moreover, to facilitate such verification, both real-time and virtual time are introduced. We implemented these extensions into a model-based testing tool, Modbat, and conducted a small experiment to confirm the feasibility, gaining positive results. © 2020, The Author(s).</t>
  </si>
  <si>
    <t>Model checking; Software testing; Complex environments; Finite states machine; Model based testing; Model-based tools; Running-in; Test case; Testing framework; Testing software; Transport applications; Transport protocols; Internet of things</t>
  </si>
  <si>
    <t>Artho C., Gros Q., Rousset G., Banzai K., Ma L., Kitamura T., Hagiya M., Tanabe Y., Yamamoto M., Model-based API testing of Apache ZooKeeper, International Conference on Software Testing, Verification and Validation (ICST 2017), pp. 288-298, (2017); Rahul G., Andrew B., MQTT Version 3.1.1; Artho C., Biere A., Hagiya M., Platon E., Seidl M., Tanabe Y., Yamamoto M., Modbat: A model-based API tester for event-driven systems, Hardware and Software: Verification and Testing, pp. 112-128, (2013); Tanabe K., Tanabe Y., Hagiya M., Speedup of model-based testing for IoT software using virtual time and state distribution of devices, IEICE Tech. Rep., 119, 392, pp. 37-42, (2020); Cheng K.T., Krishnakumar A.S., Automatic functional test generation using the extended finite state machine model, Design Automation Conference, DAC, pp. 86-91, (1993); Odersky M., Spoon L., Venners B., Programming in Scala. Artima, (2008); Artho C., Havelund K., Kumar R., Yamagata Y., Domain-specific languages with Scala, Formal Methods and Software Engineering, pp. 1-16, (2015); Artho C., Hagiya M., Potter R., Tanabe Y., Weitl F., Yamamoto M., Software model checking for distributed systems with selector-based, non-blocking communication, International Conference on Automated Software Engineering (ASE), pp. 169-179, (2013); Larue M., Martino E., Funk M., Chen A., Lee A., Lung C., Hoyt D., Bagh-Dasaryan H., Rupy-A Tiny Java Nio HTTP Application Server, (2013); Hunt P., Konar M., Grid Y., Junqueira F., Reed B., Zookeeper: Wait-free coordination for internet-scale systems, In: ATC. USENIX, 8, (2010); Barr J., AWS Iot – Cloud Services for Connected Devices; Communicate with Your Iot Hub Using the MQTT Protocol; Getting to Know MQTT; Veanes M., Campbell C., Grieskamp W., Schulte W., Tillmann N., Nachmanson L., Model-Based Testing of Object-Oriented Reactive Systems with Spec Explorer, pp. 39-76, (2008); Model Based Testing Tool-Discover Matelo — ALL4TEC; Xu D., Thomas L., Kent M., Mouelhi T., Traon Y.L., A model-based approach to automated testing of access control policies, Proceedings of ACM Symposium on Access Control Models and Technologies (SACMAT 2012), pp. 209-218, (2012); Krenn W., Schlick R., Tiran S., Aichernig B., Jobstl E., Brandl H., MoMut::UML model-based mutation testing for UML, Proceedings of International Conference on Software Testing, Verification and Validation (ICST), pp. 1-8, (2015); Houimli M., Kahloul L., Benaoun S., Formal specification, verification and evaluation of the MQTT protocol in the Internet of Things, International Conference on Mathematics and Information Technology (ICMIT), pp. 214-221, (2017); Tappler M., Aichernig B.K., Bloem R., Model-based testing IoT communication via active automata learning, Proceedings of International Conference on Software Testing, Verification and Validation (ICST), pp. 276-287, (2017); Yoneyama J., Model-Based Testing Simulating Unstable Networks and Devices for Iot Software, (2018); Github-Miguno/Akka-Mock-Scheduler: A Mock Akka Scheduler to Simplify Testing Scheduler-Dependent Code</t>
  </si>
  <si>
    <t>Y. Tanabe; Tsurumi University, Yokohama, Japan; email: tanabe-y@tsurumi-u.ac.jp</t>
  </si>
  <si>
    <t>Springer Nature</t>
  </si>
  <si>
    <t>Learn. Anal. Intell.  Syst.</t>
  </si>
  <si>
    <t>2-s2.0-85101739364</t>
  </si>
  <si>
    <t>PS15</t>
  </si>
  <si>
    <t>Performance Analysis of Message Broker for Communication in Fog Computing</t>
  </si>
  <si>
    <t>Bagaskara A.E.; Setyorini S.; Wardana A.A.</t>
  </si>
  <si>
    <t>Bagaskara, Aditya Eka (57221287064); Setyorini, Setyorini (58937184900); Wardana, Aulia Arif (57203123755)</t>
  </si>
  <si>
    <t>57221287064; 58937184900; 57203123755</t>
  </si>
  <si>
    <t>ICITEE 2020 - Proceedings of the 12th International Conference on Information Technology and Electrical Engineering</t>
  </si>
  <si>
    <t>10.1109/ICITEE49829.2020.9271733</t>
  </si>
  <si>
    <t>https://www.scopus.com/inward/record.uri?eid=2-s2.0-85098720693&amp;doi=10.1109%2fICITEE49829.2020.9271733&amp;partnerID=40&amp;md5=66eda8b6619c2f532acfae7611ffd21b</t>
  </si>
  <si>
    <t>Telkom University, School of Computing, Bandung, Indonesia</t>
  </si>
  <si>
    <t>Bagaskara A.E., Telkom University, School of Computing, Bandung, Indonesia; Setyorini S., Telkom University, School of Computing, Bandung, Indonesia; Wardana A.A., Telkom University, School of Computing, Bandung, Indonesia</t>
  </si>
  <si>
    <t>In this research, performance testing is performed between the two most popular message brokers, which commonly used in the enterprise, namely RabbitMQ and Apache Kafka in the fog computing environment. REST API is a method that implements the HTTP protocol and commonly used in the Internet of Things as a communication media between devices. Hence the performance will degrade when the amount of request is abundant and less reliable due to its synchronous communication. By using a message broker as the medium of communication between devices in fog computing, each connected device will not rely on each other and will make the message delivery more guaranteed. By reason, this research will implement a message broker for communication between devices in fog computing. Today there are many message brokers developed by various companies or communities. Choosing an unsuitable message broker can cause performance degradation, which results in a chaotic IoT system. The test results show that Apache Kafka has a higher throughput than RabbitMQ when the message size is calculable. However, when the message size is myriad, RabbitMQ is much better because the bottleneck of disk I/O usage occurred in Kafka. Nevertheless, in latency testing, RabbitMQ is always better even though the difference is not too far. This testing can also be concluded that the use of message broker in fog computing that extends the cloud computing architecture proven effective in implementing the IoT system. © 2020 IEEE.</t>
  </si>
  <si>
    <t>Cloud Computing; Fog Computing; Kafka; Message Broker; RabbitMQ</t>
  </si>
  <si>
    <t>Chaos theory; Fog; HTTP; Hypertext systems; Internet of things; Cloud computing architectures; Communication media; Computing environments; Message delivery; Performance analysis; Performance degradation; Performance testing; Synchronous communications; Fog computing</t>
  </si>
  <si>
    <t>Wardana A.A., Rakhmatsyah A., Minarno A.E., Anbiya D.R., Internet of things platform for manage multiple message queuing telemetry transport broker server, Kinetik: Game Technology, Information System, Computer Network, Computing, Electronics, and Control, 4, 3, pp. 197-206, (2019); Meulen Der R.Van, Gartner says 6.4 billion connected 'things' will be in use in 2016, up 30 percent from 2015, Stamford, Conn, (2015); Evans D., The internet of things: How the next evolution of the internet is changing everything, Cisco White Paper, 1, 2011, pp. 1-11, (2011); Aazam M., Khan I., Alsaffar A.A., Huh E.-N., Cloud of things: Integrating internet of things and cloud computing and the issues involved, Proceedings of 2014 11th International Bhurban Conference on Applied Sciences &amp; Technology (IBCAST), pp. 414-419, (2014); Bonomi F., Milito R., Natarajan P., Zhu J., Fog computing: A platform for internet of things and analytics, Big Data and Internet of Things: A Roadmap for Smart Environments, pp. 169-186, (2014); Dastjerdi A.V., Gupta H., Calheiros R.N., Ghosh S.K., Buyya R., Fog computing: Principles, architectures, and applications, Internet of Things, pp. 61-75, (2016); Mouradian C., Naboulsi D., Yangui S., Glitho R.H., Morrow M.J., Polakos P.A., A comprehensive survey on fog computing: State-of-the-Art and research challenges, Ieee Communications Surveys &amp; Tutorials, 20, 1, pp. 416-464, (2017); Rui J., Danpeng S., Architecture design of the internet of things based on cloud computing, 2015 Seventh International Conference on Measuring Technology and Mechatronics Automation, pp. 206-209, (2015); Pradana M.A., Rakhmatsyah A., Wardana A.A., Flatbuffers implementation on mqtt publish/subscribe communication as data delivery format, 2019 6th International Conference on Electrical Engineering, Computer Science and Informatics EECSI, pp. 142-146, (2019); Hong X.J., Yang H.S., Kim Y.H., Performance analysis of restful api and rabbitmq for microservice web application, 2018 International Conference on Information and Communication Technology Convergence (ICTC, pp. 257-259, (2018); Wirawan I.M., Wahyono I.D., Idfi G., Kusumo G.R., Iot communication system using publish-subscribe, 2018 International Seminar on Application for Technology of Information and Communication, pp. 61-65, (2018); Panagiotakis G., Flouris M.D., Bilas A., Reducing disk i/o performance sensitivity for large numbers of sequential streams, 2009 29th Ieee International Conference on Distributed Computing Systems, pp. 22-31, (2009); Bonomi F., Milito R., Zhu J., Addepalli S., Fog computing and its role in the internet of things, Proceedings of the First Edition of the Mcc Workshop on Mobile Cloud Computing, pp. 13-16, (2012); Naha R.K., Garg S., Georgakopoulos D., Jayaraman P.P., Gao L., Xiang Y., Ranjan R., Fog computing: Survey of trends, architectures, requirements, and research directions, Ieee Access, 6, pp. 47980-48009, (2018); Le Noac'H P., Costan A., Bouge L., A performance evaluation of apache kafka in support of big data streaming applications, 2017 Ieee International Conference on Big Data Big Data, pp. 4803-4806, (2017); Ionescu V.M., The analysis of the performance of rabbitmq and activemq, 2015 14th RoEduNet International Conference-Networking in Education and Research (RoEduNet Ner, pp. 132-137, (2015); Kumar M., Singh C., Building Data Streaming Applications with Apache Kafka, (2017); Dobbelaere P., Esmaili K.S., Kafka versus rabbitmq: A comparative study of two industry reference publish/subscribe implementations: Industry paper, Proceedings of the 11th Acm International Conference on Distributed and Event-based Systems, pp. 227-238, (2017)</t>
  </si>
  <si>
    <t>IEEE Indonesia Section; IEEE Power and Energy Society (PES); IEEE Systems, Man, and Cybernetics Society Chapter - Indonesia Section; Rolls Royce</t>
  </si>
  <si>
    <t>12th International Conference on Information Technology and Electrical Engineering, ICITEE 2020</t>
  </si>
  <si>
    <t>6 October 2020 through 8 October 2020</t>
  </si>
  <si>
    <t>Virtual, Yogyakarta</t>
  </si>
  <si>
    <t>978-172811097-4</t>
  </si>
  <si>
    <t>ICITEE - Proc. Int. Conf. Inf. Technol. Electr. Eng.</t>
  </si>
  <si>
    <t>2-s2.0-85098720693</t>
  </si>
  <si>
    <t>PS16</t>
  </si>
  <si>
    <t>An Architecture for Automated Security Test Case Generation for MQTT Systems</t>
  </si>
  <si>
    <t>Sochor H.; Ferrarotti F.; Ramler R.</t>
  </si>
  <si>
    <t>Sochor, Hannes (57212480417); Ferrarotti, Flavio (14029653300); Ramler, Rudolf (23095597800)</t>
  </si>
  <si>
    <t>57212480417; 14029653300; 23095597800</t>
  </si>
  <si>
    <t>Communications in Computer and Information Science</t>
  </si>
  <si>
    <t>1285 CCIS</t>
  </si>
  <si>
    <t>10.1007/978-3-030-59028-4_5</t>
  </si>
  <si>
    <t>https://www.scopus.com/inward/record.uri?eid=2-s2.0-85090324219&amp;doi=10.1007%2f978-3-030-59028-4_5&amp;partnerID=40&amp;md5=c7f1948b7da4563bf64063547106d2dc</t>
  </si>
  <si>
    <t>Software Competence Center Hagenberg, Softwarepark 21, Hagenberg, 4232, Austria</t>
  </si>
  <si>
    <t>Sochor H., Software Competence Center Hagenberg, Softwarepark 21, Hagenberg, 4232, Austria; Ferrarotti F., Software Competence Center Hagenberg, Softwarepark 21, Hagenberg, 4232, Austria; Ramler R., Software Competence Center Hagenberg, Softwarepark 21, Hagenberg, 4232, Austria</t>
  </si>
  <si>
    <t>Message Queuing Telemetry Transport (MQTT) protocol is among the preferred publish/subscribe protocols used for Machine-to-Machine (M2M) communication and Internet of Things (IoT). Although the MQTT protocol itself is quite simple, the concurrent iteration of brokers and clients and its intrinsic non-determinism, coupled with the diversity of platforms and programming languages in which the protocol is implemented and run, makes the necessary task of security testing challenging. We address precisely this problem by proposing an architecture for security test generation for systems relying on the MQTT protocol. This architecture enables automated test case generation to reveal vulnerabilities and discrepancies between different implementations. As a desired consequence, when implemented, our architectural design can be used to uncover erroneous behaviours that entail latent security risks in MQTT broker and client implementations. In this paper we describe the key components of our architecture, our prototypical implementation using a random test case generator, core design decisions and the use of security attacks in testing. Moreover, we present first evaluations of the architectural design and the prototypical implementation with encouraging initial results. © 2020, Springer Nature Switzerland AG.</t>
  </si>
  <si>
    <t>Automated testing; IoT; MQTT; Security testing</t>
  </si>
  <si>
    <t>Architectural design; Embedded systems; Expert systems; Internet of things; Knowledge representation; Network architecture; Object oriented programming; Security of data; Automated test case generation; Internet of Things (IOT); Machine-to-machine (M2M); Non Determinism; Prototypical implementation; Publish/subscribe; Security attacks; Security testing; Internet protocols</t>
  </si>
  <si>
    <t>Austrian federal ministries BMK; ICT of the Future programme, (863129, 865891); Österreichische Forschungsförderungsgesellschaft, FFG; Bundesministerium für Digitalisierung und Wirtschaftsstandort, BMDW</t>
  </si>
  <si>
    <t>Acknowledgement. The research reported in this paper has been supported by the ICT of the Future programme (grant #863129, IoT4CPS ) and the COMET Competence Centers Programme (grant #865891, SCCH ) managed by FFG and funded by the Austrian federal ministries BMK and BMDW, and the Province of Upper Austria.</t>
  </si>
  <si>
    <t>Alexander I.F., Misuse cases: use cases with hostile intent, IEEE Softw, 20, 1, pp. 58-66, (2003); Ali S., Briand L.C., Hemmati H., Panesar-Walawege R.K., A systematic review of the application and empirical investigation of search-based test case generation, IEEE Trans. Softw. Eng, 36, 6, pp. 742-762, (2009); Anand S., Et al., An orchestrated survey of methodologies for automated software test case generation, J. Syst. Softw, 86, 8, pp. 1978-2001, (2013); Andy S., Rahardjo B., Hanindhito B., Attack scenarios and security analysis of MQTT communication protocol in IoT system, 4th International Conference on Electrical Engineering, Computer Science and Informatics (EECSI), pp. 1-6, (2017); Banks A., Briggs E., Borgendale K., Gupta R., MQTT Version 5.0. OASIS Standard; Banks A., Gupta R.; Bishop M., About penetration testing, IEEE Secur. Priv, 5, 6, pp. 84-87, (2007); Bozic J., Wotawa F., Security testing based on attack patterns, Seventh IEEE International Conference on Software Testing, Verification and Validation, ICST 2014 Workshops Proceedings, pp. 4-11, (2014); Dinculeana D., Cheng X., Vulnerabilities and limitations of MQTT protocol used between IoT devices, Appl. Sci, 9, 5, (2019); Esfahani A., Et al., A lightweight authentication mechanism for M2M communications in industrial IoT environment, IEEE Internet Things J, 6, 1, pp. 288-296, (2019); Firdous S.N., Baig Z., Valli C., Ibrahim A., Modelling and evaluation of malicious attacks against the IoT MQTT protocol, IEEE International Conference on Internet of Things (iThings) and Green Computing and Communications (GreenCom) and Cyber, Physical and Social Computing (CPSCom) and IEEE Smart Data (SmartData), pp. 748-755, (2017); Heer T., Morchon O.G., Hummen R., Keoh S.L., Kumar S.S., Wehrle K., Security challenges in the IP-based internet of things, Wireless Pers. Commun, 61, 3, pp. 527-542, (2011); Hoglund G., McGraw G., Exploiting Software: How to Break Code, (2004); Houimli M., Kahloul L., Benaoun S., Formal specification, verification and evaluation of the MQTT protocol in the internet of things, 2017 International Conference on Mathematics and Information Technology (ICMIT), pp. 214-221, (2017); Liang H., Pei X., Jia X., Shen W., Zhang J., Fuzzing: state of the art, IEEE Trans. Reliab, 67, 3, pp. 1199-1218, (2018); Ma L., Artho C., Zhang C., Sato H., Gmeiner J., Ramler R., GRT: program-analysis-guided random testing (T), 2015 30th IEEE/ACM International Conference on Automated Software Engineering (ASE), pp. 212-223, (2015); Manzoor A., Securing device connectivity in the industrial Internet of Things (IoT), Connectivity Frameworks for Smart Devices. CCN, pp. 3-22, (2016); Marksteiner S., Ramler R., Sochor H., Integrating threat modeling and automated test case generation into industrialized software security testing. In: Proceedings of the Third Central European Cybersecurity Conference, CECC 2019, Munich, Germany, 14–15 November 2019, pp. 25:1–25:3; Mladenov K., Formal verification of the implementation of the MQTT protocol in IoT devices, (2017); Moore A., Ellison R., Linger R., Attack modeling for information security and survivability. Technical report, Technical Note CMU/SEI-2001-TN-001, (2001); Nagy S., Hicks M., Full-speed fuzzing: reducing fuzzing overhead through coverage-guided tracing, 2019 IEEE Symposium on Security and Privacy (SP), pp. 787-802, (2019); Neisse R., Steri G., Baldini G., Enforcement of security policy rules for the Internet of Things, IEEE 10th International Conference on Wireless and Mobile Computing, Networking and Communications, WiMob 2014, pp. 165-172, (2014); Pacheco C., Ernst M.D., Randoop: feedback-directed random testing for java, Companion to the 22nd ACM SIGPLAN Conference on Object-Oriented Programming Systems and Applications Companion, pp. 815-816, (2007); Ramler R., Buchgeher G., Klammer C., Adapting automated test generation to GUI testing of industry applications, Inf. Softw. Technol, 93, pp. 248-263, (2018); Ramos S.H., Villalba M.T., Lacuesta R., MQTT security: a novel fuzzing approach, Wireless Communications and Mobile Computing, (2018); Shin S., Kobara K., Chuang C., Huang W., A security framework for MQTT, 2016 IEEE Conference on Communications and Network Security, CNS 2016, Philadelphia, PA, USA, 17–19 October 2016, pp. 432-436; Singh M., Rajan M.A., Shivraj V.L., Balamuralidhar P., Secure MQTT for Internet of Things (IoT), Fifth International Conference on Communication Systems and Network Technologies, pp. 746-751, (2015); Su W., Chen W., Chen C., An extensible and transparent thing-to-thing security enhancement for MQTT protocol in IotTenvironment, 2019 Global IoT Summit, GIoTS 2019, Aarhus, Denmark, 17–21 June 2019, pp. 1-4; Sudhodanan A., Armando A., Carbone R., Compagna L., Attack patterns for black-box security testing of multi-party web applications, 23rd Network and Distributed System Security Symposium, NDSS 2016, San Diego, CA, 21–24 February 2016. The Internet Society; Takanen A., DeMott J., Miller C., Fuzzing for Software Security Testing and Quality Assurance, (2008); Tappler M., Aichernig B.K., Bloem R., Model-based testing IoT communication via active automata learning, IEEE International Conference on Software Testing, Verification and Validation, ICST 2017, Tokyo, Japan, March 2017, pp. 276-287</t>
  </si>
  <si>
    <t>H. Sochor; Software Competence Center Hagenberg, Hagenberg, Softwarepark 21, 4232, Austria; email: hannes.sochor@scch.at</t>
  </si>
  <si>
    <t>Kotsis G.; Khalil I.; Sametinger J.; Tjoa A.M.; Fischer L.; Moser B.; Martinez-Gil J.; Mashkoor A.; Fensel A.</t>
  </si>
  <si>
    <t>11th International Workshop on Biological Knowledge Discovery from Data, BIOKDD 2020,  the 4th International Workshop on Cyber-Security and Functional Safety in Cyber-Physical Systems, IWCFS 2020, the 2nd International Workshop on Machine Learning and Knowledge Graphs, MLKgraphs2019, held at the 31st International Conference on Database and Expert Systems Applications, DEXA 2020</t>
  </si>
  <si>
    <t>14 September 2020 through 17 September 2020</t>
  </si>
  <si>
    <t>Bratislava</t>
  </si>
  <si>
    <t>978-303059027-7</t>
  </si>
  <si>
    <t>Commun. Comput. Info. Sci.</t>
  </si>
  <si>
    <t>2-s2.0-85090324219</t>
  </si>
  <si>
    <t>PS17</t>
  </si>
  <si>
    <t>Threat Modeling based Penetration Testing: The Open Energy Monitor Case study</t>
  </si>
  <si>
    <t>Salzillo G.; Rak M.; Moretta F.</t>
  </si>
  <si>
    <t>Salzillo, Giovanni (57216809717); Rak, Massimiliano (8966231800); Moretta, Felice (57221942309)</t>
  </si>
  <si>
    <t>57216809717; 8966231800; 57221942309</t>
  </si>
  <si>
    <t>ACM International Conference Proceeding Series</t>
  </si>
  <si>
    <t>10.1145/3433174.3433181</t>
  </si>
  <si>
    <t>https://www.scopus.com/inward/record.uri?eid=2-s2.0-85100613640&amp;doi=10.1145%2f3433174.3433181&amp;partnerID=40&amp;md5=db0f7d484ed1c3f75efd2305c2d394c5</t>
  </si>
  <si>
    <t>University of Campania Luigi, Vanvitelli, Italy</t>
  </si>
  <si>
    <t>Salzillo G., University of Campania Luigi, Vanvitelli, Italy; Rak M., University of Campania Luigi, Vanvitelli, Italy; Moretta F., University of Campania Luigi, Vanvitelli, Italy</t>
  </si>
  <si>
    <t>Currently, the widespread diffusion of intelligent objects connected to the Internet and continuously interacting with people is a fact. However, such a paradigm has a side effect in terms of privacy and security: personal data and the control of critical devices (eg. boiler, air conditioning, video surveillance, controlled gates, ...) are often demanded to home automation systems, often managed by non-expert users and, consequently, likely exposed to multiple security threats. This article follows a research line that aims to offer a systematic way to identify threats in the Internet of Things systems, and consequently plan penetration testing procedures, automated as much as possible, that outline possible security holes and help to gain awareness on the issues related to this new technologies. In this paper, we addressed a typical home system, the Open Energy Monitor, to demonstrate our methodology. In this analysis we focus on the MQTT protocol, commonly used for communication between IoT devices, proposing a complete Threat Model for this protocol. The main innovative contribution of this paper relates to the catalog of threats made available for MQTT-based devices (highly reusable in different environments) and on the planning of penetration tests, that relies on the adoption of a cyber threat intelligence database that collects common attack patterns, offered by MITRE.  © 2020 ACM.</t>
  </si>
  <si>
    <t>Attack Pattern; Internet of Things; IoT; MQTT; Penetration Testing; Security; Threat Model</t>
  </si>
  <si>
    <t>Air conditioning; Automation; Data privacy; Internet of things; Security systems; Home automation systems; Intelligence database; Intelligent object; Multiple securities; Penetration test; Penetration testing; Privacy and security; Video surveillance; Network security</t>
  </si>
  <si>
    <t>MicrosoftCorporation, TheSTRIDEThreatModel, (2016); MITRE-CAPEC; OWASP; PTES; PTF; OSSTMM-V3; SP-800-115; ASVS; Eclipse Paho; MQTT-PWN; Open Energy Monitor; Andy S., Rahardjo B., Hanindhito B., Attack scenarios and security analysis ofmqtt communication protocol in iot system, 2017 4th International Conference on Electrical Engineering, Computer Science and Informatics (EECSI), pp. 1-6, (2017); Anthraper J., Kotak J., Security, privacy and forensic concern of mqtt protocol, SSRN Electronic Journal, (2019); Anthraper J., Kotak J., Security, privacy and forensic concern of mqtt protocol, SSRN Electronic Journal, (2019); ISO/IEC 30141: 2018-Information Technology-Internet of Things Reference Architecture. 20160910, (2016); Banks A., Gupta R., Mqtt version 3. 1. 1, OASIS Standard, 29, 2014, (2014); Borgia E., The internet of things vision: Key features, applications and open issues, Computer Communications, 54, 2014, pp. 1-31, (2014); Casola V., De Benedictis A., Rak M., Villano U., A novel security-by-design methodology: Modeling and assessing security by slas with a quantitative approach, J. Syst. Softw, 163, 2020, (2020); Casola V., De Benedictis A., Rak M., Salzillo G., A cloud secdevops methodology: From design to testing, International Conference on the Quality of Information and Communications Technology, pp. 317-331, (2020); Casola V., De Benedictis A., Rak M., Villano U., Towards automated penetration testing for cloud applications, 2018 IEEE 27th International Conference on Enabling Technologies: Infrastructure for Collaborative Enterprises (WETICE), pp. 24-29, (2018); Casola V., De Benedictis A., Rak M., Villano U., Toward the automation of threat modeling and risk assessment in iot systems, Internet of Things, 7, 2019, (2019); Casola V., De Benedictis A., Rak M., Villano U., A methodology for automated penetration testing of cloud applications, International Journal of Grid and Utility Computing, 11, 2, pp. 267-277, (2020); Di Martino B., Rak M., Ficco M., Esposito A., Augusto Maisto S., Nacchia S., Internet of things reference architectures, security and interoperability: A survey, Internet of Things, 1, 2018, pp. 99-112, (2018); Firdous S.N., Baig Z., Valli C., Ibrahim A., Modelling and evaluation of malicious attacks against the iot mqtt protocol, 2017 IEEE International Conference on Internet of Things (IThings) and IEEE Green Computing and Communications (GreenCom) and IEEE Cyber, Physical and Social Computing (CPSCom) and IEEE Smart Data (SmartData), pp. 748-755, (2017); Rak M., Security assurance of (multi-) cloud application with security sla composition, International Conference on Green, Pervasive, and Cloud Computing, pp. 786-799, (2017); Rak M., Salzillo G., Romeo C., Systematic IoT Penetration Testing: Alexa Case Study, 2597, 2020, pp. 190-200, (2020); Hernandez Ramos S., Polymorph: A Real-Time Network Packet Manipulation Framework, (2018); Swamy S.N., Jadhav D., Kulkarni N., Security threats in the application layer in iot applications, 2017 International Conference on I-SMAC (IoT in Social, Mobile, Analytics and Cloud) (I-SMAC), pp. 477-480, (2017); Teresa Villalba M., Hernandez S., Lacuesta R., Mqtt security: A novel fuzzing approach, Wireless Communications and Mobile Computing, 2018, (2018)</t>
  </si>
  <si>
    <t>Ors B.; Elci A.</t>
  </si>
  <si>
    <t>Association for Computing Machinery</t>
  </si>
  <si>
    <t>Kaspersky Academy</t>
  </si>
  <si>
    <t>13th International Conference on Security of Information and Networks, SIN 2020</t>
  </si>
  <si>
    <t>4 November 2020 through 6 November 2020</t>
  </si>
  <si>
    <t>978-145038751-4</t>
  </si>
  <si>
    <t>ACM Int. Conf. Proc. Ser.</t>
  </si>
  <si>
    <t>2-s2.0-85100613640</t>
  </si>
  <si>
    <t>PS18</t>
  </si>
  <si>
    <t>A passive testing approach for protocols in internet of things</t>
  </si>
  <si>
    <t>Che X.; Maag S.</t>
  </si>
  <si>
    <t>Che, Xiaoping (56446366000); Maag, Stephane (55917333100)</t>
  </si>
  <si>
    <t>56446366000; 55917333100</t>
  </si>
  <si>
    <t>Proceedings - 2013 IEEE International Conference on Green Computing and Communications and IEEE Internet of Things and IEEE Cyber, Physical and Social Computing, GreenCom-iThings-CPSCom 2013</t>
  </si>
  <si>
    <t>10.1109/GreenCom-iThings-CPSCom.2013.124</t>
  </si>
  <si>
    <t>https://www.scopus.com/inward/record.uri?eid=2-s2.0-84893496707&amp;doi=10.1109%2fGreenCom-iThings-CPSCom.2013.124&amp;partnerID=40&amp;md5=f08a9c3bdaee9cc8efd7132ce0d115fe</t>
  </si>
  <si>
    <t>CNRS UMR 5157 Samovar, Institut Mines-Telecom, Telecom SudParis, Evry, France</t>
  </si>
  <si>
    <t>Che X., CNRS UMR 5157 Samovar, Institut Mines-Telecom, Telecom SudParis, Evry, France; Maag S., CNRS UMR 5157 Samovar, Institut Mines-Telecom, Telecom SudParis, Evry, France</t>
  </si>
  <si>
    <t>Recently, XMPP protocol is gaining momentum in Internet of things (IoT). It has been widely used in chatting, message exchanging, unique addressing, etc. which raises an interesting issue: How to formally test the conformance and performance of XMPP in IoT environment. While conformance testing of communicating protocols is a functional test which verifies whether the behaviours of the protocol satisfy defined requirements, performance testing is a qualitative and quantitative test which aims at checking whether the performance requirements of the protocol are satisfied under certain conditions. In this paper, we present a logic-based approach to test the conformance and performance of XMPP protocol through real execution traces and formally specified properties. In order to evaluate and assess our methodology, we have developed a prototype and present experiments with a set of XMPP properties. Finally, the relevant verdicts and conclusions are provided. © 2013 IEEE.</t>
  </si>
  <si>
    <t>Formal methods; Internet of things; Passive testing; XMPP</t>
  </si>
  <si>
    <t>Formal methods; Internet; Communicating protocols; Conformance testing; Internet of Things (IOT); Logic-based approach; Passive testing; Performance requirements; Performance testing; XMPP; Internet protocols</t>
  </si>
  <si>
    <t>Saint-Andre P., Extensible Messaging and Presence Protocol (Xmpp): Core, (2011); Klauck R., Kirsche M., Chatty things-making the internet of things readily usable for the masses with xmpp, Collaborative Computing: Networking, Applications and Worksharing (CollaborateCom), 2012 8th International Conference on, pp. 60-69, (2012); Kirsche M., Klauck R., Unify to bridge gaps: Bringing xmpp into the internet of things, Pervasive Computing and Communications Workshops (PERCOM Workshops), 2012 IEEE International Conference on, pp. 455-458, (2012); Bendel S., Springer T., Schuster D., Schill A., Ackermann R., Ameling M., A service infrastructure for the internet of things based on xmpp, IEEE International Conference on Pervasive Computing and Communications (PerCom), (2013); Laine M., Sil K., Performance Evaluation of Xmpp on the Web, (2012); Shahrokni A., Feldt R., Robustest: A framework for automated testing of software robustness, APSEC, pp. 171-178, (2011); Che X., Lalanne F., Maag S., A logic-based passive testing approach for the validation of communicating protocols, ENASE 2012-Proceedings of the 7th International Conference on Evaluation of Novel Approaches to Software Engineering, Wroclaw, Poland, pp. 53-64, (2012); Bauer A., Leucker M., Schallhart C., Runtime verification for ltl and tltl, ACM Transactions on Software Engineering and Methodology, 20, 4, (2011); Lalanne F., Che X., Maag S., Data-centric property formulation for passive testing of communication protocols, Proceedings of the 13th IASME/WSEAS, pp. 176-181, (2011); Emden M.V., Kowalski R., The semantics of predicate logic as a programming language, Journal of the ACM, 23, 4, pp. 733-742, (1976); Maag S., Lalanne F., A Formal Data-centric Approach for Passive Conformance Testing of Communication Protocols, (2011); Che X., Maag S., Passive testing on performance requirements of network protocols, International Workshop on Network Management and Monitoring (NetMM 2013), Barcelona, Spain, (2013); Apt K., Van Emden M., Contributions to the theory of logic programming, Journal of the ACM (JACM), 29, 3, pp. 841-862, (1982); ISO/IEC Information Technology-open Systems Interconnection-conformance Testing Methodology and Framework-part 1: General Concepts, (1994); Shin M., Park M., Oh D., Kim B., Lee J., Clock synchronization for one-way delay measurement: A survey, Advanced Communication and Networking, 199, pp. 1-10, (2011); Mills D.L., Internet time synchronization: The network time protocol, IEEE Transactions on Communications, 39, pp. 1482-1493, (1991)</t>
  </si>
  <si>
    <t>IEEE; IEEE Computer Society; IEEE Technical Committee on Scalable Computing (TCSC); Ministry of Industry and Information Technology; of the People's Republic of China; Natural Science Foundation of China (NSFC)</t>
  </si>
  <si>
    <t>2013 IEEE International Conference on Green Computing and Communications and IEEE Internet of Things and IEEE Cyber, Physical and Social Computing, GreenCom-iThings-CPSCom 2013</t>
  </si>
  <si>
    <t>20 August 2013 through 23 August 2013</t>
  </si>
  <si>
    <t>Beijing</t>
  </si>
  <si>
    <t>978-076955046-6</t>
  </si>
  <si>
    <t>Proc. - IEEE Int. Conf. Green Comput. Commun. IEEE Internet Things IEEE Cyber, Phys. Soc. Comput., GreenCom-iThings-CPSCom</t>
  </si>
  <si>
    <t>2-s2.0-84893496707</t>
  </si>
  <si>
    <t>PS19</t>
  </si>
  <si>
    <t>F-Interop platform and tools: Validating IoT implementations faster</t>
  </si>
  <si>
    <t>Palattella M.R.; Sismondi F.; Chang T.; Baron L.; Vučinić M.; Modernell P.; Vilajosana X.; Watteyne T.</t>
  </si>
  <si>
    <t>Palattella, Maria Rita (25929498000); Sismondi, Federico (57193353250); Chang, Tengfei (55968529600); Baron, Loic (56003322500); Vučinić, Mališa (55372543400); Modernell, Pablo (57189237733); Vilajosana, Xavier (16176331000); Watteyne, Thomas (23567415000)</t>
  </si>
  <si>
    <t>25929498000; 57193353250; 55968529600; 56003322500; 55372543400; 57189237733; 16176331000; 23567415000</t>
  </si>
  <si>
    <t>11104 LNCS</t>
  </si>
  <si>
    <t>10.1007/978-3-030-00247-3_29</t>
  </si>
  <si>
    <t>https://www.scopus.com/inward/record.uri?eid=2-s2.0-85053609641&amp;doi=10.1007%2f978-3-030-00247-3_29&amp;partnerID=40&amp;md5=01f2695a8b5e2469a24d5891d6a4945f</t>
  </si>
  <si>
    <t>Luxembourg Institute of Science and Technology, Esch-sur-Alzette, Luxembourg; IRISA, Campus de Beaulieu, Rennes, France; Inria, Paris, France; Sorbonne Université, LIP6, Paris, France; University of Montenegro, Podgorica, Montenegro; Universitat Oberta de Catalunya, Barcelona, Spain</t>
  </si>
  <si>
    <t>Palattella M.R., Luxembourg Institute of Science and Technology, Esch-sur-Alzette, Luxembourg; Sismondi F., IRISA, Campus de Beaulieu, Rennes, France; Chang T., Inria, Paris, France; Baron L., Sorbonne Université, LIP6, Paris, France; Vučinić M., University of Montenegro, Podgorica, Montenegro; Modernell P., Universitat Oberta de Catalunya, Barcelona, Spain; Vilajosana X., Universitat Oberta de Catalunya, Barcelona, Spain; Watteyne T., Inria, Paris, France</t>
  </si>
  <si>
    <t>F-Interop allows implementors of IoT protocols to test compliance and interoperability of their implementation by connecting to a remote server in the cloud which contains and runs testing tools for different IoT standards. This paper provides an overview of the F-Interop Platform and the tools. Nowadays testing tools for CoAP, 6TiSCH, OSCORE and LoRaWAN standards are already available. The F-Interop project, which has started as a H2020 project funded by the European Commission, is now supported by a large community of standard development organizations, small/large companies, academic institutions, and protocol designers and implementors. They all see the benefits of adopting the new Interoperability approach proposed by F-Interop, which allows to validate IoT implementation faster, reducing time to market, and standardization. © Springer Nature Switzerland AG 2018.</t>
  </si>
  <si>
    <t>Interoperability; IoT; Online tools; Standardization</t>
  </si>
  <si>
    <t>Interoperability; Mobile ad hoc networks; Regulatory compliance; Standardization; Academic institutions; European Commission; Interoperability approaches; On-line tools; Protocol designers; Remote servers; Standard development; Time to market; Internet of things</t>
  </si>
  <si>
    <t>F-Interop Open Call; H2020 F-Interop; Horizon 2020 Framework Programme, H2020, (687884)</t>
  </si>
  <si>
    <t>Funding text 1: The Test Description: The core OSCORE team has released several versions of the OSCORE Test Description6, used during F2F plugtest events held in the past, typically co-located with IETF meetings. In the framework of the SPOTS project, funded by the F-Interop Open Call, the TD has been redesigned to facilitate automated testing.; Funding text 2: Supported by the H2020 F-Interop project (https://www.f-interop.eu/), and in particular the Open Call projects SORT, SPOTS, and F-LoRa.; Funding text 3: The F-Interop project, which has started as a H2020 project funded by the European Commission, is now supported by a large community of standard development organizations, small/large companies, academic institutions, and protocol designers and implementors. They all see the benefits of adopting the new Interoperability approach proposed by F-Interop, which allows to validate IoT implementation faster, reducing time to market, and standardization.</t>
  </si>
  <si>
    <t>Leone R., Sismondi F., Watteyne T., Viho C., Technical overview of F-Interop, Interiot/Saseiot-2016. LNICST, 190, pp. 11-17, (2017); Eunsook E.K., Ziegler S., Towards an open framework of online interoperability and performance tests for the internet of things, Global Internet of Things Summit (Giots), Geneva, Switzerland, (2017); Palattella M.R., Vilajosana X., Chang T., Reina Ortega M.A., Watteyne T., Lessons learned from the 6TiSCH plugtests, Iot360 2015. LNICST, 170, pp. 415-426, (2016)</t>
  </si>
  <si>
    <t>M.R. Palattella; Luxembourg Institute of Science and Technology, Esch-sur-Alzette, Luxembourg; email: mariarita.palattella@list.lu</t>
  </si>
  <si>
    <t>Montavont N.; Papadopoulos G.Z.</t>
  </si>
  <si>
    <t>Springer Verlag</t>
  </si>
  <si>
    <t>17th International Conference on Ad Hoc Networks and Wireless, ADHOC-NOW 2018</t>
  </si>
  <si>
    <t>5 September 2018 through 7 September 2018</t>
  </si>
  <si>
    <t>St. Malo</t>
  </si>
  <si>
    <t>978-303000246-6</t>
  </si>
  <si>
    <t>2-s2.0-85053609641</t>
  </si>
  <si>
    <t>PS20</t>
  </si>
  <si>
    <t>Observing Interoperability of IoT Systems Through Model-Based Testing</t>
  </si>
  <si>
    <t>Incki K.; Ari I.</t>
  </si>
  <si>
    <t>Incki, Koray (55370286900); Ari, Ismail (24341015700)</t>
  </si>
  <si>
    <t>55370286900; 24341015700</t>
  </si>
  <si>
    <t>Lecture Notes of the Institute for Computer Sciences, Social-Informatics and Telecommunications Engineering, LNICST</t>
  </si>
  <si>
    <t>10.1007/978-3-319-93797-7_8</t>
  </si>
  <si>
    <t>https://www.scopus.com/inward/record.uri?eid=2-s2.0-85051081121&amp;doi=10.1007%2f978-3-319-93797-7_8&amp;partnerID=40&amp;md5=2a7ae2b697763d49c2bf4e965a4778fc</t>
  </si>
  <si>
    <t>Department of Computer Science, Özyeğin University, Istanbul, Turkey</t>
  </si>
  <si>
    <t>Incki K., Department of Computer Science, Özyeğin University, Istanbul, Turkey; Ari I., Department of Computer Science, Özyeğin University, Istanbul, Turkey</t>
  </si>
  <si>
    <t>Internet of Things (IoT) has drastically modified the industrial services provided through autonomous machine-to-machine interactions. Such systems comprise of devices manufactured by various suppliers. Verification is a challenge due to high heterogeneity of composing devices. In this paper, we present initial results of model-based interoperability testing for IoT systems to facilitate automatic test case generation. We utilize messaging model of Constrained Application Protocol so as to deduce complex relations between participating devices. We use Complex-Event Processing (CEP) techniques in order to streamline the verification process after generating proper runtime monitors from sequence diagrams. We demonstrate our solution on a fictitious healthcare system. © 2018, ICST Institute for Computer Sciences, Social Informatics and Telecommunications Engineering.</t>
  </si>
  <si>
    <t>Complex-event processing; Constrained-Application Protocol; Internet of Things; Model-based testing; Runtime verification</t>
  </si>
  <si>
    <t>Interoperability; Model checking; Application protocols; Automatic test-case generations; Complex event processing; Complex event processing (CEP); Internet of Things (IOT); Interoperability testing; Model based testing; Run-time verification; Internet of things</t>
  </si>
  <si>
    <t>Fortino G., Trunfio P., Internet of Things Based on Smart Objects, Technology, Middleware and Applications, (2014); Spichkova M., Schmidt H., Peake I., From abstract modelling to remote cyber-physical integration/interoperability testing, Corr Journal, (2014); Dempster A.P., Laird N.M., Rubin D.B., Maximum likelihood from incomplete data via the EM algorithm, J. Roy. Stat. Soc. Ser. B (Methodological), 39, pp. 1-38, (1977); Shelby Z., Hartke K., Bormann C., The constrained application protocol (CoAP), IETF RFC, 7252, (2014); Papyrus Modeling Environment; Incki K., Ari I., Sozer H., Runtime verification of IoT system using complex event processing, Proceedings of 14Th IEEE International Conference on Networking, Sensing and Control, (2017); Unified Modeling Language (UML) Version 2.5; Wu Y., Chen M.-H., Offutt J., UML-based integration testing for component-based software, ICCBSS 2003. LNCS, 2580, pp. 251-260, (2003); Allen P., Component-based Development for Enterprise Systems: Applying the SELECT Perspective. Cambridge University Press, Cambridge, UK, New York, (1998); Bertolino A., Polini C., The audition framework for testing web services interoperability, 31St EUROMICRO Conference on Software Engineering and Advanced Applications, (2005); Vega D.E., Schieferdecker I., Din G., Design of a test framework for automated interoperability testing of healthcare information systems, 2010 Second International Conference on Ehealth, (2010); Canfora G., Di Penta M., Testing services and service-centric systems: Challenges and opportunities, IEEE IT Prof, 8, 2, pp. 10-17, (2005); Smythe C., Initial investigations into interoperability testing of web services from their specification using the unified modelling language, Proceedings of International Workshop on Web Services Modeling and Testing (Ws-Mate 2006), (2006); Chen N., Viho C., Baire A., Huang X., Zha J., Ensuring interoperability for the Internet of Things: Experience with CoAP protocol testing, Automatika, 54, 4, (2013); EsperTech Complex-Event Processing Tool; Dempster A.P., Laird N.M., Rubin D.B., Maximum likelihood from incomplete data via the EM algorithm, J. Roy. Stat. Soc. Ser. B (Methodological), 39, pp. 1-38, (1977); Acceleo Model to Text Language</t>
  </si>
  <si>
    <t>K. Incki; Department of Computer Science, Özyeğin University, Istanbul, Turkey; email: ben@korayincki.com</t>
  </si>
  <si>
    <t>Palau C.E.; Cuppens N.; Cuppens F.; Gabillon A.; Fortino G.; Guerrieri A.; Chaouchi H.</t>
  </si>
  <si>
    <t>3rd International Conference on Interoperability in IoT, InterIoT 2017 on conjunction with 4th International Conference on Safety and Security in Internet of Things, SaSeIoT 2017</t>
  </si>
  <si>
    <t>6 November 2017 through 7 November 2017</t>
  </si>
  <si>
    <t>Valencia</t>
  </si>
  <si>
    <t>978-331993796-0</t>
  </si>
  <si>
    <t>Lect. Notes Inst. Comput. Sci. Soc. Informatics Telecommun. Eng.</t>
  </si>
  <si>
    <t>2-s2.0-85051081121</t>
  </si>
  <si>
    <t>PS21</t>
  </si>
  <si>
    <t>Passive interoperability testing for request-response protocols: Method, tool and application on CoAP protocol</t>
  </si>
  <si>
    <t>Chen N.; Viho C.</t>
  </si>
  <si>
    <t>Chen, Nanxing (55502115300); Viho, César (8888332100)</t>
  </si>
  <si>
    <t>55502115300; 8888332100</t>
  </si>
  <si>
    <t>7641 LNCS</t>
  </si>
  <si>
    <t>10.1007/978-3-642-34691-0_8</t>
  </si>
  <si>
    <t>https://www.scopus.com/inward/record.uri?eid=2-s2.0-84870033260&amp;doi=10.1007%2f978-3-642-34691-0_8&amp;partnerID=40&amp;md5=abe1dc8ef00da3d82e413850cb0963ea</t>
  </si>
  <si>
    <t>IRISA, University of Rennes 1, Campus de Beaulieu, 35042 Rennes Cedex, Avenue du Général Leclerc, France</t>
  </si>
  <si>
    <t>Chen N., IRISA, University of Rennes 1, Campus de Beaulieu, 35042 Rennes Cedex, Avenue du Général Leclerc, France; Viho C., IRISA, University of Rennes 1, Campus de Beaulieu, 35042 Rennes Cedex, Avenue du Général Leclerc, France</t>
  </si>
  <si>
    <t>Passive testing is a technique that aims at testing a running system by only observing its behavior without introducing any test input. The non-intrusive nature of passive testing makes it an appropriate technique for interoperability testing, which is an important activity to ensure the correct collaboration of different network components in operational environment. In this paper we propose a passive interoperability testing approach, especially for request-response protocols in the context of client-server communications. According to the interaction pattern of request-response protocols, the observed interactions (trace) between the network components under test can be considered as a set of conversations between client and server. Then, a procedure to map each test case into these conversations is carried out, which intends to verify the occurrence of the generated test cases as well as to determine whether interoperability is achieved. The trace verification procedure has been automated in a passive testing tool, which analyzes the collected traces and deduces appropriate verdicts. The proposed method and the testing tool were put into operation in the first interoperability testing event of Constrained Application Protocol (CoAP) held in Paris, March 2012 in the scope of the Internet of Things. By using this approach, an amount of CoAP applications from different vendors were successfully and efficiently tested, revealing their interoperability degree. © 2012 IFIP International Federation for Information Processing.</t>
  </si>
  <si>
    <t>CoAP; Interoperability Testing; Passive Testing; Request-Response Protocol</t>
  </si>
  <si>
    <t>Internet protocols; Network components; Software testing; Application protocols; Appropriate techniques; Client-server communication; CoAP; Interaction pattern; Internet of Things (IOT); Interoperability testing; Non-intrusive; Operational environments; Passive testing; Running systems; Test case; Test inputs; Testing tools; Interoperability</t>
  </si>
  <si>
    <t>Shelby Z., Hartke K., Frank B., Constrained Application Protocol (CoAP), (2011); Baire A., Viho C., Chen N., Long-term challenges in TTCN-3 a prototype to explore new features and concepts, ETSI TTCN-3 User Conference and Model Based Testing Workshop Conference (2012); Arnedo J.A., Cavalli A., Nunez M., Fast Testing of Critical Properties through Passive Testing, LNCS, 2644, pp. 295-310, (2003); Seol S., Kim M., Kang S., Chanson S.T., Interoperability test generation and minimization for communication protocols based on the multiple stimuli principle, IEEE Journal on Selected Areas in Communications, 22, 10, pp. 2062-2074, (2004); Zaidi F., Cavalli A., Bayse E., Network Protocol Interoperability Testing based on Contextual Signatures, The 24th Annual ACM Symposium on Applied Computing, SAC 2009, (2009); Lee D., Netravali A.N., Sabnani K.K., Sugla B., John A., Passive testing and applications to network management, Int. Conference on Network Protocols, ICNP 1997, pp. 113-122, (1997); Information Technology - Open System Interconnection Conformance Testing, Methodology and Framework, Parts 1-7, (1994); Sabiguero A., Baire A., Boutet A., Viho C., Virtualized Interoperability Testing: Application to IPv6 Network Mobility, 18th IFIP/IEEE Int. Workshop on Distributed Syst.: Operations and Management (2007); Verhaard L., Tretmans J., Kars P., Brinksma Ed., On asynchronous testing, Protocol Test Systems. IFIP Transactions, C-11, pp. 55-66, (1992); Fielding R.T., Architectural Styles and the Design of Network-based Software Architectures, (2000); Desmoulin A., Viho C., Automatic Interoperability Test Case Generation Based on Formal Definitions, LNCS, 4916, pp. 234-250, (2008); Falcone Y., Fernandez J.C., Mounier L., Runtime Verification of Safety-Progress Properties, LNCS, 5779, pp. 40-59, (2009)</t>
  </si>
  <si>
    <t>N. Chen; IRISA, University of Rennes 1, Campus de Beaulieu, 35042 Rennes Cedex, Avenue du Général Leclerc, France; email: nanxing.chen@irisa.fr</t>
  </si>
  <si>
    <t>Springer</t>
  </si>
  <si>
    <t>The Centre for Embedded Software Systems (CISS); Aalborg University, Department of Computer Science; EU Artemis Project Combined Model-Based Test and Analysis (MBAT); International Federation for Information Processing (IFIP)</t>
  </si>
  <si>
    <t>24th IFIP WG 6.1 International Conference on Testing Software and Systems, ICTSS 2012</t>
  </si>
  <si>
    <t>19 November 2012 through 21 November 2012</t>
  </si>
  <si>
    <t>Aalborg</t>
  </si>
  <si>
    <t>978-364234690-3</t>
  </si>
  <si>
    <t>All Open Access; Bronze Open Access; Green Open Access</t>
  </si>
  <si>
    <t>2-s2.0-84870033260</t>
  </si>
  <si>
    <t>PS22</t>
  </si>
  <si>
    <t>How Fast Is MQTT?</t>
  </si>
  <si>
    <t>Aichernig, B.K., Schumi, R.</t>
  </si>
  <si>
    <t>Bernhard K. Aichernig, Robert Schumi</t>
  </si>
  <si>
    <t>-</t>
  </si>
  <si>
    <t>Lecture Notes in Computer Science</t>
  </si>
  <si>
    <t>10.1007/978-3-319-99154-2_3</t>
  </si>
  <si>
    <t xml:space="preserve"> https://doi.org/10.1007/978-3-319-99154-2_3</t>
  </si>
  <si>
    <t>Institute of Software Technology, Graz University of Technology, Graz, Austria</t>
  </si>
  <si>
    <t>MQTT is one of the major messaging protocols in the Internet of things (IoT). In this work, we investigate the expected performance of MQTT implementations in various settings. We present a model-based performance testing approach that allows a fast simulation of specific usage scenarios in order to perform a quantitative analysis of the latency. Out of automatically generated log-data, we learn the distributions of latencies and apply statistical model checking to analyse the functional and timing behaviour. The result is a novel testing and verification technique for analysing the performance of IoT protocols. Two well-known open source MQTT implementations are evaluated and compared.</t>
  </si>
  <si>
    <t>Statistical model checking ;  Model-based testing
Performance ; Latency ;  Internet of things ; MQTT ; Mosquitto
emqtt</t>
  </si>
  <si>
    <t>McIver, A., Horvath, A.</t>
  </si>
  <si>
    <t>QEST 2018</t>
  </si>
  <si>
    <t>PS23</t>
  </si>
  <si>
    <t>IMPLEMENTATION AND TESTING OF WEBSOCKET PROTOCOL IN ESP32 BASED IOT SYSTEMS</t>
  </si>
  <si>
    <t>Mitrović N.; Ðorđević M.; Veljković S.; Danković D.</t>
  </si>
  <si>
    <t>Mitrović, Nikola (57217465423); Ðorđević, Milan (59125434300); Veljković, Sandra (56257769300); Danković, Danijel (8542881100)</t>
  </si>
  <si>
    <t>57217465423; 59125434300; 56257769300; 8542881100</t>
  </si>
  <si>
    <t>Facta Universitatis, Series: Electronics and Energetics</t>
  </si>
  <si>
    <t>10.2298/FUEE2302267M</t>
  </si>
  <si>
    <t>https://www.scopus.com/inward/record.uri?eid=2-s2.0-85179628655&amp;doi=10.2298%2fFUEE2302267M&amp;partnerID=40&amp;md5=6e3344a657407590bfa05d96b4c55d31</t>
  </si>
  <si>
    <t>Department of Microelectronics, University of Niš, Faculty of Electronic Engineering, Aleksandra Medvedeva 14, Niš, 18000, Serbia; College of Applied Technical Sciences in Niš, Serbia</t>
  </si>
  <si>
    <t>Mitrović N., Department of Microelectronics, University of Niš, Faculty of Electronic Engineering, Aleksandra Medvedeva 14, Niš, 18000, Serbia; Ðorđević M., College of Applied Technical Sciences in Niš, Serbia; Veljković S., Department of Microelectronics, University of Niš, Faculty of Electronic Engineering, Aleksandra Medvedeva 14, Niš, 18000, Serbia; Danković D., Department of Microelectronics, University of Niš, Faculty of Electronic Engineering, Aleksandra Medvedeva 14, Niš, 18000, Serbia</t>
  </si>
  <si>
    <t>This paper gives insight on the WebSocket communication method in Internet of Things system, where the hardware part of the system is based on ESP32 microcontroller. Method of implementation is discussed and the reliability of the real-time data transfer in Wi-Fi networks is tested and compared with the long-polling method. Special circuit is designed with the goal to stress the hardware part of the system and the client-server communication link in order to enable proper comparison of data transfer methods. For the comprehensive testing of the real-time data flow, a web server application is designed and used to visualize received data. Impact of RSSI on transfer methods is discussed as well. Eciency of the WebSocket method is discussed and then compared to the long-polling method. © 2023 by University of Niš, Serbia | Creative Commons License: CC BY-NC-ND.</t>
  </si>
  <si>
    <t>ESP32; Espruino; Internet of Things; JavaScript; WebSockets</t>
  </si>
  <si>
    <t>Mitrovic N., Dordjevic M., Veljkovic S., Dankovic D., Implementation of WebSockets in ESP32 based IoT Systems, 2021 15th International Conference on Advanced Technologies, Systems and Services in Telecommunications (TELSIKS), pp. 261-264, (2021); Evans D., The Internet of Things: How the Next Evolution of the Internet is Changing Everything, (2011); Al-Kadhim H. M., Al-Raweshidy H. S., Energy Efficient and Reliable Transport of Data in Cloud-Based IoT, IEEE Access, 7, pp. 64641-64650, (2019); Yassein M. B., Shatnawi M. Q., Al-zoubi D., Application layer protocols for the Internet of Things: A survey, 2016 International Conference on Engineering &amp; MIS (ICEMIS), (2016); Dordjevic M., Jovicic B., Markovic S., Paunovic V., Dankovic D., A smart data logger system based on sensor and Internet of Things technology as part of the smart faculty, J. Ambient Intell. Smart Environ, 12, 4, (2020); Dankovic D., Dordjevic M., A review of real time smart systems developed at University of Nis, Facta Univ. - Ser. Electron. Energ, 33, 4, (2020); Fette I., Melnikov A., The WebSocket Protocol, (2011); Maier A., Sharp A., Vagapov Y., Comparative analysis and practical implementation of the ESP32 microcontroller module for the internet of things, 2017 Internet Technologies and Applications (ITA), (2017); Babiuch M., Foltynek P., Smutny P., Using the ESP32 Microcontroller for Data Processing, 2019 20th International Carpathian Control Conference (ICCC), (2019); Mitrovic N., Dordjevic M., Veljkovic S., Dankovic D., Testing the eficiency of Wi-Fi data transmission in ESP-based IoT systems, E-business technologies conference proceedings, 1, 1, (2021); Tyagi V., Rawat N., Ram M., Reliability modelling and sensitivity analysis of IoT based ood alerting system, Journal of Quality in Maintenance Engineering, 27, 2, (2020); Soewito B., Christian F. E., Gunawan Diana, Kusuma I. G. P., Websocket to Support Real Time Smart Home Applications, Procedia Comput Sci, 157, (2019); Zivanovic E. N., Inuence of combined gas and vacuum breakdown mechanisms on memory effect in nitrogen, Vacuum, 107, (2014); Ma K., Sun R., Introducing WebSocket-Based Real-Time Monitoring System for Remote Intelligent Buildings, Int J Distrib Sens N, 9, 12, (2013); Karagiannis V., Chatzimisios P., Vazquez-Gallego F., Alonso-Zarate J., A Survey on Application Layer Protocols for the Internet of Things, Transaction on IoT and Cloud Computing, 1, 1, (2015); Linggarjati J., Design and Prototyping of Temperature Monitoring System for Hydraulic Cylinder in Heavy Equipment using ESP32 with data logging and WiFi Connectivity, IOP Conference Series: Earth and Environmental Science, 998, 1, (2022); Mastilak L., Galinski M., Kotuliak I., Ries M., Improved Smart Gate-way in IoT, 2018 16th International Conference on Emerging eLearning Technologies and Applications (ICETA), pp. 349-354, (2018); Mesquita J., Guimaraes D., Pereira C., Santos F., Almeida L., Assessing the ESP8266 WiFi module for the Internet of Things, 2018 IEEE 23rd International Conference on Emerging Technologies and Factory Automation (ETFA), 1, pp. 784-791, (2018); Behera T. M., Mohapatra S. K., Improving Network Lifetime by Minimizing Energy Hole Problem in WSN for the Application of IoT, Facta Univ. Ser. Electron. Energ, 31, 2, pp. 267-277, (2018); Mitrovic N., Veljkovic S., Prijic Z., Dankovic D., Comparison of the performance of the different GPS receivers in practical applications, 2022 IEEE Zooming Innovation in Consumer Technologies Conference (ZINC), pp. 11-16, (2022); Mitrovic N., Dordjevic M., Veljkovic S., Dankovic D., NFC enabled Wi-Fi managging system for ESP32 based IoT system, E-business technologies conference proceedings, 2, 1, pp. 57-60, (2022); Node.js; ESP32-WROOM2 datasheet; Espruino tool; XNucleo development board datasheet, (2014); PulseView tool; Rosli R., Habaebi M., Islam M., On the analysis of received signal strength indicator from ESP8266, Bulletin of Electrical Engineering and Informatics, 8, 3, pp. 933-940, (2019)</t>
  </si>
  <si>
    <t>N. Mitrović; Department of Microelectronics, University of Niš, Faculty of Electronic Engineering, Niš, Aleksandra Medvedeva 14, 18000, Serbia; email: nikola.i.mitovic@elfak.ni.ac.rs</t>
  </si>
  <si>
    <t>University of Nis</t>
  </si>
  <si>
    <t>Facta Univ., Electron. Energ.</t>
  </si>
  <si>
    <t>2-s2.0-85179628655</t>
  </si>
  <si>
    <t>PS24</t>
  </si>
  <si>
    <t>DoS/DDoS-MQTT-IoT: A dataset for evaluating intrusions in IoT networks using the MQTT protocol</t>
  </si>
  <si>
    <t>Alatram A.; Sikos L.F.; Johnstone M.; Szewczyk P.; Kang J.J.</t>
  </si>
  <si>
    <t>Alatram, Alaa (58285144600); Sikos, Leslie F. (26653771300); Johnstone, Mike (55628590916); Szewczyk, Patryk (36683098900); Kang, James Jin (56727031400)</t>
  </si>
  <si>
    <t>58285144600; 26653771300; 55628590916; 36683098900; 56727031400</t>
  </si>
  <si>
    <t>Computer Networks</t>
  </si>
  <si>
    <t>10.1016/j.comnet.2023.109809</t>
  </si>
  <si>
    <t>https://www.scopus.com/inward/record.uri?eid=2-s2.0-85160015058&amp;doi=10.1016%2fj.comnet.2023.109809&amp;partnerID=40&amp;md5=7b3d05e6caffe6fc0291020f761e2757</t>
  </si>
  <si>
    <t>Edith Cowan University, WA, Australia</t>
  </si>
  <si>
    <t>Alatram A., Edith Cowan University, WA, Australia; Sikos L.F., Edith Cowan University, WA, Australia; Johnstone M., Edith Cowan University, WA, Australia; Szewczyk P., Edith Cowan University, WA, Australia; Kang J.J., Edith Cowan University, WA, Australia</t>
  </si>
  <si>
    <t>Adversaries may exploit a range of vulnerabilities in Internet of Things (IoT) environments. These vulnerabilities are typically exploited to carry out attacks, such as denial-of-service (DoS) attacks, either against the IoT devices themselves, or using the devices to perform the attacks. These attacks are often successful due to the nature of the protocols used in the IoT. One popular protocol used for machine-to-machine IoT communications is the Message Queueing Telemetry Protocol (MQTT). Countermeasures for attacks against MQTT include testing defenses with existing datasets. However, there is a lack of real-world test datasets in this area. For this reason, this paper introduces a DoS/DDoS-MQTT-IoT dataset—that contains various DoS/DDoS attack scenarios using MQTT traffic—to help develop and test countermeasures against such attacks. To this end, a physical IoT testbed was constructed and a large volume of IoT data was generated that included standard MQTT traffic as well as 10 DoS scenarios. The usability of the dataset has been evaluated via machine learning. © 2023</t>
  </si>
  <si>
    <t>Cybersecurity Dataset; DDoS; DoS; IoT; Machine learning; MQTT</t>
  </si>
  <si>
    <t>Cybersecurity; Denial-of-service attack; Machine learning; Machine-to-machine communication; Network security; Statistical tests; Cyber security; Cybersecurity dataset; DDoS; DDoS Attack; Denial of Service; Denialof- service attacks; Machine to machines; Machine-learning; Message queueing telemetry protocol; Real-world tests; Internet of things</t>
  </si>
  <si>
    <t>Baig Z., Szewczyk P., Valli C., Rabadia P., Hannay P., Chernyshev M., Johnstone M., Kerai P., Ibrahim A., Sansurooah K., Syed N., Peacock M., Future challenges for smart cities: cyber-security and digital forensics, Digital Invest., 22, pp. 3-13, (2017); The CAIDA "DDoS Attack 2007" Dataset, (2007); Firdous S.N., IoT-MQTT Based Denial of Service Attack Modelling and Detection, (2020); Firdous S.N., Baig Z., Valli C., Ibrahim A., Modelling and evaluation of malicious attacks against the iot mqtt protocol, 2017 IEEE International Conference on Internet of Things (iThings) and IEEE Green Computing and Communications (GreenCom) and IEEE Cyber, Physical and Social Computing (CPSCom) and IEEE Smart Data (SmartData). Exeter, UK, (2017); Hindy H., Bayne E., Bures M., Atkinson R., Tachtatzis C., Bellekens X., Machine Learning Based IoT Intrusion Detection System: An MQTT Case Study (MQTT-IoT-IDS2020 Dataset), (2020); Johnstone M., Peacock M., Seven Pitfalls of Using Data Science in Cybersecurity. Data Science in Cybersecurity and Cyberthreat Intelligence (115-129), (2020); Koroniotis N., Moustafa N., Sitnikova E., Turnbull B., Towards the development of realistic botnet dataset in the internet of things for network forensic analytics: bot-iot dataset, Future Generat. Comput. Syst., 100, pp. 779-796, (2019); 1999 DARPA Intrusion Detection Evaluation Dataset, (1999); Moustafa N., Slay J., UNSW-NB15: a comprehensive data set for network intrusion detection systems (UNSW-NB15 network data set), 2015 Military Communications and Information Systems Conference (MilCIS), (2015); (2019); Praseed A., Thilagam P.S., DDoS attacks at the application layer: challenges and research perspectives for safeguarding web applications, IEEE Commun. Surv. Tutor., 21, 1, pp. 661-685, (2018); Sethi P., Sarangi S.R., Internet of things: architectures, protocols, and applications, J. Electric. Comput. Eng., 2017, (2017); Sharafaldin I., Lashkari A.H., Ghorbani A.A., Toward generating a new intrusion detection dataset and intrusion traffic characterization, ICISSP, 1, pp. 108-116, (2018); KDD Cup 1999 Data, (1999); Vaccari I., Chiola G., Aiello M., Mongelli M., Cambiaso E., MQTTset, a new dataset for machine learning techniques on MQTT, Sensors, 20, 22, (2020)</t>
  </si>
  <si>
    <t>L.F. Sikos; Edith Cowan University, Australia; email: l.sikos@ecu.edu.au</t>
  </si>
  <si>
    <t>Elsevier B.V.</t>
  </si>
  <si>
    <t>CNETD</t>
  </si>
  <si>
    <t>Comput. Networks</t>
  </si>
  <si>
    <t>Data paper</t>
  </si>
  <si>
    <t>All Open Access; Green Open Access; Hybrid Gold Open Access</t>
  </si>
  <si>
    <t>2-s2.0-85160015058</t>
  </si>
  <si>
    <t>PS25</t>
  </si>
  <si>
    <t>Performance evaluation of MQTT broker servers</t>
  </si>
  <si>
    <t>Mishra B.</t>
  </si>
  <si>
    <t>Mishra, Biswajeeban (57202137322)</t>
  </si>
  <si>
    <t>10963 LNCS</t>
  </si>
  <si>
    <t>10.1007/978-3-319-95171-3_47</t>
  </si>
  <si>
    <t>https://www.scopus.com/inward/record.uri?eid=2-s2.0-85049965129&amp;doi=10.1007%2f978-3-319-95171-3_47&amp;partnerID=40&amp;md5=e3c6e494bb731a458e513102a16b1284</t>
  </si>
  <si>
    <t>Department of Software Engineering, Dugonicster 13, Szeged, 6720, Hungary</t>
  </si>
  <si>
    <t>Mishra B., Department of Software Engineering, Dugonicster 13, Szeged, 6720, Hungary</t>
  </si>
  <si>
    <t>Internet of Things (IoT) is a rapidly growing research field, which has enormous potential to enrich our lives for a smarter and better world. Significant improvements in telemetry technology make it possible to quickly connect things (i.e. different smart devices) situated at different geographical locations. Telemetry technology helps to monitor and measure the devices from remote locations, making them even more useful and productive at a low cost of management. MQTT (MQ Telemetry Transport) is a lightweight messaging protocol that meets today’s smarter communication needs. The protocol is used for machine-to-machine communication and plays a pivotal role in IoT. In case the network bandwidth is low, or a network has high latency, and for devices having limited processing capabilities and memory, MQTT is able to distribute telemetry information using a publish/subscribe communication pattern. It enables IoT devices to send or publish information on a topic head to a server (i.e. MQTT broker), then it sends the information out to those clients that have previously subscribed to that topic. This paper puts several publicly available brokers and locally deployed brokers into experiment and compares their performance by subscription throughput i.e., in how much time a broker pushes a data packet to the client (the subscriber) or how much time a data packet takes to reach the client (the subscriber) from the broker. MQTT brokers based on the latest MQTT v3.1.1 version were evaluated. The paper also includes mqtt-stresser and mqtt-bench stress test results of both locally and publicly deployed brokers. © Springer International Publishing AG, part of Springer Nature 2018.</t>
  </si>
  <si>
    <t>Cloud computing; Internet of things; MQTT; MQTT brokers</t>
  </si>
  <si>
    <t>Cloud computing; Machine-to-machine communication; Telemetering equipment; Communication pattern; Geographical locations; Internet of Things (IOT); Messaging protocols; MQTT; MQTT brokers; Performance evaluations; Processing capability; Internet of things</t>
  </si>
  <si>
    <t>Lampkin V., Et al., Building Smarter Planet Solutions with MQTT and IBM WebSphere MQ, Telemetry, IBM Redbooks Publication, (2012); Naik N., Choice of effective messaging protocols for IoT systems: MQTT, CoAP, AMQP and HTTP, IEEE International Systems Engineering Symposium, Vienna, pp. 1-7, (2017); Karagiannis V., Chatzimisios P., Vazquez-Gallego F., Alonso-Zarate J., A survey on application layer protocols for the Internet of Things, Trans. Iot Cloud Comput., 3, 1, pp. 11-17, (2015); Bellavista P., Zanni A., Towards better scalability for IoT-cloud interactions via combined exploitation of MQTT and CoAP, IEEE 2Nd International Forum on Research and Technologies for Society and Industry Leveraging a Better Tomorrow (RTSI), (2016); Gazis V., Gortz M., Huber M., Leonardi A., Mathioudakis K., Wiesmaier A., Zeiger F., Vasilomanolakis E., A survey of technologies for the Internet of Things, Proceedings of 2015 IEEE International Wireless Communications and Mobile Computing Conference, pp. 1090-1095, (2015); Foster A., Messaging Technologies for the Industrial Internet and the Internet of Things Whitepaper Prismtech, (2015); Kovatsch M., Lanter M., Shelby Z., Californium: Scalable cloud services for the Internet of Things with CoAP, IEEE International Conference on Internet of Things, pp. 1-6, (2014); Stephen N., Power Profiling: HTTPS Long Polling vs, MQTT with SSL, on Android, (2015); Lee S., Kim H., Hong D.K., Ju H., Correlation analysis of MQTT loss and delay according to Qos level, The International Conference on Information Networking (ICOIN), pp. 714-717, (2013); Pahomqtt C Client Library: Quality of Service; MQTT Version 3.1.1; Fehrenbach P., Messaging Queues in the Iot under Pressure-Stress Testing the Mosquitto MQTT Broker, FakultätInformatik Hochschule Furtwangen University; Nistsp 800-132, Recommendation for Password-Based Key Derivation Part1: Storage Applications; Github-Mqtt-Spy; MQTT Bench Mqtt-Bench</t>
  </si>
  <si>
    <t>B. Mishra; Department of Software Engineering, Szeged, Dugonicster 13, 6720, Hungary; email: mishra@inf.u-szeged.hu</t>
  </si>
  <si>
    <t>Murgante B.; Apduhan B.O.; Rocha A.M.; Taniar D.; Tarantino E.; Ryu Y.; Gervasi O.; Misra S.; Stankova E.; Torre C.M.</t>
  </si>
  <si>
    <t>18th International Conference on Computational Science and Its Applications, ICCSA 2018</t>
  </si>
  <si>
    <t>2 July 2018 through 5 July 2018</t>
  </si>
  <si>
    <t>Melbourne</t>
  </si>
  <si>
    <t>978-331995170-6</t>
  </si>
  <si>
    <t>2-s2.0-85049965129</t>
  </si>
  <si>
    <t>PS26</t>
  </si>
  <si>
    <t>Performance evaluation of IoT protocols under a constrained wireless access network</t>
  </si>
  <si>
    <t>Chen Y.; Kunz T.</t>
  </si>
  <si>
    <t>Chen, Yuang (57190586001); Kunz, Thomas (35242606500)</t>
  </si>
  <si>
    <t>57190586001; 35242606500</t>
  </si>
  <si>
    <t>2016 International Conference on Selected Topics in Mobile and Wireless Networking, MoWNeT 2016</t>
  </si>
  <si>
    <t>10.1109/MoWNet.2016.7496622</t>
  </si>
  <si>
    <t>https://www.scopus.com/inward/record.uri?eid=2-s2.0-84981309769&amp;doi=10.1109%2fMoWNet.2016.7496622&amp;partnerID=40&amp;md5=6ae21717704d462abe1147b44591ed5f</t>
  </si>
  <si>
    <t>Department of Biology, Queens University, Kingston, Canada; Department of Systems and Computer Engineering, Carleton University, Ottawa, Canada</t>
  </si>
  <si>
    <t>Chen Y., Department of Biology, Queens University, Kingston, Canada; Kunz T., Department of Systems and Computer Engineering, Carleton University, Ottawa, Canada</t>
  </si>
  <si>
    <t>One of the challenges faced by today's Internet of Things (IoT) is to efficiently support machine-To-machine communication, given that the remote sensors and the gateway devices are connected through low bandwidth, unreliable, or intermittent wireless communication links. In this paper, we quantitatively compare the performance of IoT protocols, namely MQTT (Message Queuing Telemetry Transport), CoAP (Constrained Application Protocol), DDS (Data Distribution Service) and a custom UDP-based protocol in a medical setting. The performance of the protocols was evaluated using a network emulator, allowing us to emulate a low bandwidth, high system latency, and high packet loss wireless access network. This paper reports the observed performance of the protocols and arrives at the conclusion that although DDS results in higher bandwidth usage than MQTT, its superior performance with regard to data latency and reliability makes it an attractive choice for medical IoT applications and beyond. © 2016 IEEE.</t>
  </si>
  <si>
    <t>CoAP; Constrained Wireless Access Network; DDS; Internet of Things; Medical Applications; MQTT; Protocols</t>
  </si>
  <si>
    <t>Bandwidth; Computer network performance evaluation; Gateways (computer networks); Internet; Internet protocols; Medical applications; Network protocols; Remote sensing; Wireless networks; Wireless telecommunication systems; Application protocols; CoAP; Data distribution services; Internet of Things (IOT); Machine-to-machine communications; MQTT; Wireless access networks; Wireless communication links; Internet of things</t>
  </si>
  <si>
    <t>Giusto D., Lera A., Morabito G., Atzori L., The Internet of Things, (2010); MQTT Protocol Specification; CoAP Protocol Specification; DDS Protocol Specification; Protocol Specification X; Sutaria R., Govindachari R., Making sense of interoperability: Protocols and Standardization initiatives in IOT, ComNet 2013, Hyderabad, pp. 8-9, (2013); Sheng Z., Yang S., Yu Y., Vasilakos A.V., McCann J.A., Leung K.K., A Survey on the ietf protocol suite for the internet of things: Standards, challengs, and opportunities, IEEE Wireless Communications, pp. 91-98, (2013); Atzori L., Iera A., Morabito G., The internet of things: A survey, Computer Networks, 54, pp. 2787-2805, (2010); Asensio A., Marco A., Blasco R., Casas R., Protocol and architecture to bring things into internet of things, International Journal of Distributed Sensor Networks, 2014, (2014); Thangavel D., Ma X., Valera A., Tan H., Tan C.K., Performance evaluation of MQTT and CoAP via a common middleware, IEEE Ninth International Conference on Intelligent Sensors, Sensor Networks and Information Processing (ISSNIP), Singapore, pp. 1-6, (2014); Bandyopadhyay S., Bhattacharyya A., Lightweight Internet Protocols for Web Enablement of Sensors using Constrained Gateway Devices, International Conference on Computing, Networking and Communications (ICNC), pp. 334-340, (2013); Caro N.D., Colitti W., Steenhaut K., Mangino G., Reali G., Comparison of two lightweight protocols for smartphone-based sensing, IEEE 20th Symposium on Communications and Vehicular Technology in Benelux (SCVT), (2013); NetEM: Software Suite Provides Network Emulation Functionality; TBF: Token Bucket Filter Used to Control Network Bandwidth; Wireshark: Network Protocol Analyzer; Project for CoAP Server and Client Implementation; HiveMQ Project for MQTT Server (Broker) Implementation; Mosquitto Project for MQTT Clients (Both Publisher and Subscriber) Implementation; OpenDDS Project for DDS Server and Client Implementation</t>
  </si>
  <si>
    <t>French Institute in Egypt (UFE)</t>
  </si>
  <si>
    <t>11 April 2016 through 13 April 2016</t>
  </si>
  <si>
    <t>Cairo</t>
  </si>
  <si>
    <t>978-150901743-0</t>
  </si>
  <si>
    <t>Int. Conf. Sel. Top. Mob. Wirel. Netw., MoWNeT</t>
  </si>
  <si>
    <t>2-s2.0-84981309769</t>
  </si>
  <si>
    <t>PS27</t>
  </si>
  <si>
    <t>A Comparison of MQTT Brokers for Distributed IoT Edge Computing</t>
  </si>
  <si>
    <t>Koziolek, H., Grüner, S., Rückert, J.</t>
  </si>
  <si>
    <t xml:space="preserve">Gruener, Sten ; Koziolek, Heiko; Ruckert, Julius </t>
  </si>
  <si>
    <t>10.1007/978-3-030-58923-3_23</t>
  </si>
  <si>
    <t>https://doi.org/10.1007/978-3-030-58923-3_23</t>
  </si>
  <si>
    <t>ABB Corporate Research Center Germany, Ladenburg, Germany</t>
  </si>
  <si>
    <t>Many enterprise IoT application scenarios, such as connected cars, smart cities, and cloud-connected industrial plants require distributed MQTT brokers to achieve high scalability and availability. With a market of over 20 MQTT brokers, it is hard for software architects to make a good selection. Existing MQTT comparisons often include only non-distributed brokers, focus exclusively on performance, or are difficult to generalize. We compared three distributed MQTT brokers for performance, scalability, resilience, security, extensibility, and usability in an enterprise IoT scenario deployed to an edge gateway cluster. We found that EMQX provided the best performance (28K msg/s), while only HiveMQ showed no message loss in our test scenario. VerneMQ offers similar features as the other brokers but is fully available as open source. The paper includes decision guidance for software architects, listing six major decision points regarding MQTT brokers.</t>
  </si>
  <si>
    <t>IoT; MQTT;Distributed messaging;  Edge computing; 
Virtualization ; Software containers; Benchmarking; GQM;
Performance</t>
  </si>
  <si>
    <t>Jansen, A., Malavolta, I., Muccini, H., Ozkaya, I., Zimmermann, O.</t>
  </si>
  <si>
    <t>ECSA 2020</t>
  </si>
  <si>
    <t>PS28</t>
  </si>
  <si>
    <t>MQTTSA: A tool for automatically assisting the secure deployments of MQTT brokers</t>
  </si>
  <si>
    <t>Palmieri A.; Prem P.; Ranise S.; Morelli U.; Ahmad T.</t>
  </si>
  <si>
    <t>Palmieri, Andrea (57211142438); Prem, Paolo (57211141251); Ranise, Silvio (6603468509); Morelli, Umberto (57194326005); Ahmad, Tahir (57202773113)</t>
  </si>
  <si>
    <t>57211142438; 57211141251; 6603468509; 57194326005; 57202773113</t>
  </si>
  <si>
    <t>Proceedings - 2019 IEEE World Congress on Services, SERVICES 2019</t>
  </si>
  <si>
    <t>10.1109/SERVICES.2019.00023</t>
  </si>
  <si>
    <t>https://www.scopus.com/inward/record.uri?eid=2-s2.0-85072765765&amp;doi=10.1109%2fSERVICES.2019.00023&amp;partnerID=40&amp;md5=9b1b5feaebd60419edbbf0af9a24183c</t>
  </si>
  <si>
    <t>EIT Digital Master School, Trento, Italy; Security and Trust, Fondazione Bruno Kessler; DIBRIS, University of Genova, Italy</t>
  </si>
  <si>
    <t>Palmieri A., EIT Digital Master School, Trento, Italy; Prem P., EIT Digital Master School, Trento, Italy; Ranise S., Security and Trust, Fondazione Bruno Kessler; Morelli U., Security and Trust, Fondazione Bruno Kessler; Ahmad T., Security and Trust, Fondazione Bruno Kessler, DIBRIS, University of Genova, Italy</t>
  </si>
  <si>
    <t>The Internet of Things (IoT) is radically changing the way people live and interact with society: ranging from wearables to smart cities, the number of IoT devices has grown exponentially. The Message Queuing Telemetry Transport (MQTT) protocol is one of the most widely used IoT communication protocols. However, our investigation over publicly available MQTT endpoints confirms an alarming trend, i.e. many do not provide adequate security measures and often rely on the insecure default configuration. To improve the security awareness on the use of MQTT the paper presents MQTT Security Assistant (MQTTSA), a tool that automatically detects misconfigurations in MQTT-based IoT deployments. To assist IoT system developers, MQTTSA produces a report outlining detected vulnerabilities, together with (high level) hints and code snippets to implement adequate mitigations. The effectiveness of the tool is assessed by a thorough experimental evaluation. © 2019 IEEE.</t>
  </si>
  <si>
    <t>Mitigations; MQTT broker; Vulnerabilities</t>
  </si>
  <si>
    <t>Experimental evaluation; Internet of thing (IOT); Misconfigurations; Mitigations; MQTT broker; Security awareness; System developers; Vulnerabilities; Internet of things</t>
  </si>
  <si>
    <t>Advantages of Using IoT Solutions for Your Business, (2019); Singh M., Rajan M.A., Shivraj V.L., Balamuralidhar P., Secure mqtt for internet of things (iot), 2015 Fifth International Conference on Communication Systems and Network Technologies, pp. 746-751, (2015); Colombo P., Ferrari E., Access control enforcement within mqttbased internet of things ecosystems, Proceedings of the 23nd ACM on Symposium on Access Control Models and Technologies. ACM, pp. 223-234, (2018); Banks A., Gupta R., Mqtt Version 3. 1. 1, (2014); Andy S., Rahardjo B., Hanindhito B., Attack scenarios and security analysis of mqtt communication protocol in IoT system, 2017 4th International Conference on Electrical Engineering, Computer Science and Informatics (EECSI), pp. 1-6, (2017); Lundgren L., Taking over the World through Mqtt-aftermath, (2017); Hernandez Ramos S., Villalba M.T., Lacuesta R., Mqtt security: A novel fuzzing approach, Wireless Communications and Mobile Computing, 2018, (2018); A Simple Fuzzer for the Mqtt Protocol, (2015); Alghamdi K., Alqazzaz A., Liu A., Ming H., IoTverif: An automated tool to verify ssl/tls certificate validation in android mqtt client applications, Proceedings of the Eighth ACM Conference on Data and Application Security and Privacy. ACM, pp. 95-102, (2018); Abeles D., Zioni M., Mqtt-pwn Documentation, (2018); Firdous S.N., Baig Z.A., Valli C., Ibrahim A., Modelling and evaluation of malicious attacks against the IoT mqtt protocol, 2017 IEEE International Conference on Internet of Things (IThings) and IEEE Green Computing and Communications (GreenCom) and IEEE Cyber, Physical and Social Computing (CPSCom) and IEEE Smart Data (SmartData), pp. 748-755, (2017); Metasploit L., The Metasploit Framework, (2007); Maggi F., Vosseler R., Quarta D., The Fragility of Industrial IoT's Data Backbone-Security and Privacy Issues in MQTT and CoAP Protocols, (2018); Harsha M.S., Bhavani B.M., Kundhavai K.R., Analysis of vulnerabilities in mqtt security using shodan api and implementation of its countermeasures via authentication and acls, 2018 International Conference on Advances in Computing, Communications and Informatics (ICACCI), pp. 2244-2250, (2018)</t>
  </si>
  <si>
    <t>Chang C.K.; Chen P.; Goul M.; Oyama K.; Reiff-Marganiec S.; Sun Y.; Wang S.; Wang Z.</t>
  </si>
  <si>
    <t>IEEE; IEEE Computer Society (CS)</t>
  </si>
  <si>
    <t>2019 IEEE World Congress on Services, SERVICES 2019</t>
  </si>
  <si>
    <t>8 July 2019 through 13 July 2019</t>
  </si>
  <si>
    <t>Milan</t>
  </si>
  <si>
    <t>978-172813851-0</t>
  </si>
  <si>
    <t>Proc. - IEEE World Congr. Serv., SERVICES</t>
  </si>
  <si>
    <t>2-s2.0-85072765765</t>
  </si>
  <si>
    <t>PS29</t>
  </si>
  <si>
    <t>Automated security test generation for MQTT using attack patterns</t>
  </si>
  <si>
    <t>10.1145/3407023.3407078</t>
  </si>
  <si>
    <t>https://www.scopus.com/inward/record.uri?eid=2-s2.0-85123041336&amp;doi=10.1145%2f3407023.3407078&amp;partnerID=40&amp;md5=222a14ef14a2bb06210ed89bda66eedf</t>
  </si>
  <si>
    <t>Software Competence Center, Hagenberg GmbH (SCCH), Hagenberg, Austria</t>
  </si>
  <si>
    <t>Sochor H., Software Competence Center, Hagenberg GmbH (SCCH), Hagenberg, Austria; Ferrarotti F., Software Competence Center, Hagenberg GmbH (SCCH), Hagenberg, Austria; Ramler R., Software Competence Center, Hagenberg GmbH (SCCH), Hagenberg, Austria</t>
  </si>
  <si>
    <t>The dramatic increase of attacks and malicious activities has made security a major concern in the development of interconnected cyber-physical systems and raised the need to address this concern also in testing. The goal of security testing is to discover vulnerabilities in the system under test so that they can be fixed before an attacker finds and abuses them. However, testing for security issues faces the challenge of systematically exploring a potentially non-tractable number of interaction scenarios that have to include also invalid inputs and possible harmful interaction attempts. In this paper, we describe an approach for automated generation of test cases for security testing, which are based on attack patterns. These patterns are blueprints that can be used for exploiting common vulnerabilities. The approach combines random test case generation with attack patterns implemented for the Message Queuing Telemetry Transport (MQTT) protocol. We have applied the proposed testing approach to five popular and widely available MQTT brokers, generating 1,804 interaction sequences in form of executable test cases which resulted in numerous test failures, unhandled exceptions and crashes. A detailed manual analysis of these cases have revealed 28 security-relevant issues and critical shortcomings in the tested MQTT broker implementations. © 2020 ACM.</t>
  </si>
  <si>
    <t>attack patterns; Fuzz testing; MQTT; Security testing; Test automation; Test case generation</t>
  </si>
  <si>
    <t>Embedded systems; Attack patterns; Automated generation; Malicious activities; Manual analysis; Security issues; Security testing; Security tests; System under test; Testing</t>
  </si>
  <si>
    <t>COMET, (865891); Federal Ministry for Climate Action; Österreichische Forschungsförderungsgesellschaft, FFG, (863129); Bundesministerium für Digitalisierung und Wirtschaftsstandort, BMDW</t>
  </si>
  <si>
    <t>The research reported in this paper has been supported by the Austrian Research Promotion Agency (FFG) within the ICT of the Future grants program (grant #863129, project IoT4CPS) and the COMET - Competence Centers for Excellent Technologies Programme (grant #865891, SCCH) funded by the Federal Ministry for Climate Action, Environment, Energy, Mobility, Innovation and Technology (BMK), the Federal Ministry for Digital and Economic Affairs (BMDW), and the Province of Upper Austria.</t>
  </si>
  <si>
    <t>Al-Fuqaha A.I., Guizani M., Mohammadi M., Aledhari M., Ayyash M., Internet of things: A survey on enabling technologies, protocols, and applications, IEEE Communications Surveys and Tutorials, 17, 4, pp. 2347-2376, (2015); Anand S., Burke E.K., Yueh Chen T., Clark J., Cohen M.B., Grieskamp W., Harman M., Jean Harrold M., McMinn P., Bertolino A., Et al., An orchestrated survey of methodologies for automated software test case generation, Journal of Systems and Software, 86, 8, pp. 1978-2001, (2013); Banks A., Briggs E., Borgendale K., Gupta R., MQTT Version 5.0. OASIS Standard; Banks A., Gupta R., MQTT Version 3.1.1; Bozic J., Wotawa F., Security testing based on attack patterns, Seventh IEEE International Conference on Software Testing, Verification and Validation, ICST 2014 Workshops Proceedings, pp. 4-11, (2014); Esfahani A., Mantas G., Matischek R., Saghezchi F.B., Rodriguez J., Bicaku A., Maksuti S., Gerhard Tauber M., Schmittner C., Bastos J., A lightweight authentication mechanism for m2m communications in industrial iot environment, IEEE Internet of Things Journal, 6, 1, pp. 288-296, (2019); Eugster P.T., Felber P., Guerraoui R., Kermarrec A., The many faces of publish/subscribe, ACM Comput. Surv, 35, 2, pp. 114-131, (2003); Heer T., Garcia Morchon O., Hummen R., Loong Keoh S., Kumar S.S., Wehrle K., Security challenges in the IP-based internet of things, Wireless Personal Communications, 61, 3, pp. 527-542, (2011); Mqtt Broker E.; Fundamentals S.; Hoglund G., McGraw G., Exploiting Software: How to Break Code, (2004); Houimli M., Kahloul L., Benaoun S., Formal specification, verification and evaluation of the mqtt protocol in the internet of things, 2017 International Conference on Mathematics and Information Technology (ICMIT), pp. 214-221, (2017); Khan R., Kumar S., Using exploit patterns to develop secure software, VSRD International Journal of Computer Science &amp; Information Technology, 3, 1, pp. 257-260, (2013); Manzoor A., Securing device connectivity in the industrial internet of things (iot), Connectivity Frameworks for Smart Devices. Computer Communications and Networks, pp. 3-22, (2016); Mavroeidis V., Bromander S., Cyber threat intelligence model: An evaluation of taxonomies, sharing standards, and ontologies within cyber threat intelligence, 2017 European Intelligence and Security Informatics Conference (EISIC), pp. 91-98, (2017); Mladenov K., Formal Verification of the Implementation of the MQTT Protocol in IoT Devices, (2017); Moore A., Ellison R., Linger R., Attack Modeling for Information Security and Survivability, (2001); Neisse R., Steri G., Baldini G., Enforcement of security policy rules for the internet of things, IEEE 10th International Conference on Wireless and Mobile Computing, Networking and Communications, WiMob 2014. IEEE Computer Society, pp. 165-172, (2014); Pacheco C., Ernst M.D., Randoop: Feedback-directed random testing for Java, Companion to the 22nd ACM SIGPLAN Conference on Objectoriented Programming Systems and Applications Companion, pp. 815-816, (2007); Ramler R., Buchgeher G., Klammer C., Adapting automated test generation to gui testing of industry applications, Information and Software Technology, 93, pp. 248-263, (2018); Hernandez Ramos S., Teresa Villalba M., Lacuesta R., Mqtt security: A novel fuzzing approach, Wireless Communications and Mobile Computing 2018, (2018); Shin S., Kobara K., Chuang C., Huang W., A security framework for mqtt, 2016 IEEE Conference on Communications and Network Security, CNS 2016, pp. 432-436, (2016); Singh M., Rajan M.A., Shivraj V.L., Balamuralidhar P., Secure mqtt for internet of things (iot), Fifth International Conference on Communication Systems and Network Technologies, pp. 746-751, (2015); Sochor H., Ferrarotti F., Ramler R., An architecture for automated security test case generation for mqtt systems, 4th International Workshop on Cyber-Security and Functional Safety in Cyber-Physical Systems (IWCFS), (2020); Su W., Chen W., Chen C., An extensible and transparent thing-to-thing security enhancement for mqtt protocol in iot environment, 2019 Global IoT Summit, GIoTS 2019, pp. 1-4, (2019); Takanen A., Demott J.D., Miller C., Kettunen A., Fuzzing for Software Security Testing and Quality Assurance, (2018); Tappler M., Aichernig B.K., Bloem R., Model-based testing iot communication via active automata learning, 2017 IEEE International Conference on Software Testing Verification and Validation, ICST 2017, pp. 276-287, (2017); Whittaker J.A., How to Break Software: A Practical Guide to Testing, (2002)</t>
  </si>
  <si>
    <t>15th International Conference on Availability, Reliability and Security, ARES 2020</t>
  </si>
  <si>
    <t>25 August 2020 through 28 August 2020</t>
  </si>
  <si>
    <t>978-145038833-7</t>
  </si>
  <si>
    <t>2-s2.0-85123041336</t>
  </si>
  <si>
    <t>PS30</t>
  </si>
  <si>
    <t>AspFuzz: A state-aware protocol fuzzer based on application-layer protocols</t>
  </si>
  <si>
    <t>Kitagawa T.; Hanaoka M.; Kono K.</t>
  </si>
  <si>
    <t>Kitagawa, Takahisa (36470256700); Hanaoka, Miyuki (24478608800); Kono, Kenji (55389386800)</t>
  </si>
  <si>
    <t>36470256700; 24478608800; 55389386800</t>
  </si>
  <si>
    <t>Proceedings - IEEE Symposium on Computers and Communications</t>
  </si>
  <si>
    <t>10.1109/ISCC.2010.5546704</t>
  </si>
  <si>
    <t>https://www.scopus.com/inward/record.uri?eid=2-s2.0-77956540790&amp;doi=10.1109%2fISCC.2010.5546704&amp;partnerID=40&amp;md5=c9dbb8753b5ef107af378cf1a615c21e</t>
  </si>
  <si>
    <t>Department of Information and Computer Science, Keio University, kohoku-Ku, Yokohama, 3-14-1 Hiyoshi, Japan; Department of Information and Computer Science, Keio University, CREST/JST, Kohoku-Ku, Yokohama, 3-14-1 Hiyoshi, Japan</t>
  </si>
  <si>
    <t>Kitagawa T., Department of Information and Computer Science, Keio University, kohoku-Ku, Yokohama, 3-14-1 Hiyoshi, Japan; Hanaoka M., Department of Information and Computer Science, Keio University, kohoku-Ku, Yokohama, 3-14-1 Hiyoshi, Japan; Kono K., Department of Information and Computer Science, Keio University, CREST/JST, Kohoku-Ku, Yokohama, 3-14-1 Hiyoshi, Japan</t>
  </si>
  <si>
    <t>In the face of constant malicious attacks to network-connected software systems, software vulnerabilities need to be discovered early in the development phase. In this paper, we present AspFuzz, a state-aware protocol fuzzer based on the specifications of application-layer protocols. AspFuzz automatically generates anomalous messages that exploit possible vulnerabilities. The key observation behind AspFuzz is that most of the previously reported attack messages violate the strict specifications of application-layer protocols. For example, they do not conform to the rigid format or syntax required of each message. In addition, some attack messages ignore the protocol states and have incorrect orders of messages. AspFuzz automatically generates a large number of anomalous messages that deliberately violate the specifications of application-layer protocols. It then sends the generated messages in both anomalous orders and correct orders. To demonstrate the effectiveness of AspFuzz, we conducted experiments with POP3 and HTTP servers. With AspFuzz, we can discover 20 reported and 1 previously unknown vulnerabilities for POP3 servers and 25 reported vulnerabilities for HTTP servers. © 2010 IEEE.</t>
  </si>
  <si>
    <t>Fuzzing; Software vulnerability testing</t>
  </si>
  <si>
    <t>HTTP; Internet protocols; Specifications; Application-layer protocol; Development phase; Fuzzing; Malicious attack; Software systems; Software vulnerabilities; Computer software</t>
  </si>
  <si>
    <t>Apache APR PSPrintf Memory Corruption Vulnerability; PROTOS-Security Testing of Protocol Implementations; (2008); Month of Browser Bugs, (2006); Aitel D., The Advantages of Block-Based Protocol Analysis for Security Testing, (2002); Internet Security Threat Report XIV, (2009); Baratloo A., Et al., Libsafe: Protecting Critical Elements of Stacks, (1999); Cadar C., Et al., EXE: Automatically generating inputs of death, Proc. of the 13th ACM Conf. on Computer and Communications Security (CCS '06), pp. 322-335, (2006); Cadar C., Et al., KLEE: Unassisted and automatic generation of high-coverage tests for complex systems programs, Proc. of the 8th USENIX Symp. on Operating Systems Design and Implementation (OSDI '08), pp. 209-224, (2008); Cowan C., Et al., StackGuard: Automatic adaptive detection and prevention of buffer-overflow attacks, Proc. of the 7th USENIX Security Symp., pp. 63-78, (1998); Linhart C., Et al., Http Request Smuggling, (2005); Molnar D., Et al., Dynamic test generation to find integer bugs in x86 binary linux programs, Proc. of the 18th USENIX Security Symp., pp. 67-81, (2009); Sezer E.C., Et al., Memsherlock: An automated debugger for unknown memory corruption vulnerabilities, Proc. of the 14th ACM Conf. on Computer and Communications Security (CCS '07), pp. 562-572, (2007); Banks G., Et al., SNOOZE: Toward a Stateful NetwOrk prOtocol fuzZEr, Proc. of the 9th Information Security Conf. (ISC '06), pp. 343-358, (2006); Abdelnur H.J., Et al., KiF: A stateful SIP Fuzzer, Proc. of the 1st Int'l Conf. on Principles, Systems and Applications of IP Telecommunications (IPTComm '07), pp. 47-56, (2007); Kono K., Et al., Improving internet server security by filtering on TCP streams, IPSJ Transactions on Advanced Computing Systems, 46, pp. 33-44, (2005); Neves N., Et al., Using attack injection to discover new vulnerabilities, Proc. of the 36th IEEE Int'l Conf. on Dependable Systems and Networks (DSN '06), pp. 457-466, (2006); Udrea O., Et al., Rule-based static analysis of network protocol implementations, Proc. of the 15th USENIX Security Symp., pp. 193-208, (2006); Godefroid P., Et al., Grammar-based whitebox fuzzing, Proc. of the 2008 ACM Conf. on Programming Language Design and Implementation (PLDI '08), pp. 206-215, (2008); Comparetti P.M., Et al., Prospex: Protocol specification extraction, Proc. of the 30th IEEE Symp. on Security and Privacy (S&amp;P '09), pp. 110-125, (2009); Sparks S., Et al., Automated vulnerability analysis: Leveraging control flow for evolutionary input crafting, Proc. of the 23rd Annual Computer Security Applications Conf. (ACSAC '07), pp. 477-486, (2007); McAfee Vulnerability Manager; Nessus Vulnerability Scanner; Vuagnoux M., Autodafé: An act of software torture, Technical Report Swiss Federal Institute of Technology (EPFL) Cryptography and Security Laboratory (LASEC), (2006)</t>
  </si>
  <si>
    <t>T. Kitagawa; Department of Information and Computer Science, Keio University, kohoku-Ku, Yokohama, 3-14-1 Hiyoshi, Japan; email: kita@sslab.ics.keio.ac.jp</t>
  </si>
  <si>
    <t>IEEE; IEEE Computer Society; IEEE Communications Society</t>
  </si>
  <si>
    <t>15th IEEE Symposium on Computers and Communications, ISCC 2010</t>
  </si>
  <si>
    <t>22 June 2010 through 25 June 2010</t>
  </si>
  <si>
    <t>Riccione</t>
  </si>
  <si>
    <t>978-142447755-5</t>
  </si>
  <si>
    <t>Proc. IEEE Symp. Comput. Commun.</t>
  </si>
  <si>
    <t>2-s2.0-77956540790</t>
  </si>
  <si>
    <t>PS31</t>
  </si>
  <si>
    <t>Performance Analysis of RESTful API and RabbitMQ for Microservice Web Application</t>
  </si>
  <si>
    <t>Hong X.J.; Sik Yang H.; Kim Y.H.</t>
  </si>
  <si>
    <t>Hong, Xian Jun (57205302008); Sik Yang, Hyun (57205297208); Kim, Young Han (56812550600)</t>
  </si>
  <si>
    <t>57205302008; 57205297208; 56812550600</t>
  </si>
  <si>
    <t>9th International Conference on Information and Communication Technology Convergence: ICT Convergence Powered by Smart Intelligence, ICTC 2018</t>
  </si>
  <si>
    <t>10.1109/ICTC.2018.8539409</t>
  </si>
  <si>
    <t>https://www.scopus.com/inward/record.uri?eid=2-s2.0-85059464268&amp;doi=10.1109%2fICTC.2018.8539409&amp;partnerID=40&amp;md5=77a89b79273d97d2877b476a79daa1e9</t>
  </si>
  <si>
    <t>School of Electronic Engineering, Soongsil University, Seoul, South Korea</t>
  </si>
  <si>
    <t>Hong X.J., School of Electronic Engineering, Soongsil University, Seoul, South Korea; Sik Yang H., School of Electronic Engineering, Soongsil University, Seoul, South Korea; Kim Y.H., School of Electronic Engineering, Soongsil University, Seoul, South Korea</t>
  </si>
  <si>
    <t>In order to explore the communication methods of microservice web application, this paper uses RabbitMQ and REST API respectively as the message-oriented middleware of microservice web applications. We do experiments with both of the methods under various number of users to compare and evaluate their performance in different circumstances. The purpose is to provide understanding inside the two methods for microservice web applications so that service providers can select the appropriate method based on their need. Obtained experimental results show that when a large number of users send requests to the web application at the same time, it is more stable to use RabbitMQ as the Message-oriented middleware than the REST API communication method. © 2018 IEEE.</t>
  </si>
  <si>
    <t>AMQP; Microservice; RESTful API</t>
  </si>
  <si>
    <t>Middleware; AMQP; Communication method; Large number of users; Message oriented middleware; Microservice; Performance analysis; Restful api; Service provider; Application programming interfaces (API)</t>
  </si>
  <si>
    <t>Ministry of Science and ICT, (IITP-2018-2017-0-0136 3); Institute for Information and Communications Technology Promotion, IITP; Ministry of Science and ICT, South Korea, MSIT, (2015-0-00575)</t>
  </si>
  <si>
    <t>VI. ACKNOWLEDGMENT This work was supported by Institute for Information &amp; Communications Technology Promotion (IITP) grants funded by the Korea government (MSIT) (No. 2015-0-00575, Global SDN/NFV Open-Source Software Core Module/Function Development) and MSIT(Ministry of Science and ICT), Korea, under the ITRC(Information Technology Research Center) support program(IITP-2018-2017-0-0136 3) supervised by the IITP(Institute for Information &amp; communications Technology Promotion).</t>
  </si>
  <si>
    <t>Hasselbring W., Steinacker G., Microservice architectures for scalability, agility and reliability in e-commerce, IEEE International Conference on, 1, pp. 243-246, (2017); Li L., Chou W., Design and describe REST API without violating REST: A Petri net based approach, IEEE International Conference on Web Services, pp. 508-515, (2011); Mario V., Oscar G., Harold C., Mauricio V., Lorena S., Rubby C., Santiago G., Evaluating the monolithic and the microservice architecture pattern to deploy web applications in the cloud, Computing Colombian Conference, 2015 10th, pp. 583-590, (2015); Fernandes J.L., Lopes I.C., Rodrigues J.J., Ullah S., Performance evaluation of RESTful web services and AMQP protocol, Ubiquitous and Future Networks, 2013 Fifth International Conference on, pp. 810-815, (2013); Ionescu V.M., The analysis of the performance of RabbitMQ and ActiveMQ, RoEduNet International Conference-Networking in Education and Research, 2015 14th, pp. 132-137, (2015)</t>
  </si>
  <si>
    <t>9th International Conference on Information and Communication Technology Convergence, ICTC 2018</t>
  </si>
  <si>
    <t>17 October 2018 through 19 October 2018</t>
  </si>
  <si>
    <t>Jeju Island</t>
  </si>
  <si>
    <t>978-153865040-0</t>
  </si>
  <si>
    <t>Int. Conf. Inf. Commun. Technol. Convergence: ICT Converg. Powered Smart Intell., ICTC</t>
  </si>
  <si>
    <t>2-s2.0-85059464268</t>
  </si>
  <si>
    <t>PS32</t>
  </si>
  <si>
    <t>2018-January</t>
  </si>
  <si>
    <t>PS33</t>
  </si>
  <si>
    <t>Modelling and evaluation of malicious attacks against the IoT MQTT protocol</t>
  </si>
  <si>
    <t>Firdous S.N.; Baig Z.; Valli C.; Ibrahim A.</t>
  </si>
  <si>
    <t>Firdous, Syed Naeem (57195356507); Baig, Zubair (14008320400); Valli, Craig (7003263986); Ibrahim, Ahmed (55613229690)</t>
  </si>
  <si>
    <t>57195356507; 14008320400; 7003263986; 55613229690</t>
  </si>
  <si>
    <t>Proceedings - 2017 IEEE International Conference on Internet of Things, IEEE Green Computing and Communications, IEEE Cyber, Physical and Social Computing, IEEE Smart Data, iThings-GreenCom-CPSCom-SmartData 2017</t>
  </si>
  <si>
    <t>10.1109/iThings-GreenCom-CPSCom-SmartData.2017.115</t>
  </si>
  <si>
    <t>https://www.scopus.com/inward/record.uri?eid=2-s2.0-85047415813&amp;doi=10.1109%2fiThings-GreenCom-CPSCom-SmartData.2017.115&amp;partnerID=40&amp;md5=6526257dfa6d16da8b45262d07d3e885</t>
  </si>
  <si>
    <t>Security Research Institute, School of Science, Edith Cowan University, Australia</t>
  </si>
  <si>
    <t>Firdous S.N., Security Research Institute, School of Science, Edith Cowan University, Australia; Baig Z., Security Research Institute, School of Science, Edith Cowan University, Australia; Valli C., Security Research Institute, School of Science, Edith Cowan University, Australia; Ibrahim A., Security Research Institute, School of Science, Edith Cowan University, Australia</t>
  </si>
  <si>
    <t>The Internet of Things (IoT) paradigm is changing the way people live and work in society. Advancements in various information and communication technologies have paved the way for new possibilities and opportunities both in households and industries to build such an Internet of connected devices. However, these devices possess capabilities that enable control from anywhere and at anytime. The exploitation of these capabilities make these devices potential and viable targets for adversaries. Middleware-based IoT application protocols play a crucial role in enabling bidirectional communication and remote control of IoT devices. Among the various IoT application protocols, Message Queuing Telemetry Protocol (MQTT) is being widely adopted. The possible threats in MQTT-based IoT environments need to be identified before applying appropriate countermeasures. In this paper, we present the MQTT threat model and perform an evaluation of the Denial of Service (DoS) attack that targets MQTT brokers. © 2017 IEEE.</t>
  </si>
  <si>
    <t>IoT; MQTT; Security; Threat Modelling</t>
  </si>
  <si>
    <t>Denial-of-service attack; Middleware; Network security; Remote control; Application protocols; Bi-directional communication; Denialof- service attacks; Information and Communication Technologies; Malicious attack; Message queuing telemetry protocol; Protocol message; Security; Threat modeling; Internet of things</t>
  </si>
  <si>
    <t>Li S., Da Xu L., Zhao S., The internet of things: A survey, Information Systems Frontiers, 17, 2, pp. 243-259, (2015); Perera C., Zaslavsky A., Christen P., Georgakopoulos D., Context aware computing for the internet of things: A survey, IEEE Communications Surveys &amp; Tutorials, 16, 1, pp. 414-454, (2014); Olifer N., Olifer V., Computer Networks: Principles, Technologies and Protocols for Network Design, (2005); Minerva R., Biru A., Rotondi D., Towards a definition of the internet of things (iot, IEEE Internet Initiative, 1, (2015); Rose K., Eldridge S., Chapin L., The internet of things: An overview, The Internet Society (ISOC, pp. 1-50, (2015); Serbanati A., Medaglia C.M., Ceipidor U.B., Building Blocks of the Internet of Things: State of the Art and Beyond. INTECH Open Access Publisher, (2011); Voas J., Demystifying the internet of things, Computer, 49, 6, pp. 80-83, (2016); Evans D., The Internet of Things: How the Next Evolution of the Internet Is Changing Everything, pp. 1-11, (2011); Dunn M., The Next Generation of Smart Fridges, (2017); Miller M., The Internet of Things: How Smart TVs, Smart Cars, Smart Homes, and Smart Cities Are Changing the World, (2015); Rajput A., Smart Cctv and the Internet of Things: 2016 Trends and Predictions, (2016); Islam S.M.R., Kwak D., Kabir M.H., Hossain M., Kwak K.S., The internet of things for health care: A comprehensive survey, IEEE Access, 3, pp. 678-708, (2015); Gubbi J., Buyya R., Marusic S., Palaniswami M., Internet of things (iot): A vision, architectural elements, and future directions, Future Generation Computer Systems, 29, 7, pp. 1645-1660, (2013); Heer T., Garcia-Morchon O., Hummen R., Keoh S.L., Kumar S.S., Wehrle K., Security challenges in the IP-based internet of things, Wireless Personal Communications, 61, 3, pp. 527-542, (2011); Sadeghi A.-R., Wachsmann C., Waidner M., Security and privacy challenges in industrial internet of things, Design Automation Conference (DAC 2015 52nd ACM/EDAC/, pp. 1-6, (2015); Penttinen J.T., Wireless Communications Security: Solutions for the Internet of Things. John, (2016); Securityaffairs, Bashlite Botnets Peaked 1 Million Internet of Thing Devices, (2016); Krebs B., Krebsonsecurity Hit with Record Ddos, (2016); FPAnalyst, Attack of Things!, (2016); Kerneronsec, Remote Code Execution in Cctv-dvr Affecting over 70 Different Vendors, (2016); More Than 750,000 Phishing and Spam Emails Launched from Thingbots Including Televisions, Fridge, (2014); Charlie M., Valasek C., A Survey of Remote Automotive Attack Surfaces, (2014); Waher P., Communication Patterns for the Internet of Things, (2016); Cisco. Securing the Internet of Things: A Proposed Framework, (2012); Al-Fuqaha A., Guizani M., Mohammadi M., Aledhari M., Ayyash M., Internet of things: A survey on enabling technologies, protocols, and applications, IEEE Communications Surveys &amp; Tutorials, 17, 4, pp. 2347-2376, (2015); Waher P., Learning Internet of Things. Packt Publishing Ltd, (2015); Yang Z., Yue Y., Yang Y., Peng Y., Wang X., Liu W., Study and application on the architecture and key technologies for iot, 2011 International Conference on Multimedia Technology, pp. 747-751, (2011); Wu M., Lu T.-J., Ling F.-Y., Sun J., Du H.-Y., Research on the architecture of internet of things, 2010 3rd International Conference on Advanced Computer Theory and Engineering(ICACTE, 5, pp. V5484-V5487, (2010); Tschofenig H., Arkko J., Thaler D., McPherson D., Architectural considerations in smart object networking, rfc 7452, Tech. Rep, (2015); Zhang Z.-K., Cho M.C.Y., Shieh S., Emerging security threats and countermeasures in iot, Proceedings of the 10th ACM Symposium on Information, Computer and Communications Security, Ser. Asia CCS '15, pp. 1-6, (2015); Olivieri A.C., Rizzo G., Morard F., A publish-subscribe approach to iot integration: The smart office use case, 2015 IEEE 29th International Conference on Advanced Information Networking and Applications Workshops, pp. 644-651, (2015); Tarkoma S., Publish/subscribe Systems: Design and Principles, (2012); Banks A., Gupta R., Mqtt Version 3.1. 1 OASIS Standard, (2014); Niruntasukrat A., Issariyapat C., Pongpaibool P., Meesublak K., Aiumsupucgul P., Panya A., Authorization mechanism for mqtt-based internet of things, Communications Workshops (ICC 2016 IEEE International Conference On. IEEE, pp. 290-295, (2016); Gartner Survey Shows That 43 Percent of Organizations Are Using or Plan to Implement the Internet of Things in 2016, (2016); Jeyanthi N., Internet of things (iot) as interconnection of threats (iot, Security and Privacy in Internet of Things (IoTs, pp. 3-21, (2016); Poulsen K., Slammer worm crashed Ohio nuke plant network, Security Focus, 19, (2003); Langner R., Stuxnet: Dissecting a cyberwarfare weapon, IEEE Security &amp; Privacy, 9, 3, pp. 49-51, (2011); Krebs B., Iot Devices As Proxies for Cybercrime, (2016); Perakovic D., Perisa M., Cvitic I., Analysis of the iot impact on volume of ddos attacks, 33rd Symposium on New Technologies in Postal and Telecommunication Traffic (PosTel 2015, pp. 295-304, (2015); Collina M., Corazza G.E., Vanelli-Coralli A., Introducing the qest broker: Scaling the iot by bridging mqtt and rest, Personal Indoor and Mobile Radio Communications (Pimrc 2012 Ieee 23rd International Symposium On. IEEE, pp. 36-41, (2012); Atamli A.W., Martin A., Threat-based security analysis for the internet of things, 2014 International Workshop on Secure Internet of Things, pp. 35-43, (2014); Publish-subscribe Threat Modeling, (2016); Eclipse Mosquitto, (2017); Sanfilippo S., Hping3, (2017)</t>
  </si>
  <si>
    <t>Wu Y.; Min G.; Georgalas N.; Al-Dubi A.; Jin X.; Yang L.T.</t>
  </si>
  <si>
    <t>Joint 10th IEEE International Conference on Internet of Things, iThings 2017, 13th IEEE International Conference on Green Computing and Communications, GreenCom 2017, 10th IEEE International Conference on Cyber, Physical and Social Computing, CPSCom 2017 and the 3rd IEEE International Conference on Smart Data, Smart Data 2017</t>
  </si>
  <si>
    <t>21 June 2017 through 23 June 2017</t>
  </si>
  <si>
    <t>Exeter</t>
  </si>
  <si>
    <t>978-153863065-5</t>
  </si>
  <si>
    <t>Proc. - IEEE Int. Conf. Internet Things, IEEE Green Comput. Commun., IEEE Cyber, Phys. Soc. Comput., IEEE Smart Data, iThings-GreenCom-CPSCom-SmartData</t>
  </si>
  <si>
    <t>2-s2.0-85047415813</t>
  </si>
  <si>
    <t>PS34</t>
  </si>
  <si>
    <t>RobusTest: A framework for automated testing of software robustness</t>
  </si>
  <si>
    <t>Shahrokni A.; Feldt R.</t>
  </si>
  <si>
    <t>Shahrokni, Ali (57217723461); Feldt, Robert (24476388300)</t>
  </si>
  <si>
    <t>57217723461; 24476388300</t>
  </si>
  <si>
    <t>Proceedings - Asia-Pacific Software Engineering Conference, APSEC</t>
  </si>
  <si>
    <t>10.1109/APSEC.2011.58</t>
  </si>
  <si>
    <t>https://www.scopus.com/inward/record.uri?eid=2-s2.0-84856619039&amp;doi=10.1109%2fAPSEC.2011.58&amp;partnerID=40&amp;md5=63a0646d0c4de9d4a047d921aee1b710</t>
  </si>
  <si>
    <t>Department of Computer Science and Engineering, Chalmers University of Technology, Gothenburg, Sweden</t>
  </si>
  <si>
    <t>Shahrokni A., Department of Computer Science and Engineering, Chalmers University of Technology, Gothenburg, Sweden; Feldt R., Department of Computer Science and Engineering, Chalmers University of Technology, Gothenburg, Sweden</t>
  </si>
  <si>
    <t>Robustness of a software system is defined as the degree to which the system can behave ordinarily and in conformance with the requirements in extraordinary situations. By increasing the robustness many failures which decrease the quality of the system can be avoided or masked. When it comes to specifying, testing and assessing software robustness in an efficient manner the methods and techniques are not mature yet. This paper presents RobusTest, a framework for testing robustness properties of a system with currently focus on timing issues. The expected robust behavior of the system is formulated as properties. The properties are then used to automatically generate robustness test cases and assess the results. An implementation of RobusTest in Java is presented here together with results from testing different, open-source implementations of the XMPP instant messaging protocol. By executing 400 test cases that were automatically generated from properties on two such implementations we found 11 critical failures and 15 nonconformance problems as compared to the XMPP specification. © 2011 IEEE.</t>
  </si>
  <si>
    <t>Property based testing; Real time systems; Robustness; Temporal property; Testing; Timing</t>
  </si>
  <si>
    <t>Automatic test pattern generation; Interactive computer systems; Real time systems; Robustness (control systems); Software engineering; Testing; Automated testing; Automatically generated; Critical failures; Instant messaging; Non-conformance; Open source implementation; Property based testing; Robust behavior; Robustness properties; Software systems; Temporal property; Test case; Timing; Software testing</t>
  </si>
  <si>
    <t>Shahrokni A., Feldt R., Towards a framework for specifying software robustness requirements based on patterns, Requirements Engineering: Foundation for Software Quality, pp. 79-84, (2010); Ghosh A.K., Schmid M., Shah V., Testing the robustness of windows NT software, Proceedings of the 9th International Symposium on Software Reliability Engineering, pp. 231-235, (1998); DeVale J., Koopman P., Guttendorf D., The ballista software robustness testing service, Testing Computer Software Conference, (1999); Dix M., Hofmann H.D., Automated software robustness testing -static and adaptive test case design methods, Proceedings of the 28th Euromicro Conference, pp. 62-66, (2002); Fernandez J.-C., Mounier L., Pachon C., A model-based approach for robustness testing, Lecture Notes in Computer Science, 3502, pp. 333-348, (2005); Forrester J.E., Miller B.P., An empirical study of the robustness of windows nt applications using random testing, Proceedings of the 4th USENIX Windows Systems Symposium, pp. 59-68, (2000); Liu H., Jiang J., A robustness testing platform for file system, High Technology Letters, 12, SUPPL., pp. 23-27, (2006); Csallner C., Smaragdakis Y., JCrasher: An automatic robustness tester for java, Software-practice &amp; Experience, 34, 11, pp. 1025-1050, (2004); Koopman P., Sung J., Dingman C., Siewiorek D., Marz T., Comparing operating systems using robustness benchmarks, Proceedings of the 16th Symposium on Reliable Distributed Systems, 1997, pp. 72-79, (1997); Clarke D., Lee I., Automatic generation of tests for timing constraints from requirements, Words, (1997); Fink G., Bishop M., Property-based testing: A new approach to testing for assurance, SIGSOFT Softw. Eng. Notes, 22, pp. 74-80, (1997); Claessen Koen, Hughes John, QuickCheck: A lightweight tool for random testing of Haskell programs, Proceedings of the ACM SIGPLAN International Conference on Functional Programming, ICFP, pp. 268-279, (2000); Hughes J., Norell U., Sautret J., Using temporal relations to specify and test an instant messaging server, Proceedings of the 5th Workshop on Automation of Software Test, Ser. AST '10, pp. 95-102, (2010)</t>
  </si>
  <si>
    <t>A. Shahrokni; Department of Computer Science and Engineering, Chalmers University of Technology, Gothenburg, Sweden; email: ali.shahrokni@chalmers.se</t>
  </si>
  <si>
    <t>18th Asia Pacific Software Engineering Conference, APSEC 2011</t>
  </si>
  <si>
    <t>5 December 2011 through 8 December 2011</t>
  </si>
  <si>
    <t>Ho Chi Minh</t>
  </si>
  <si>
    <t>978-076954609-4</t>
  </si>
  <si>
    <t>Proc. Asia Pac. Softw. Eng. Conf. APSEC</t>
  </si>
  <si>
    <t>2-s2.0-84856619039</t>
  </si>
  <si>
    <t>PS35</t>
  </si>
  <si>
    <t>Correlation analysis of MQTT loss and delay according to QoS level</t>
  </si>
  <si>
    <t>Lee S.; Kim H.; Hong D.-K.; Ju H.</t>
  </si>
  <si>
    <t>Lee, Shinho (55662819500); Kim, Hyeonwoo (7410135143); Hong, Dong-Kweon (7201841522); Ju, Hongtaek (36742429400)</t>
  </si>
  <si>
    <t>55662819500; 7410135143; 7201841522; 36742429400</t>
  </si>
  <si>
    <t>International Conference on Information Networking</t>
  </si>
  <si>
    <t>10.1109/ICOIN.2013.6496715</t>
  </si>
  <si>
    <t>https://www.scopus.com/inward/record.uri?eid=2-s2.0-84876781830&amp;doi=10.1109%2fICOIN.2013.6496715&amp;partnerID=40&amp;md5=5c73f1ccf139ec0e5cea1952e3d62df3</t>
  </si>
  <si>
    <t>Dept. of Computer Engineering, Keimyung University, Daegu, South Korea</t>
  </si>
  <si>
    <t>Lee S., Dept. of Computer Engineering, Keimyung University, Daegu, South Korea; Kim H., Dept. of Computer Engineering, Keimyung University, Daegu, South Korea; Hong D.-K., Dept. of Computer Engineering, Keimyung University, Daegu, South Korea; Ju H., Dept. of Computer Engineering, Keimyung University, Daegu, South Korea</t>
  </si>
  <si>
    <t>MQTT is an open protocol developed and released by IBM. To ensure the reliability of message transmission, MQTT supports three levels of QoS. In this paper, we analyze MQTT message transmission process which consists of real wired/wireless publish client, broker server and Subscribe client. By transmitting messages through 3 levels of QoS with various sizes of payloads, we have captured packets to analyze end-to-end delays and message loss. © 2013 IEEE.</t>
  </si>
  <si>
    <t>Broker server; MQTT; Publish; Subscribe</t>
  </si>
  <si>
    <t>Correlation analysis; End to end delay; Message loss; Message transmissions; MQTT; Open protocols; Publish; Subscribe</t>
  </si>
  <si>
    <t>The MQTT Protocol, (2012); Julio P., MQTT Performance Analysis with OMNeT++, (2005); Varga A., OMNeT++, (2012); (2012); (2012); (2012); Behnel S., Fiege L., Muehl G., On quality of service and publish subscribe, Proceedings of the 26th IEEE International Conference on Distributed Computing Systems Workshops, (2006); Bell K.M., Bleau D.N., Davey J.T., Push Notification Service, (2011)</t>
  </si>
  <si>
    <t>S. Lee; Dept. of Computer Engineering, Keimyung University, Daegu, South Korea; email: leeshinho@kmu.ac.kr</t>
  </si>
  <si>
    <t>27th International Conference on Information Networking, ICOIN 2013</t>
  </si>
  <si>
    <t>27 January 2013 through 30 January 2013</t>
  </si>
  <si>
    <t>Bangkok</t>
  </si>
  <si>
    <t>978-146735740-1</t>
  </si>
  <si>
    <t>Int. Conf. Inf. Networking</t>
  </si>
  <si>
    <t>2-s2.0-84876781830</t>
  </si>
  <si>
    <t>PS36</t>
  </si>
  <si>
    <t>Model-Based Testing IoT Communication via Active Automata Learning</t>
  </si>
  <si>
    <t>Tappler M.; Aichernig B.K.; Bloem R.</t>
  </si>
  <si>
    <t>Tappler, Martin (57188583327); Aichernig, Bernhard K. (8696540300); Bloem, Roderick (8938408400)</t>
  </si>
  <si>
    <t>57188583327; 8696540300; 8938408400</t>
  </si>
  <si>
    <t>Proceedings - 10th IEEE International Conference on Software Testing, Verification and Validation, ICST 2017</t>
  </si>
  <si>
    <t>10.1109/ICST.2017.32</t>
  </si>
  <si>
    <t>https://www.scopus.com/inward/record.uri?eid=2-s2.0-85018671468&amp;doi=10.1109%2fICST.2017.32&amp;partnerID=40&amp;md5=a62dc22af689157878f11022e963b012</t>
  </si>
  <si>
    <t>Institute of Software Technology, Graz University of Technology, Austria; Institute of Applied Information Processing and Communications, Graz University of Technology, Austria</t>
  </si>
  <si>
    <t>Tappler M., Institute of Software Technology, Graz University of Technology, Austria; Aichernig B.K., Institute of Software Technology, Graz University of Technology, Austria; Bloem R., Institute of Applied Information Processing and Communications, Graz University of Technology, Austria</t>
  </si>
  <si>
    <t>This paper presents a learning-based approach to detecting failures in reactive systems. The technique is based on inferring models of multiple implementations of a common specification which are pair-wise cross-checked for equivalence. Any counterexample to equivalence is flagged as suspicious and has to be analysed manually. Hence, it is possible to find possible failures in a semi-automatic way without prior modelling. We show that the approach is effective by means of a case study. For this case study, we carried out experiments in which we learned models of five implementations of MQTT brokers/servers, a protocol used in the Internet of Things. Examining these models, we found several violations of the MQTT specification. All but one of the considered implementations showed faulty behaviour. In the analysis, we discuss effectiveness and also issues we faced. © 2017 IEEE.</t>
  </si>
  <si>
    <t>Automata learning; Internet of things; Model inference; Model-based testing; MQTT</t>
  </si>
  <si>
    <t>Automata theory; Model checking; Software testing; Specifications; Verification; Automata learning; Common specification; Learning-based approach; Model based testing; Model inference; MQTT; Reactive system; Semi-automatics; Internet of things</t>
  </si>
  <si>
    <t>Aarts F., Fiterau-BroStean P., Kuppens H., Vaandrager F.W., Learning register automata with fresh value generation, Theoretical Aspects of Computing-ICTAC 2015-12th International Colloquium Cali, 9399, pp. 165-183, (2015); Aarts F., Heidarian F., Kuppens H., Olsen P., Vaandrager F.W., Automata learning through counterexample guided abstraction refinement, FM 2012: Formal Methods-18th International Symposium, 7436, pp. 10-27, (2012); Aarts F., Jonsson B., Uijen J., Generating models of infinite-state communication protocols using regular inference with abstraction, Testing Software and Systems-22nd IFIP WG 6. 1 International Conference, ICTSS 2010, 6435, pp. 188-204, (2010); Aarts F., Kuppens H., Tretmans J., Vaandrager F.W., Verwer S., Learning and testing the bounded retransmission protocol, Proceedings of the Eleventh International Conference on Grammatical Inference, ICGI 2012, 21, pp. 4-18, (2012); Aichernig B.K., Delgado C.C., From faults via test purposes to test cases: On the fault-based testing of concurrent systems, Fundamental Approaches to Software Engineering, 9th International Conference, FASE 2006, 3922, pp. 324-338, (2006); Aichernig B.K., Jobstl E., Tiran S., Model-based mutation testing via symbolic refinement checking, Science of Computer Programming, 97, pp. 383-404, (2015); Aichernig B.K., Tappler M., Symbolic input-output conformance checking for model-based mutation testing, Electr. Notes Theor. Comput. Sci, 320, pp. 3-19, (2016); Alur R., Dill D.L., A theory of timed automata, Theor. Comput. Sci, 126, 2, pp. 183-235, (1994); Angluin D., Learning regular sets from queries and counterexamples, Inf. Comput, 75, 2, pp. 87-106, (1987); Berg T., Grinchtein O., Jonsson B., Leucker M., Raffelt H., Steffen B., On the correspondence between conformance testing and regular inference, Fundamental Approaches to Software Engineering, 8th International Conference, FASE 2005, 3442, pp. 175-189, (2005); Berg T., Jonsson B., Leucker M., Saksena M., Insights to Angluin's learning, Electr. Notes Theor. Comput. Sci, 118, pp. 3-18, (2005); Beurdouche B., Bhargavan K., Delignat-Lavaud A., Fournet C., Kohlweiss M., Pironti A., Strub P., Zinzindohoue J.K., A messy state of the union: Taming the composite state machines of TLS, 2015 IEEE Symposium on Security and Privacy, SP 2015, pp. 535-552, (2015); Brandl H., Weiglhofer M., Aichernig B.K., Automated conformance verification of hybrid systems, Proceedings of the 10th International Conference on Quality Software, QSIC 2010, pp. 3-12, (2010); Andrew Banks E., Gupta R., MQTT Version 3. 1. 1, (2014); Carrasco R.C., Oncina J., Learning stochastic regular grammars by means of a state merging method, Proceedings of the Second International Colloquium on Grammatical Inference and Applications, Ser. ICGI '94, pp. 139-152, (1994); Chow T.S., Testing software design modeled by finite-state machines, IEEE Trans. Softw. Eng, 4, 3, pp. 178-187, (1978); De La Higuera C., Grammatical Inference: Learning Automata and Grammars, (2010); De Ruiter J., Poll E., Protocol state fuzzing of TLS implementations, 24th USENIX Security Symposium, USENIX Security 15, pp. 193-206, (2015); Fernandez J., Mounier L., On the fly verification of behavioural equivalences and preorders, Computer Aided Verification, 3rd International Workshop, CAV '91, 575, pp. 181-191, (1991); Fiterau-BroStean P., Janssen R., Vaandrager F.W., Learning fragments of the TCP network protocol, Formal Methods for Industrial Critical Systems-19th International Conference, FMICS 2014, 8718, pp. 78-93, (2014); Fiterau-BroStean P., Janssen R., Vaandrager F.W., Combining model learning and model checking to analyze TCP implementations, Computer Aided Verification-28th International Conference, CAV 2016, 9780, pp. 454-471, (2016); Fujiwara S., Von Bochmann G., Khendek F., Amalou M., Ghedamsi A., Test selection based on finite state models, IEEE Trans. Softw. Eng, 17, 6, pp. 591-603, (1991); Grieskamp W., Kicillof N., A schema language for coordinating construction and composition of partial behavior descriptions, Proceedings of the 2006 International Workshop on Scenarios and State Machines: Models, Algorithms, and Tools, Ser. SCESM '06, pp. 59-66, (2006); Grinchtein O., Jonsson B., Leucker M., Learning of event-recording automata, Theor. Comput. Sci, 411, 47, pp. 4029-4054, (2010); Grinchtein O., Jonsson B., Pettersson P., Inference of eventrecording automata using timed decision trees, CONCUR 2006-Concurrency Theory, 17th International Conference, CONCUR 2006, 4137, pp. 435-449, (2006); Groce A., Peled D.A., Yannakakis M., Adaptive model checking, Tools and Algorithms for the Construction and Analysis of Systems, 8th International Conference, TACAS 2002, 2280, pp. 357-370, (2002); Howar F., Steffen B., Merten M., Automata learning with automated alphabet abstraction refinement, Verification, Model Checking, and Abstract Interpretation-12th International Conference, VMCAI 2011, 6538, pp. 263-277, (2011); Hughes J., Norell U., Smallbone N., Arts T., Find more bugs with QuickCheck, Proceedings of the 11th International Workshop on Automation of Software Test, AST@ICSE 2016, pp. 71-77, (2016); Hungar H., Niese O., Steffen B., Domain-specific optimization in automata learning, Computer Aided Verification, 15th International Conference, CAV 2003, 2725, pp. 315-327, (2003); Isberner M., Howar F., Steffen B., The TTT algorithm: A redundancy-free approach to active automata learning, Runtime Verification-5th International Conference, RV 2014, 8734, pp. 307-322, (2014); Isberner M., Howar F., Steffen B., The open-source LearnLib-A framework for active automata learning, Computer Aided Verification-27th International Conference, CAV 2015, 9206, pp. 487-495, (2015); Information Technology-Message Queuing Telemetry Transport (MQTT) v3. 1. 1, (2016); Khalili A., Tacchella A., Learning nondeterministic Mealy machines, Proceedings of the 12th International Conference on Grammatical Inference, ICGI 2014, 34, pp. 109-123, (2014); Lin S., Andre E., Dong J.S., Sun J., Liu Y., An efficient algorithm for learning event-recording automata, Automated Technology for Verification and Analysis, 9th International Symposium, ATVA 2011, 6996, pp. 463-472, (2011); Mao H., Chen Y., Jaeger M., Nielsen T., Larsen K., Nielsen B., Learning deterministic probabilistic automata from a model checking perspective, Machine Learning, pp. 1-45, (2016); Margaria T., Niese O., Raffelt H., Steffen B., Efficient testbased model generation for legacy reactive systems, Ninth IEEE International High-Level Design Validation and Test Workshop 2004, pp. 95-100, (2004); Meinke K., Sindhu M.A., Incremental learning-based testing for reactive systems, Tests and Proofs-5th International Conference, TAP 2011, 6706, pp. 134-151, (2011); Merten M., Howar F., Steffen B., Margaria T., Automata learning with on-the-fly direct hypothesis construction, Leveraging Applications of Formal Methods, Verification, and Validation-International Workshops, SARS 2011 and MLSC 2011, 336, pp. 248-260, (2011); Niese O., An Integrated Approach to Testing Complex Systems, (2003); Peled D.A., Vardi M.Y., Yannakakis M., Black box checking, Journal of Automata, Languages and Combinatorics, 7, 2, pp. 225-246, (2002); Shahbaz M., Groz R., Inferring mealy machines, FM 2009: Formal Methods, Second World Congress, 5850, pp. 207-222, (2009); Smeenk W., Moerman J., Vaandrager F.W., Jansen D.N., Applying automata learning to embedded control software, Formal Methods and Software Engineering-17th International Conference on Formal Engineering Methods, ICFEM 2015, 9407, pp. 67-83, (2015); Tretmans J., Test generation with inputs, outputs and repetitive quiescence, Software-Concepts and Tools, 17, 3, pp. 103-120, (1996); Utting M., Pretschner A., Legeard B., A taxonomy of modelbased testing approaches, Software Testing, Verification and Reliability, 22, 5, pp. 297-312, (2012); Vasilevskii M.P., Failure diagnosis of automata, Cybernetics, 9, 4, pp. 653-665, (1973); Verwer S., De Weerdt M., Witteveen C., The efficiency of identifying timed automata and the power of clocks, Inf. Comput, 209, 3, pp. 606-625, (2011); Verwer S., De Weerdt M., Witteveen C., Efficiently identifying deterministic real-time automata from labeled data, Machine Learning, 86, 3, pp. 295-333, (2012); Volpato M., Tretmans J., Approximate active learning of nondeterministic input output transition systems, ECEASST, 72, (2015); Weiglhofer M., Wotawa F., On the fly input output conformance verification, Proceedings of the IASTED International Conference on Software Engineering, Ser. SE '08, pp. 286-291, (2008)</t>
  </si>
  <si>
    <t>Aster; et al.; IEEE; IEEE Computer Society; Japan Software Testing Qualifications Board (JSTQB); Waseda University</t>
  </si>
  <si>
    <t>10th IEEE International Conference on Software Testing, Verification and Validation, ICST 2017</t>
  </si>
  <si>
    <t>13 March 2017 through 17 March 2017</t>
  </si>
  <si>
    <t>Tokyo</t>
  </si>
  <si>
    <t>978-150906031-3</t>
  </si>
  <si>
    <t>2-s2.0-85018671468</t>
  </si>
  <si>
    <t>PS37</t>
  </si>
  <si>
    <t>Performance evaluation of MQTT and CoAP via a common middleware</t>
  </si>
  <si>
    <t>Thangavel D.; Ma X.; Valera A.; Tan H.-X.; Tan C.K.-Y.</t>
  </si>
  <si>
    <t>Thangavel, Dinesh (57193649981); Ma, Xiaoping (56245366900); Valera, Alvin (8087790000); Tan, Hwee-Xian (13806299800); Tan, Colin Keng-Yan (24558308000)</t>
  </si>
  <si>
    <t>57193649981; 56245366900; 8087790000; 13806299800; 24558308000</t>
  </si>
  <si>
    <t>IEEE ISSNIP 2014 - 2014 IEEE 9th International Conference on Intelligent Sensors, Sensor Networks and Information Processing, Conference Proceedings</t>
  </si>
  <si>
    <t>10.1109/ISSNIP.2014.6827678</t>
  </si>
  <si>
    <t>https://www.scopus.com/inward/record.uri?eid=2-s2.0-84903738099&amp;doi=10.1109%2fISSNIP.2014.6827678&amp;partnerID=40&amp;md5=0ff3a693078478d902e59ae959c0c5b8</t>
  </si>
  <si>
    <t>Faculty of Engineering, National University of Singapore, Singapore; Sense and Sense-Abilities, Institute for Infocomm Research, United States; School of Computing, National University of Singapore, Singapore</t>
  </si>
  <si>
    <t>Thangavel D., Faculty of Engineering, National University of Singapore, Singapore; Ma X., Sense and Sense-Abilities, Institute for Infocomm Research, United States; Valera A., Sense and Sense-Abilities, Institute for Infocomm Research, United States; Tan H.-X., Sense and Sense-Abilities, Institute for Infocomm Research, United States; Tan C.K.-Y., School of Computing, National University of Singapore, Singapore</t>
  </si>
  <si>
    <t>Wireless sensor networks (WSNs) typically consist of sensor nodes and gateways that operate on devices with limited resources. As a result, WSNs require bandwidth-efficient and energy-efficient application protocols for data transmission. Message Queue Telemetry Transport (MQTT) and Constrained Application Protocol (CoAP) are two such protocols proposed for resource-constrained devices. In this paper, we design and implement a common middleware that supports MQTT and CoAP and provides a common programming interface. We design the middleware to be extensible to support future protocols. Using the common middleware, we conducted experiments to study the performance of MQTT and CoAP in terms of end-to-end delay and bandwidth consumption. Experimental results reveal that MQTT messages have lower delay than CoAP messages at lower packet loss rates and higher delay than CoAP messages at higher loss rates. Moreover, when the message size is small and the loss rate is equal to or less than 25%, CoAP generates lower additional traffic than MQTT to ensure message reliability. © 2014 IEEE.</t>
  </si>
  <si>
    <t>Bandwidth; Data processing; Intelligent control; Sensor nodes; Smart sensors; Application protocols; Bandwidth consumption; Common programming interfaces; Constrained Application Protocol (CoAP); Design and implements; Packet loss rates; Resourceconstrained devices; Wireless sensor network (WSNs); Middleware</t>
  </si>
  <si>
    <t>Musloiu-E R., Terzis A., Szlavecz K., Szalay A., Cogan J., Gray J., Life under Your Feet: A Wireless Soil Ecology Sensor Network, (2006); Martinez K., Ong R., Hart J.K., Glacsweb: A sensor network for hostile environments, SECON. IEEE, pp. 81-87, (2004); Gnawali O., Fonseca R., Jamieson K., Moss D., Levis P., Collection tree protocol, Proc. ACM SenSys, pp. 1-14, (2009); Mq Telemetry Transport, (2013); Shelby Z., Sensinode, Hartke K., Bormann C., Tzi U.B., Constrained Application Protocol (Coap) Draft-ietf-core-coap- 17, (2013); Eugster P.T., Felber P.A., Guerraoui R., Kermarrec A.-M., The many faces of publish/subscribe, ACM Comput. Surv, 35, 2, pp. 114-131, (2003); Tcs T.C.S.L., Wanem the Wide Area Network Emulator, (2013); Bhattacharyya A., Bandyopadhyay S., Lightweight internet protocols for web enablement of sensors using constrained gateway devices, 2013 International Conference on Computing, Networking and Communications (ICNC), pp. 334-340, (2013); Light R., Mosquitto-an Open Source Mqtt v3.1 Broker, (2013); Libcoap: C-implementation of Coap, (2013); Wireshark, (2013)</t>
  </si>
  <si>
    <t>'Australian Research Council's Research Network on ISSNIP'; IEEE Sensors Council</t>
  </si>
  <si>
    <t>9th IEEE International Conference on Intelligent Sensors, Sensor Networks and Information Processing, IEEE ISSNIP 2014</t>
  </si>
  <si>
    <t>21 April 2014 through 24 April 2014</t>
  </si>
  <si>
    <t>Singapore</t>
  </si>
  <si>
    <t>978-147992843-9</t>
  </si>
  <si>
    <t>IEEE ISSNIP - IEEE Int. Conf. Intelligent Sens., Sens. Networks Inf. Process., Conf. Proc.</t>
  </si>
  <si>
    <t>2-s2.0-84903738099</t>
  </si>
  <si>
    <t>PS38</t>
  </si>
  <si>
    <t>MQTT Security: A Novel Fuzzing Approach</t>
  </si>
  <si>
    <t>Hernández Ramos S.; Villalba M.T.; Lacuesta R.</t>
  </si>
  <si>
    <t>Hernández Ramos, Santiago (57201267711); Villalba, M. Teresa (35093515100); Lacuesta, Raquel (35092517700)</t>
  </si>
  <si>
    <t>57201267711; 35093515100; 35092517700</t>
  </si>
  <si>
    <t>Wireless Communications and Mobile Computing</t>
  </si>
  <si>
    <t>10.1155/2018/8261746</t>
  </si>
  <si>
    <t>https://www.scopus.com/inward/record.uri?eid=2-s2.0-85044168179&amp;doi=10.1155%2f2018%2f8261746&amp;partnerID=40&amp;md5=8d8ee89a4f44b4007e7af4011145d5b8</t>
  </si>
  <si>
    <t>Telefónica Digital, Madrid, Spain; Universidad Europea de Madrid, Madrid, Spain; Universidad de Zaragoza, Teruel, Spain</t>
  </si>
  <si>
    <t>Hernández Ramos S., Telefónica Digital, Madrid, Spain; Villalba M.T., Universidad Europea de Madrid, Madrid, Spain; Lacuesta R., Universidad de Zaragoza, Teruel, Spain</t>
  </si>
  <si>
    <t>The Internet of Things is a concept that is increasingly present in our lives. The emergence of intelligent devices has led to a paradigm shift in the way technology interacts with the environment, leading society to a smarter planet. Consequently, new advanced telemetry approaches appear to connect all kinds of devices with each other, with companies, or with other networks, such as the Internet. On the road to an increasingly interconnected world, where critical devices rely on communication networks to provide an essential service, there arises the need to ensure the security and reliability of these protocols and applications. In this paper, we discuss a security-based approach for MQTT (Message Queue Telemetry Transport), which stands out as a very lightweight and widely used messaging and information exchange protocol for IoT (Internet of Things) devices throughout the world. To that end, we propose the creation of a framework that allows for performing a novel, template-based fuzzing technique on the MQTT protocol. The first experimental results showed that performance of the fuzzing technique presented here makes it a good candidate for use in network architectures with low processing power sensors, such as Smart Cities. In addition, the use of this fuzzer in widely used applications that implement MQTT has led to the discovery of several new security flaws not hitherto reported, demonstrating its usefulness as a tool for finding security vulnerabilities. © 2018 Santiago Hernández Ramos et al.</t>
  </si>
  <si>
    <t>Internet of things; Internet protocols; Network architecture; Network protocols; Telemetering equipment; Critical device; Essential services; Information exchange protocol; Intelligent devices; Paradigm shifts; Processing power; Security and reliabilities; Security vulnerabilities; Network security</t>
  </si>
  <si>
    <t>Lee I., Lee K., The internet of things (iot): Applications, investments, and challenges for enterprises, Business Horizons, 58, 4, pp. 431-440, (2015); Chowdhury B., Chowdhury M.U., RFID-based real-time smart waste management system, Proceedings of the in 2007 Australasian Telecommunication Networks and Applications Conference, pp. 175-180, (2007); Padmavathi B., Implementation of iot based health care solution based on cloud computing, International Journal of Engineering and Computer Science, (2016); Gachet Paez D., Rodriguez Buenaga De M., Puertas Sanz E., Villalba M.T., Munoz Gil R., Healthy and wellbeing activities' promotion using a Big Data approach, Health Informatics Journal, (2017); Paez D.G., De Buenaga Rodriguez M., Sanz E.P., Villalba M.T., Gil R.M., Big data processing using wearable devices for wellbeing and healthy activities promotion, Ambient Assisted Living. ICT-based Solutions in Real Life Situations, 9455, pp. 196-205, (2015); Depuru S.S.S.R., Wang L., Devabhaktuni V., Gudi N., Smart meters for power grid-Challenges, issues, advantages and status, Proceedings of the 2011 IEEE/PES Power Systems Conference and Exposition, PSCE 2011, (2011); Roman R., Zhou J., Lopez J., On the features and challenges of security and privacy in distributed internet of things, Computer Networks, 57, 10, pp. 2266-2279, (2013); Villalba M.T., Debuenaga M., Gachet D., Aparicio F., Security analysis of an IoT architecture for healthcare, Lecture Notes of the Institute for Computer Sciences, Social-Informatics and Telecommunications Engineering, LNICST, 169, pp. 454-460, (2016); Lin J., Yu W., Zhang N., Yang X., Zhang H., Zhao W., ASurvey on internet of things: Architecture, enabling technologies, security and privacy, and applications, IEEE Internet OfThings Journal, 4, 5, pp. 1125-1142, (2017); Yassein M.B., Shatnawi M.Q., Al-Zoubi D., Application layer protocols for the Internet of Things: A survey, Proceedings of the 2016 International Conference on Engineering and MIS, ICEMIS 2016, (2016); Yang H., Zhang Y., Hu Y.-P., Liu Q.-X., IKE vulnerability discovery based on fuzzing, Security and Communication Networks, 6, 7, pp. 889-901, (2013); Sutton M., Greene A., Amini P., Fuzzing: Brute Force Vulnerabilty Discovery, (2007); Yang H., Zhang Y., Hu Y., Liu Q., IKE vulnerability discovery based on fuzzing, Security and Communication Networks, 6, 7, pp. 889-901, (2013); EnterpriseMQTT Broker 2016; Hedi I., Speh I., Sarabok A., IoT network protocols compa rison for the purpose of IoT constrained networks, Proceedings of the 40th International Convention on Information and Communication Technology, Electronics and Microelectronics, MIPRO 2017, pp. 501-505, (2017); Heer T., Garcia-Morchon O., Hummen R., Keoh S.L., Kumar S.S., Wehrle K., Security challenges in the IP-based Internet of Things, Wireless Personal Communications, 61, 3, pp. 527-542, (2011); Esfahani A., Mantas G., Matischek R., Et al., A lightweight authentication mechanism for m2m communications in industrial iot environment, IEEE Internet OfThings Journal; Neisse R., Steri G., Baldini G., Enforcement of security policy rules for the internet of things, Proceedings of the 2014 10th IEEE International Conference OnWireless AndMobile Computing, Networking and Communications, WiMob 2014, pp. 165-172, (2014); Shin S., Kobara K., Chuang C.-C., Huang W., A security framework for MQTT, Proceedings of the 2016 IEEE Conference on Communications and Network Security, CNS 2016, pp. 432-436, (2016); Manzoor A., Securing device connectivity in the industrial internet of things (iot), Connectivity Frameworks for Smart Devices, Computer Communications and Networks, pp. 3-22, (2016); Foster J., Osipov V., Bhalla N., Heinen N., Aitel D., Buffer Overflow Attacks, (2005); Kaspersky K., Chang A., Remote code execution through intel cpu bugs, Proceedings of the in Hack in the Box (HITB), (2008); Reynders D., Mackay S., Wright E., Modbus Overview. Practical Industrial Data Communications, (2004); Serpanos D., Wolf M., Security testing iot systems, In Internet-of-things (Iot) Systems, pp. 77-89, (2017); Aitel D., The Advantages of Block-based Protocol Analysis for Security Testing, (2002); Pereyda J., Boofuzz: Network Protocol Fuzzing ForHumans; Banks G., Cova M., Felmetsger V., Almeroth K., Kemmerer R., Vigna G., SNOOZE: Toward a stateful network protocol fuzzer, Lecture Notes in Computer Science (Including Subseries Lecture Notes in Artificial Intelligence and Lecture Notes in Bioinformatics): Preface, 4176, pp. 343-358, (2006); Abdelnur H.J., State R., Festor O., KiF: A stateful SIP fuzzer, Proceedings of the 1st International Conference on Principles, Systems and Applications of IP Telecommunications, IPTComm '07, pp. 47-56, (2007); Gorbunov S., Rosenbloom R., AutoFuzz, Automated Network Protocol Fuzzing Framework, Department of Mathematical and Computation Sciences, (2010); Aitel D., An introduction to spike, The Fuzzer Creation Kit; Mladenov K., Vanwinsen S., Mavrakis C., Cyber K.P.M.G., Formal Verification of the Implementation of TheMQTT Protocol in IoT Devices; ZAP Proxy; BurpSuite; ProxyFuzz; Landauer L., Fuzzing Requests and Responses Using A Proxy; MQTTVersion3. 1. 1:OASISStandard; Takanen A., Demott J., Charles M., Fuzzing for software security testing and quality assurance, artech house information security and privacy, Fuzzing for Software Security Testing and Quality Assurance, (2008); Sofokleous A.A., Andreou A.S., Batch-optimistic test-cases generation using genetic algorithms, Proceedings of the 19th IEEE International Conference on Tools with Artificial Intelligence, ICTAI 2007, pp. 157-164, (2007); Abbassi R., Guemara S., El F., Towards a test cases generation method for security policies, Proceedings of the 16th International Conference on Telecommunications, ICT 2009, pp. 41-46, (2009); Python. Org, Argparse; Scapy a python tool for security testing, Journal of Computer Science &amp; Systems Biology, 8, 3, (2015); Alan J., Netfilter and IPTables-A Structural Examination, (2004); Netfilter; Radamsa; MQTT Layer for Scapy</t>
  </si>
  <si>
    <t>S. Hernández Ramos; Telefónica Digital, Madrid, Spain; email: santiago.hernandezramos@telefonica.com</t>
  </si>
  <si>
    <t>Hindawi Limited</t>
  </si>
  <si>
    <t>Wireless Commun. Mobile Comput.</t>
  </si>
  <si>
    <t>2-s2.0-85044168179</t>
  </si>
  <si>
    <t>PS39</t>
  </si>
  <si>
    <t>Towards Improving Fuzzer Efficiency for the MQTT Protocol</t>
  </si>
  <si>
    <t>Araujo Rodriguez L.G.; Batista D.M.</t>
  </si>
  <si>
    <t>Araujo Rodriguez, Luis Gustavo (57194784107); Batista, Daniel MacEdo (22733809600)</t>
  </si>
  <si>
    <t>57194784107; 22733809600</t>
  </si>
  <si>
    <t>2021-September</t>
  </si>
  <si>
    <t>10.1109/ISCC53001.2021.9631520</t>
  </si>
  <si>
    <t>https://www.scopus.com/inward/record.uri?eid=2-s2.0-85123190226&amp;doi=10.1109%2fISCC53001.2021.9631520&amp;partnerID=40&amp;md5=632e53f535f2c3f049379cb2c1db55d3</t>
  </si>
  <si>
    <t>University of São Paulo, Department of Computer Science, São Paulo, Brazil</t>
  </si>
  <si>
    <t>Araujo Rodriguez L.G., University of São Paulo, Department of Computer Science, São Paulo, Brazil; Batista D.M., University of São Paulo, Department of Computer Science, São Paulo, Brazil</t>
  </si>
  <si>
    <t>MQTT's security has been a major concern because of its weak protocol implementations. Over the last few years, several fuzzing frameworks have been proposed to mitigate this issue. However, these frameworks lack sufficient knowledge of MQTT's specifications, requiring a considerable amount of network packets to cover all of its features and functionality. In this paper, we explain how to improve the efficiency of fuzzing frameworks for MQTT by using a grammar based on its specifications. Although defining a grammar is time-consuming and complex, these drawbacks are overshadowed by its benefits, such as deep state exploration and efficiency. Our improvements are implemented in MQTTGRAM, a new grammar-based fuzzer for MQTT. Due to these improvements, MQTTGRAM offers higher code coverage with significantly fewer packets than existing MQTT fuzzers. For instance, MQTTGRAM exchanges up to 9x fewer packets than its counterparts without reducing the line coverage.  © 2021 IEEE.</t>
  </si>
  <si>
    <t>Fuzzing; Grammar; Internet of Things; MQTT; Security; Software Vulnerability Testing</t>
  </si>
  <si>
    <t>Efficiency; Network security; Software testing; Specifications; Fuzzing; Grammar; MQTT; Network packets; Protocol implementation; Security; Software vulnerabilities; Software vulnerability testing; State exploration; Vulnerability testing; Internet of things</t>
  </si>
  <si>
    <t>CISPA; Coordenac¸ão de Aperfeic¸oamento de Pessoal de Nível Superior; Fundação de Amparo à Pesquisa do Estado de São Paulo, FAPESP, (14/50937-1, 15/24485-9); Fundação de Amparo à Pesquisa do Estado de São Paulo, FAPESP; Coordenação de Aperfeiçoamento de Pessoal de Nível Superior, CAPES; Conselho Nacional de Desenvolvimento Científico e Tecnológico, CNPq, (465446/2014-0); Conselho Nacional de Desenvolvimento Científico e Tecnológico, CNPq</t>
  </si>
  <si>
    <t>Funding text 1: We would like to thank Andreas Zeller from CISPA, and members of the ISSTA 2020 Doctoral Symposium Program Committee for their suggestions to improve our research.; Funding text 2: We would like to thank Andreas Zeller from CISPA, and members of the ISSTA 2020 Doctoral Symposium Program Committee for their suggestions to improve our research. We would also like to thank CAPES for funding this research. This paper would not have been possible without their support. This research is part of the INCT of the Future Internet for Smart Cities funded by CNPq proc. 465446/2014-0, Coordenac¸ão de Aperfeic¸oamento de Pessoal de Nível Superior – Brasil (CAPES) – Finance Code 001, FAPESP proc. 14/50937-1, and FAPESP proc. 15/24485-9. It is also part of FAPESP proc. 18/22979-2 and FAPESP proc. 18/23098-0.</t>
  </si>
  <si>
    <t>Ploennigs J., Cohn J., Stanford-Clark A., The future of iot, IEEE Internet of Things Magazine, 1, 1, pp. 28-33, (2018); Liljedahl F., Exploring the Possibilities of Robustness Testing CoAP Implementations Using Evolutionary Fuzzing, (2019); Yassein M.B., Shatnawi M.Q., Aljwarneh S., Al-Hatmi R., Internet of things: Survey and open issues of mqtt protocol, Proceedings of the ICEMIS, pp. 1-6, (2017); Karamitsios K., Orphanoudakis T., Efficient iot data aggregation for connected health applications, Proceedings of the IEEE ISCC, pp. 1182-1185, (2017); Silva D.R.C., Oliveira G.M.B., Silva I., Ferrari P., Sisinni E., Latency evaluation for mqtt and websocket protocols: An industry 4. 0 perspective, Proceedings of the IEEE ISCC, pp. 01233-01238, (2018); Anantharaman P., Locasto M., Ciocarlie G.F., Lindqvist U., Building hardened internet-of-things clients with language-theoretic security, Proceedings of the IEEE Security and Privacy Workshops, pp. 120-126, (2017); Bellavista P., Foschini L., Ghiselli N., Reale A., MQTT-based middleware for container support in fog computing environments, Proceedings of the IEEE ISCC, pp. 1-7, (2019); Chen J., Diao W., Zhao Q., Zuo C., Lin Z., Wang X., Lau W.C., Sun M., Yang R., Zhang K., IoTFuzzer: Discovering memory corruptions in iot through app-based fuzzing, Proceedings of the NDSS, (2018); Araujo Rodriguez L.G., Macedo Batista D., Program-aware fuzzing for mqtt applications, Proceedings of the ACM ISSTA, pp. 582-586, (2020); A Simple Fuzzer for the MQTT Protocol, (2015); Hernandez Ramos S., Villalba M.T., Lacuesta R., MQTT security: A novel fuzzing approach, Wireless Communications and Mobile Computing, 2018, pp. 1-11, (2018); Eclipse IoT-Testware, (2018); Casteur G., Aubaret A., Blondeau B., Clouet V., Quemat A., Pical V., Zitouni R., Fuzzing attacks for vulnerability discovery within mqtt protocol, Proceedings of the IWCMC, pp. 420-425, (2020); Sochor H., Ferrarotti F., Ramler R., Automated security test generation for mqtt using attack patterns, Proceedings of the ARES, (2020); Usage-Scapy 2. 4. 5 Documentation-Fuzzing, (2021); Joshi J., Rajapriya V., Rahul S.R., Kumar P., Polepally S., Samineni R., Tej D.G.K., Performance enhancement and iot based monitoring for smart home, Proceedings of the ICOIN, pp. 468-473, (2017); IoT Developer Survey, (2019); Katsikeas S., Fysarakis K., Miaoudakis A., Van Bemten A., Askoxylakis I., Papaefstathiou I., Plemenos A., Lightweight secure industrial iot communications via the mq telemetry transport protocol, Proceedings of the IEEE ISCC, pp. 1193-1200, (2017); Mehta A., Hantehzadeh N., Gurbani V.K., Ho T.K., Sander F., On using multiple classifier systems for session initiation protocol (sip) anomaly detection, Proceedings of the IEEE ICC, pp. 1101-1106, (2012); Manes V.J.M., Han H., Han C., Cha S.K., Egele M., Schwartz E.J., Woo M., The art, science, and engineering of fuzzing: A survey, IEEE Transactions on Software Engineering, (2019); Li J., Zhao B., Zhang C., Fuzzing: A survey, Cybersecurity, 1, 1, (2018); Luo J.-Z., Shan C., Cai J., Liu Y., IoT application-layer protocol vulnerability detection using reverse engineering, Symmetry, 10, 11, (2018); Munea T.L., Lim H., Shon T., Network protocol fuzz testing for information systems and applications: A survey and taxonomy, Multimedia Tools and Applications, 75, 22, pp. 14745-14757, (2016); Chen Y., Lan T., Venkataramani G., Exploring effective fuzzing strategies to analyze communication protocols, Proceedings of the ACM FEAST, pp. 17-23, (2019); Kitagawa T., Hanaoka M., Kono K., AspFuzz: A state-aware protocol fuzzer based on application-layer protocols, Proceedings of the IEEE ISCC, pp. 202-208, (2010); Banks A., Gupta R., MQTT Version 3. 1. 1 Plus Errata 01, (2015); Zeller A., Gopinath R., Bohme M., Fraser G., Holler C., Fuzzing with grammars, The Fuzzing Book, (2019); Havrikov N., Zeller A., Systematically covering input structure, Proceedings of the IEEE ASE, pp. 189-199, (2019); Araujo Rodriguez L.G., MQTTSubscribe Now Supports Multiple Topic Subscriptions in the Payload, (2020)</t>
  </si>
  <si>
    <t>26th IEEE Symposium on Computers and Communications, ISCC 2021</t>
  </si>
  <si>
    <t>5 September 2021 through 8 September 2021</t>
  </si>
  <si>
    <t>Athens</t>
  </si>
  <si>
    <t>978-166542744-9</t>
  </si>
  <si>
    <t>2-s2.0-85123190226</t>
  </si>
  <si>
    <t>PS40</t>
  </si>
  <si>
    <t>Internet of Things application layer protocol analysis over error and delay prone links</t>
  </si>
  <si>
    <t>Collina M.; Bartolucci M.; Vanelli-Coralli A.; Corazza G.E.</t>
  </si>
  <si>
    <t>Collina, Matteo (55546036500); Bartolucci, Marco (55864430400); Vanelli-Coralli, Alessandro (6603207358); Corazza, Giovanni Emanuale (7102210554)</t>
  </si>
  <si>
    <t>55546036500; 55864430400; 6603207358; 7102210554</t>
  </si>
  <si>
    <t>2014 7th Advanced Satellite Multimedia Systems Conference and the 13th Signal Processing for Space Communications Workshop, ASMS/SPSC 2014</t>
  </si>
  <si>
    <t>2014-January</t>
  </si>
  <si>
    <t>10.1109/ASMS-SPSC.2014.6934573</t>
  </si>
  <si>
    <t>https://www.scopus.com/inward/record.uri?eid=2-s2.0-84941339082&amp;doi=10.1109%2fASMS-SPSC.2014.6934573&amp;partnerID=40&amp;md5=a1f1929f5290def64e686cf802f734b2</t>
  </si>
  <si>
    <t>DEI, University of Bologna, Italy</t>
  </si>
  <si>
    <t>Collina M., DEI, University of Bologna, Italy; Bartolucci M., DEI, University of Bologna, Italy; Vanelli-Coralli A., DEI, University of Bologna, Italy; Corazza G.E., DEI, University of Bologna, Italy</t>
  </si>
  <si>
    <t>Internet of Things (IoT) application layer protocols are gaining popularity in a wide range of scenarios, where low-cost, low-power or resource constrained devices are present. The most diffused protocols are the Constrained Application Protocol (CoAP) and MQTT. In order to ensure message delivery, CoAP features a retransmission mechanism based on exponential back-off and a finite number of retransmissions, while MQTT relies on TCP. In remote areas lacking fixed terrestrial network infrastructure, the only available Internet access technology is often represented by wireless or satellite links, usually affected by losses and significant delay. At this time, there is no information about MQTT and CoAP performance over high delay links in the literature. The goal of this paper is to provide a quantitative performance analysis of the mentioned IoT protocols over various conditions of offered traffic, packet loss probability and delay. Our findings show that, with default protocol parameters, MQTT offers better performance in terms of throughput in any of the considered scenarios. As far as latency is concerned, CoAP slightly outperforms MQTT in case of low offered traffic, low loss probability and high delay. We suggest to tune CoAP parameters in order to cope with high traffic and high loss probability: the new parameters result in improved latency and throughput in those conditions. © 2014 IEEE.</t>
  </si>
  <si>
    <t>Application Layer; Internet protocols; Multimedia systems; Probability; Satellite links; Signal processing; Application layer protocols; Constrained Application Protocol (CoAP); Internet access technologies; Internet of Things (IOT); Packet loss probability; Resourceconstrained devices; Retransmission mechanism; Terrestrial networks; Internet of things</t>
  </si>
  <si>
    <t>MQTT, (2014); Shelby Z., Hartke K., Bormann C., Constrained Application Protocol (coap), (2013); Postel J., Rfc 793: Transmission Control Protocol, (1981); OASIS-Advancing Open Standard for the Information Society Consortium, (2014); OASIS MQTT Technical Committee, (2014); Fielding R., Gettys J., Mogul J., Frystyk H., Masinter L., Leach P., Berners-Lee T., Hypertext Transfer Protocol-http/1.1, (1999); Postel J., Rfc 768: User Datagram Protocol, (1980); Ponte Eclipse Project, (2013); Stanford-Clark A., Truong H.L., Mqtt for Sensor Networks (mqttsn), (2013); Davis E.G., Calveras A., Demirkol I., Improving packet delivery performance of publish/subscribe protocols in wireless sensor networks, Sensors, 13, 1, pp. 648-680, (2013); De Caro N., Colitti W., Steenhaut K., Mangino G., Reali G., Comparison of two lightweight protocols for smartphone-based sensing, Communications and Vehicular Technology in the Benelux (SCVT), pp. 1-6, (2013); Balandina E., Koucheryavy Y., Gurtov A., Computing the retransmission timeout in coap, Internet of Things, Smart Spaces, and Next Generation Networking. Springer, pp. 352-362, (2013); Carbone M., Rizzo L., Dummynet revisited, ACM SIGCOMM Computer Communication Review, 40, 2, pp. 12-20, (2010); Shafiq M.Z., Ji L., Liu A.X., Pang J., Wang J., A first look at cellular machine-to-machine traffic: Large scale measurement and characterization, ACM SIGMETRICS Performance Evaluation Review, 40, 1, pp. 65-76, (2012); Hant J., Lanzinger D., Sklar D., Assessing the performance of packet retransmission schemes over satellite links, Aerospace Conference, (2006); Joyent, (2014); Rudd A., Collina M., MQTT.js, (2014); Collina M., Node-coap, (2014); Ha S., Rhee I., Xu L., Cubic: A new TCP-friendly high-speed TCP variant, ACM SIGOPS Operating Systems Review, 42, 5, pp. 64-74, (2008)</t>
  </si>
  <si>
    <t>2014 7th Advanced Satellite Multimedia Systems Conference, ASMS 2014 and the 13th Signal Processing for Space Communications Workshop, SPSC 2014</t>
  </si>
  <si>
    <t>8 September 2014 through 10 September 2014</t>
  </si>
  <si>
    <t>Livorno</t>
  </si>
  <si>
    <t>978-147995893-1</t>
  </si>
  <si>
    <t>Adv. Satell. Multimed. Syst. Conf. Signal Process. Space Commun. Workshop, ASMS/SPSC</t>
  </si>
  <si>
    <t>2-s2.0-84941339082</t>
  </si>
  <si>
    <t>PS41</t>
  </si>
  <si>
    <t>IoT-testware - An eclipse project</t>
  </si>
  <si>
    <t>Schieferdecker I.; Kretzschmann S.; Rennoch A.; Wagner M.</t>
  </si>
  <si>
    <t>Schieferdecker, Ina (57030660000); Kretzschmann, Sascha (57195643966); Rennoch, Axel (14056880300); Wagner, Michael (58389838200)</t>
  </si>
  <si>
    <t>57030660000; 57195643966; 14056880300; 58389838200</t>
  </si>
  <si>
    <t>Proceedings - 2017 IEEE International Conference on Software Quality, Reliability and Security, QRS 2017</t>
  </si>
  <si>
    <t>10.1109/QRS.2017.59</t>
  </si>
  <si>
    <t>https://www.scopus.com/inward/record.uri?eid=2-s2.0-85029445245&amp;doi=10.1109%2fQRS.2017.59&amp;partnerID=40&amp;md5=4d4c94e11ef18ab4ab0525560402154b</t>
  </si>
  <si>
    <t>TU Berlin, Fraunhofer FOKUS, Kaiserin-Augusta-Allee 31, Berlin, 10589, Germany</t>
  </si>
  <si>
    <t>Schieferdecker I., TU Berlin, Fraunhofer FOKUS, Kaiserin-Augusta-Allee 31, Berlin, 10589, Germany; Kretzschmann S., TU Berlin, Fraunhofer FOKUS, Kaiserin-Augusta-Allee 31, Berlin, 10589, Germany; Rennoch A., TU Berlin, Fraunhofer FOKUS, Kaiserin-Augusta-Allee 31, Berlin, 10589, Germany; Wagner M., TU Berlin, Fraunhofer FOKUS, Kaiserin-Augusta-Allee 31, Berlin, 10589, Germany</t>
  </si>
  <si>
    <t>It is the aim of IoT-Testware to supply a rich set of TTCN-3 test suites and test cases for IoT technologies to enable developers in setting up a comprehensive test environment of their own, if needed from the beginning of a project. Initially, IoT-Testware will focus on protocols like CoAP and MQTT. To ensure test and implementation technology independence, the test suites will be realized in TTCN-3 and implemented with Titan. TTCN-3 has been defined and standardized by the European Telecommunication Standards Institute in ETSI ES 201873 and related extension packages. It is implemented and supported in Eclipse IoT by the Titan project. The test suites will contain tests for conformance, interoperability, robustness, and security aspects. © 2017 IEEE.</t>
  </si>
  <si>
    <t>Eclipse; IoT; Open Source; Testing; TTCN-3</t>
  </si>
  <si>
    <t>Computer software selection and evaluation; Interoperability; Open source software; Software reliability; Testing; Eclipse; European telecommunication standards institutes; Open sources; Security aspects; Test case; Test Environment; TTCN-3; Internet of things</t>
  </si>
  <si>
    <t>3GPP Test Suites; Autosar: BSW &amp; RTE Conformance Test Specification; Constrained Application Protocol; Eclipse IoT-testware; Eclipse Titan; ERTMS (The European Rail Traffic Management System; ETSI Centre for Testing and Interoperability; ETSI Conformance Testing for the Network Layer of HiperMAN/WiMAX Terminal Devices; Part 3: Abstract Test Suite (ATS; ETSI Making Better Standards; ETSI Plugtests; ETSI Test Suites; ETSI TTCN-3 Libraries; ETSI Generic Naming Conventions; TIPHON Technology Compliance Specification, IETF SIP 3261, ATS and Partial PIXIT, (2003); TTCN-3 IPv6 Test Specification Toolkit, ETSI, (2004); ETSI European Standard (ES 201 873 the Testing and Test Control Notation Version 3;; Fraunhofer FOKUS Fuzzino Library; Globally Trusted Devices for Digital Life; Conformance Testing Methodology Framework, Multipart Standard; IoT-T Project; Message Queue Telemetry Transport; Node-RED; OMA: Interoperability Working Group; OneM2M Functional Architecture; OneM2M Test Suite (In Progress; Press G., Internet of Things by the Numbers: What New Surveys Found;; RIOT Real Time OS for Sensor Networks; Skerrett I., IoT Developer Trends 2017 Edition;; TCCA (TETRA and Critical Communications Association; WiMAX Forum Certification Programs; Wiles A., Et al., Experiences of using ttcn-3 for testing sip and osp, ETSI, Sophia-Antipolis, (2001); Willcock C., Et al., An Introduction to TTCN-3, 2nd Edition, (2011)</t>
  </si>
  <si>
    <t>17th IEEE International Conference on Software Quality, Reliability and Security, QRS 2017</t>
  </si>
  <si>
    <t>25 July 2017 through 29 July 2017</t>
  </si>
  <si>
    <t>Prague</t>
  </si>
  <si>
    <t>978-153860592-9</t>
  </si>
  <si>
    <t>Proc. - IEEE Int. Conf. Softw. Qual., Reliab. Secur., QRS</t>
  </si>
  <si>
    <t>2-s2.0-85029445245</t>
  </si>
  <si>
    <t>PS42</t>
  </si>
  <si>
    <t>Standards-Based IoT Testing with Open-Source Test Equipment</t>
  </si>
  <si>
    <t>Kaiser A.; Hackel S.</t>
  </si>
  <si>
    <t>Kaiser, Alexander (57211424522); Hackel, Sascha (25825141500)</t>
  </si>
  <si>
    <t>57211424522; 25825141500</t>
  </si>
  <si>
    <t>Proceedings - Companion of the 19th IEEE International Conference on Software Quality, Reliability and Security, QRS-C 2019</t>
  </si>
  <si>
    <t>10.1109/QRS-C.2019.00085</t>
  </si>
  <si>
    <t>https://www.scopus.com/inward/record.uri?eid=2-s2.0-85073874674&amp;doi=10.1109%2fQRS-C.2019.00085&amp;partnerID=40&amp;md5=626dfa83446863187db9acfbf5e00f93</t>
  </si>
  <si>
    <t>Relayr GmbH Berlin, Germany; SQC Fraunhofer, FOKUS, Berlin, Germany</t>
  </si>
  <si>
    <t>Kaiser A., Relayr GmbH Berlin, Germany; Hackel S., SQC Fraunhofer, FOKUS, Berlin, Germany</t>
  </si>
  <si>
    <t>While the Internet of Things (IoT) is on the rise, the quality assurance of interconnected systems becomes an ever-increasing challenge. By increasing the number of networked components, the complexity grows and so the probability of malfunctions and vulnerabilities does. The objective of this paper is to assess the need for standards-based open-source test equipment for the IoT. While many IoT components communicate over standardized protocols, communication protocols for IoT like MQTT or CoAP evolved over time without a holistic approach for quality assurance. The proposed approach showed the usefulness of the Eclipse IoT-Testware in terms of ensuring protocol conformance, robustness and secure implementations. Despite these characteristics are not unique for the IoT, they were considered to be the decisive factors for the proper operation of IoT systems. Furthermore, this paper focuses also on increasing the usability. Because the proposed approach applies a wide range of technologies and methodologies adopted from standardization environments, the consideration of the usability for a broader audience was required. © 2019 IEEE.</t>
  </si>
  <si>
    <t>IoT; Open Source; Protocol Conformance; Protocol Security; Standardization</t>
  </si>
  <si>
    <t>C (programming language); Computer software selection and evaluation; Equipment testing; Open source software; Software reliability; Standardization; Holistic approach; Internet of thing (IOT); Networked components; Open sources; Protocol security; Secure implementation; Test equipments; Internet of things</t>
  </si>
  <si>
    <t>Guth J., Breitenbucher U., Falkenthal M., Fremantle P., Kopp O., Leymann F., Reinfurt L., A detailed analysis of iot platform architectures: Concepts, similarities, and differences, Internet of Everything: Algorithms, Methodologies, Technologies and Perspectives, pp. 81-101, (2018); IoT Developer Surveys; Rethy G., Miao T., TESTING ONEM2M COMPLIANT IMPLEMENTATIONS; Shelby Z., Hartke K., Bormann C., The constrained application protocol (coap), RFC 7252, (2014); Mishra B.K., Prasad A., Raghunathan S., Quality and profits under open source versus closed source, ICIS, (2002); Banks A., Gupta R., MQTT Version 3. 1. 1; Information Technology-Open Systems Interconnection-Conformance Testing Methodology and Framework-Part 1: General Concepts. ISO/IEC 9646-1:1994, (1994); Methods for Testing and Specification (MTS); the Test Description Language (TDL); Part 1: Abstract Syntax and Associated Semantics, (2018); Methods for Testing and Specification (MTS); the Test Description Language (TDL); Part 4: Structured Test Objective Specification (Extension), (2018); Methods for Testing and Specification (MTS); TPLan: A Notation for Expressing Test Purposes; Durumeric Z., Et al., The matter of heartbleed, Proceedings of the 2014 Conference on Internet Measurement Conference-IMC '14, pp. 475-488, (2014); Knoblauch D., Hackel S., General fuzzing approach in eclipse titan-taking iot as an example, Embedded World 2019, (2019)</t>
  </si>
  <si>
    <t>IEEE Reliability Society</t>
  </si>
  <si>
    <t>19th IEEE International Conference on Software Quality, Reliability and Security Companion, QRS-C 2019</t>
  </si>
  <si>
    <t>22 July 2019 through 26 July 2019</t>
  </si>
  <si>
    <t>Sofia</t>
  </si>
  <si>
    <t>978-172813925-8</t>
  </si>
  <si>
    <t>Proc. - Companion IEEE Int. Conf. Softw. Qual., Reliab. Secur., QRS-C</t>
  </si>
  <si>
    <t>2-s2.0-85073874674</t>
  </si>
  <si>
    <t>PS43</t>
  </si>
  <si>
    <t>PS44</t>
  </si>
  <si>
    <t>A Benchmarking Tool for Elastic MQTT Brokers in IoT Applications</t>
  </si>
  <si>
    <t>Linh Manh Pham, Truong-Thang Nguyen, Manh-Dong Tran</t>
  </si>
  <si>
    <t>International Journal of Information and Communication Sciences</t>
  </si>
  <si>
    <t>10.11648/j.ijics.20190404.11</t>
  </si>
  <si>
    <t>https://doi.org/10.11648/j.ijics.20190404.11</t>
  </si>
  <si>
    <t>Faculty of Information Technology, VNU University of Engineering and Technology, Vietnam National University, Hanoi, Vietnam; Institute of Information Technology, Vietnam Academy of Science and Technology, Hanoi, Vietnam</t>
  </si>
  <si>
    <t>Linh Manh Pham, Faculty of Information Technology, VNU University of Engineering and Technology, Vietnam National University, Hanoi, Vietnam; Truong-Thang Nguyen, Manh-Dong Tran, Institute of Information Technology, Vietnam Academy of Science and Technology, Hanoi, Vietnam</t>
  </si>
  <si>
    <t>Cloud computing is an evolution in IT consumption and delivery which makes available self-management on the Internet with a flexible, pay-as-you-go business model. Within the context of Internet of Things, the MQTT (Message Queuing Telemetry Transport) protocol that is implemented broadly by the applications of “Publish-Subscribe” paradigm has a vital role. However, MQTT brokers are saturated easily if they have to cope with huge and speedy data generated by IoT “chatty” devices. With capability of provisioning/deprovisioning granular virtual resources, Cloud computing empowered MQTT brokers by enabling its elasticity feature. Elasticity helps the brokers deal with a very large variety of data integrated into the IoT every single day. However, there was lack of sturdy benchmarking tools that judge all the aspects of MQTT brokers in order to advocate correct elastic decision-making. This article focuses on the work of benchmarking MQTT by introducing a new developed tool called MQTTBrokerBench. With this tool, users not only can benchmark MQTT brokers but also can specify saturation points where the IoT load makes the brokers be saturated. Those saturation points can be used to set thresholds for elastic decision-making. Furthermore, the article also demonstrates the results acquired by this tool through the experiments on Windows Azure Cloud Platform.</t>
  </si>
  <si>
    <t>Benchmarking; MQTT; Cloud Computing; Internet of Things</t>
  </si>
  <si>
    <t>Science Publishing Group</t>
  </si>
  <si>
    <t>Fuzzing attacks for vulnerability discovery within MQTT protocol</t>
  </si>
  <si>
    <t>Casteur G.; Aubaret A.; Blondeau B.; Clouet V.; Quemat A.; Pical V.; Zitouni R.</t>
  </si>
  <si>
    <t>Casteur, G. (57218581358); Aubaret, A. (57218585889); Blondeau, B. (57218585927); Clouet, V. (57218582842); Quemat, A. (57218581858); Pical, V. (57218580250); Zitouni, R. (49865158500)</t>
  </si>
  <si>
    <t>57218581358; 57218585889; 57218585927; 57218582842; 57218581858; 57218580250; 49865158500</t>
  </si>
  <si>
    <t>2020 International Wireless Communications and Mobile Computing, IWCMC 2020</t>
  </si>
  <si>
    <t>10.1109/IWCMC48107.2020.9148320</t>
  </si>
  <si>
    <t>https://www.scopus.com/inward/record.uri?eid=2-s2.0-85089682027&amp;doi=10.1109%2fIWCMC48107.2020.9148320&amp;partnerID=40&amp;md5=14a0ba10b0e3cf215981384a509d57b7</t>
  </si>
  <si>
    <t>Ece Paris Research Lab, 37 Quai de Grenelle, Paris, 75015, France</t>
  </si>
  <si>
    <t>Casteur G., Ece Paris Research Lab, 37 Quai de Grenelle, Paris, 75015, France; Aubaret A., Ece Paris Research Lab, 37 Quai de Grenelle, Paris, 75015, France; Blondeau B., Ece Paris Research Lab, 37 Quai de Grenelle, Paris, 75015, France; Clouet V., Ece Paris Research Lab, 37 Quai de Grenelle, Paris, 75015, France; Quemat A., Ece Paris Research Lab, 37 Quai de Grenelle, Paris, 75015, France; Pical V., Ece Paris Research Lab, 37 Quai de Grenelle, Paris, 75015, France; Zitouni R., Ece Paris Research Lab, 37 Quai de Grenelle, Paris, 75015, France</t>
  </si>
  <si>
    <t>This paper deals with the security issues of IoT networks and particularly with vulnerabilities of Message Queuing Telemetry Transport (MQTT) protocol. We proposed Fuzzing attack techniques to detect new security breaches in MQTT. Fuzz involves the random data generation and transmission to the input of MQTT brokers or clients in order to identify breaches by analyzing their responses. We focus on the development of a containerized test architecture as well as on the generation of scenarios using the Fuzzing. We chose Docker as a container of applications based on a single virtual machine. Through our empirical tests, we found Docker lighter and better efficient than traditional Virtual Machines. We demonstrated that the implementation of a fuzzing technique on Docker within small-scale is efficient to detect a number of MQTT security flaws. © 2020 IEEE.</t>
  </si>
  <si>
    <t>Containerization; Docker; Fuzzing; IoT Security; MQTT Protocol</t>
  </si>
  <si>
    <t>Containers; Mobile computing; Network protocols; Virtual machine; Empirical test; Fuzzing attacks; Random data generations; Security breaches; Security flaws; Security issues; Test architecture; Vulnerability discovery; Network security</t>
  </si>
  <si>
    <t>Dan Demeter Y.S., Preuss M., Iot: A Malware Story, (2019); Hron M., Are Smart Homes Vulnerable to Hacking?, (2018); Common Vulnerabilities exposure-2019-5432, (2019); Miller B.P., Fredriksen L., So B., An empirical study of the reliability of unix utilities, In Proceedings of the Workshop of Parallel and Distributed Debugging, pp. ix-xxi, (1990); Dinculeana D., Vulnerabilities and limitations of mqtt protocol used between iot devices, Applied Sciences, 9, (2019); Jutadhamakorn P., Pillavas T., Visoottiviseth V., Takano R., Haga J., Kobayashi D., A Scalable and Low-cost Mqtt Broker Clustering System, pp. 1-5, (2017); Niruntasukrat A., Issariyapat C., Pongpaibool P., Meesublak K., Aiumsupucgul P., Panya A., Authorization mechanism for mqtt-based internet of things, 2016 IEEE International Conference on Communications Workshops (ICC), pp. 290-295, (2016); Han X., Wen Q., Zhang Z., A mutation-based fuzz testing approach for network protocol vulnerability detection, Proceedings of 2012 2nd International Conference on Computer Science and Network Technology, pp. 1018-1022, (2012); Chen J., Diao W., Zhao Q., Zuo C., Lin Z., Wang X., Lau W., Sun M., Yang R., Zhang K., Iotfuzzer: Discovering memory corruptions in iot through app-based fuzzing, Proceedings of the 22nd Network and Distributed SecuritySymposium (NDSS, (2018); Villalba M.T., Hernandez S., Lacuesta R., Mqtt security: A novel fuzzing approach, Wireless Communications and Mobile Computing, 2018, (2018); Pipatsakulroj W., Visoottiviseth V., Takano R., Mumq: A lightweight and scalable mqtt broker, 2017 IEEE International Symposium on Local and Metropolitan Area Networks (LANMAN), pp. 1-6, (2017); Merkel D., Docker: Lightweight linux containers for consistent development and deployment, Linux J., 2014, 239, (2014); Light R.A., Mosquitto: Server and client implementation of the mqtt protocol, The Journal of Open Source Software, 2, 13, (2017); Biondi P., Scapy. Contrib. Mqtt, (2020)</t>
  </si>
  <si>
    <t>16th IEEE  International Wireless Communications and Mobile Computing Conference, IWCMC 2020</t>
  </si>
  <si>
    <t>15 June 2020 through 19 June 2020</t>
  </si>
  <si>
    <t>978-172813129-0</t>
  </si>
  <si>
    <t>Int. Wirel. Commun. Mob. Comput., IWCMC</t>
  </si>
  <si>
    <t>2-s2.0-85089682027</t>
  </si>
  <si>
    <t>Multifuzz: A coverage-based multiparty-protocol fuzzer for IoT publish/subscribe protocols</t>
  </si>
  <si>
    <t>Zeng Y.; Lin M.; Guo S.; Shen Y.; Cui T.; Wu T.; Zheng Q.; Wang Q.</t>
  </si>
  <si>
    <t>Zeng, Yingpei (24484287200); Lin, Mingmin (57218876278); Guo, Shanqing (24482911000); Shen, Yanzhao (57218879150); Cui, Tingting (56471265600); Wu, Ting (55476633000); Zheng, Qiuhua (8837471100); Wang, Qiuhua (36621459300)</t>
  </si>
  <si>
    <t>24484287200; 57218876278; 24482911000; 57218879150; 56471265600; 55476633000; 8837471100; 36621459300</t>
  </si>
  <si>
    <t>Sensors (Switzerland)</t>
  </si>
  <si>
    <t>10.3390/s20185194</t>
  </si>
  <si>
    <t>https://www.scopus.com/inward/record.uri?eid=2-s2.0-85090590871&amp;doi=10.3390%2fs20185194&amp;partnerID=40&amp;md5=35f58629c9c91ad380121a0d06f776a8</t>
  </si>
  <si>
    <t>School of Cyberspace, Hangzhou Dianzi University, Hangzhou, 310000, China; State Key Laboratory for Novel Software Technology, Nanjing University, Nanjing, 210000, China; School of Cyber Science and Technology, Shandong University, Jinan, 250000, China; Science and Technology on Communication Security Laboratory, Chengdu, 610041, China; Hangzhou Innovation Institute, Beihang University, Hangzhou, 310000, China</t>
  </si>
  <si>
    <t>Zeng Y., School of Cyberspace, Hangzhou Dianzi University, Hangzhou, 310000, China, State Key Laboratory for Novel Software Technology, Nanjing University, Nanjing, 210000, China; Lin M., School of Cyberspace, Hangzhou Dianzi University, Hangzhou, 310000, China; Guo S., School of Cyber Science and Technology, Shandong University, Jinan, 250000, China; Shen Y., School of Cyberspace, Hangzhou Dianzi University, Hangzhou, 310000, China, Science and Technology on Communication Security Laboratory, Chengdu, 610041, China; Cui T., School of Cyberspace, Hangzhou Dianzi University, Hangzhou, 310000, China; Wu T., School of Cyberspace, Hangzhou Dianzi University, Hangzhou, 310000, China, Hangzhou Innovation Institute, Beihang University, Hangzhou, 310000, China; Zheng Q., School of Cyberspace, Hangzhou Dianzi University, Hangzhou, 310000, China; Wang Q., School of Cyberspace, Hangzhou Dianzi University, Hangzhou, 310000, China</t>
  </si>
  <si>
    <t>The publish/subscribe model has gained prominence in the Internet of things (IoT) network, and both Message Queue Telemetry Transport (MQTT) and Constrained Application Protocol (CoAP) support it. However, existing coverage-based fuzzers may miss some paths when fuzzing such publish/subscribe protocols, because they implicitly assume that there are only two parties in a protocol, which is not true now since there are three parties, i.e., the publisher, the subscriber and the broker. In this paper, we propose MultiFuzz, a new coverage-based multiparty-protocol fuzzer. First, it embeds multiple-connection information in a single input. Second, it uses a message mutation algorithm to stimulate protocol state transitions, without the need of protocol specifications. Third, it uses a new desockmulti module to feed the network messages into the program under test. desockmulti is similar to desock (Preeny), a tool widely used by the community, but it is specially designed for fuzzing and is 10x faster. We implement MultiFuzz based on AFL, and use it to fuzz two popular projects Eclipse Mosquitto and libCoAP. We reported discovered problems to the projects. In addition, we compare MultiFuzz with AFL and two state-of-the-art fuzzers, MOPT and AFLNET, and find it discovering more paths and crashes. © 2020 by the authors. Licensee MDPI, Basel, Switzerland.</t>
  </si>
  <si>
    <t>CoAP; Coverage-based fuzzing; Desock; IoT; MQTT; Multiparty-protocol fuzzer; Network protocol; Preeny; Publish/subscribe; Security</t>
  </si>
  <si>
    <t>Genetic algorithms; Software testing; Constrained Application Protocol (CoAP); Internet of thing (IOT); Multi-party protocols; Multiple connections; Mutation algorithms; Network messages; Protocol specifications; Publish/subscribe; algorithm; article; conformational transition; controlled study; internet of things; telemetry; transcription initiation; Internet of things</t>
  </si>
  <si>
    <t>Foundation of Science and Technology on Communication Security Laboratory, (6142103190105); Key Research Project of Zhejiang Province, (2017C01062, 2019C01012, 2020C01078); Shandong University, SDU; National Natural Science Foundation of China, NSFC, (61902098, 61902100, 61902148, 91546203); Natural Science Foundation of Zhejiang Province, ZJNSF, (Q20F020063); Technological Innovation Projects in Major Areas of Southwest Hospital, (2017CXGC0704, 2018CXGC0708, 2019JZZY010132); Major Scientific and Technological Innovation Project of Shandong Province</t>
  </si>
  <si>
    <t>Funding text 1: Funding: This work was supported in part by the National Natural Science Foundation of China under Grant No. 61902098, No. 61902100, No. 61902148, and No. 91546203, in part by the Key Research Project of Zhejiang Province under Grant No. 2020C01078, No. 2019C01012, and No. 2017C01062, in part by Major Scientific and Technological Innovation Projects of Shandong Province, China No. 2017CXGC0704, No. 2018CXGC0708, No. 2019JZZY010132 and Qilu Young Scholar Program of Shandong University, in part by the Foundation of Science and Technology on Communication Security Laboratory under Grant No. 6142103190105, and in part by the Natural Science Foundation of Zhejiang Province under Grant No. Q20F020063.; Funding text 2: This work was supported in part by the National Natural Science Foundation of China under Grant No. 61902098, No. 61902100, No. 61902148, and No. 91546203, in part by the Key Research Project of Zhejiang Province under Grant No. 2020C01078, No. 2019C01012, and No. 2017C01062, in part by Major Scientific and Technological Innovation Projects of Shandong Province, China No. 2017CXGC0704, No. 2018CXGC0708, No. 2019JZZY010132 and Qilu Young Scholar Program of Shandong University, in part by the Foundation of Science and Technology on Communication Security Laboratory under Grant No. 6142103190105, and in part by the Natural Science Foundation of Zhejiang Province under Grant No. Q20F020063.</t>
  </si>
  <si>
    <t>Miller B.P., Fredriksen L., So B., An Empirical Study of the Reliability of UNIX Utilities, Commun. ACM, 33, pp. 32-44, (1990); Manes V.J.M., Han H.S., Han C., Cha S.K., Egele M., Schwartz E.J., Woo M., The Art, Science, and Engineering of Fuzzing: A Survey, IEEE T. Software. Eng, pp. 1-21, (2019); Zalewski M., AFL—American Fuzzy Lop; Bohme M., Pham V.T., Roychoudhury A., Coverage-based Greybox Fuzzing as Markov Chain, Proceedings of the ACM SIGSAC Conference on Computer and Communications Security (CCS), pp. 1032-1043; Liang H., Pei X., Jia X., Shen W., Zhang J., Fuzzing: State of the Art, IEEE T. Reliab, 67, pp. 1199-1218, (2018); Peach Fuzzer; Godefroid P., Kiezun A., Levin M.Y., Grammar-based whitebox fuzzing, Proceedings of the ACM SIGPLAN Conference on Programming Language Design and Implementation (PLDI), pp. 206-215; A New Chapter for OSS-Fuzz; Gan S., Zhang C., Qin X., Tu X., Li K., Pei Z., Chen Z., CollAFL: Path Sensitive Fuzzing, Proceedings of the IEEE Symposium on Security and Privacy (S&amp;P), pp. 679-696; Chen P., Chen H., Angora: Efficient Fuzzing by Principled Search, Proceedings of the IEEE Symposium on Security and Privacy (S&amp;P), pp. 711-725; Yun I., Lee S., Xu M., Jang Y., Kim T., QSYM: A Practical Concolic Execution Engine Tailored for Hybrid Fuzzing, Proceedings of the 27th USENIX Security Symposium (Security), pp. 745-761; Lyu C., Ji S., Zhang C., Li Y., Lee W.H., Song Y., Beyah R., MOPT: Optimize Mutation Scheduling for Fuzzers, Proceedings of the 28th USENIX Security Symposium (Security), pp. 1949-1966; Pham V.t., Boehme M., Roychoudhury A., AFLNet: A Greybox Fuzzer for Network Protocols, Proceedings of the 13rd IEEE International Conference on Software Testing, Verification and Validation: Testing Tools Track, pp. 460-465; Aschermann C., Schumilo S., Abbasi A., Holz T., IJON: Exploring Deep State Spaces via Fuzzing, Proceedings of the IEEE Symposium on Security and Privacy (S&amp;P), pp. 1-16; Al-Fuqaha A., Guizani M., Mohammadi M., Aledhari M., Ayyash M., Internet of Things: A Survey on Enabling Technologies, Protocols, and Applications, IEEE. Commun. Surv. Tutor, 17, pp. 2347-2376, (2015); Yassein M.B., Shatnawi M.Q., Al-Zoubi D., Application layer protocols for the Internet of Things: A survey, Proceedings of the 2016 International Conference on Engineering and MIS (ICEMIS); Dizdarevic J., Carpio F., Jukan A., Masip-Bruin X., A survey of communication protocols for internet of things and related challenges of fog and cloud computing integration, ACM. Comput. Surv, 51, pp. 1-30, (2019); Pereira C., Aguiar A., Towards efficient mobile M2M communications: Survey and open challenges, Sensors, 14, pp. 19582-19608, (2014); Banks A., Briggs E., Borgendale K., Gupta R., MQTT Version 5.0, (2019); Shelby Z., Hartke K., Bormann C., The Constrained Application Protocol (CoAP), (2014); Hartke K., Observing Resources in the Constrained Application Protocol (CoAP), (2015); Team T.H., Comparison of MQTT Support by IoT Cloud Platforms; IoT Core CoAP proxy demonstration; Boofuzz: Network Protocol Fuzzing for Humans; Somorovsky J., Systematic Fuzzing and Testing of TLS Libraries, Proceedings of the ACM SIGSAC Conference on Computer and Communications Security (CCS), pp. 1492-1504; Eclipse Mosquitto; Klees G., Ruef A., Cooper B., Wei S., Hicks M., Evaluating Fuzz Testing, Proceedings of the ACM SIGSAC Conference on Computer and Communications Security (CCS), pp. 2123-2138; Godefroid P., Levin M.Y., Molnar D., Automated whitebox fuzz testing, Proceedings of the Network and Distributed System Security Symposium (NDSS), pp. 416-426; Aitel D., The Advantages of Block-Based Protocol Analysis for Security Testing, (2002); Roning J., Laakso M., Takanen A., PROTOS Presentations; Banks G., Cova M., Felmetsger V., Almeroth K.C., Kemmerer R.A., Vigna G., SNOOZE: Toward a Stateful NetwOrk prOtocol fuzZEr, Proceedings of Information Security, 9th International Conference (ISC), pp. 343-358, (2006); Bratus S., Hansen A., Shubina A., LZfuzz: A fast Compression-Based Fuzzer for Poorly Documented Protocols, (2008); Voyiatzis A.G., Katsigiannis K., Koubias S., A Modbus/TCP Fuzzer for testing internetworked industrial systems, Proceedings of the IEEE International Conference on Emerging Technologies and Factory Automation (ETFA), pp. 1-6; Chen J., Diao W., Zhao Q., Zuo C., Lin Z., Wang X., Lau W.C., Sun M., Yang R., Zhang K., IoTFuzzer: Discovering Memory Corruptions in IoT Through App-based Fuzzing, Proceedings of the 25th Annual Network and Distributed System Security Symposium (NDSS), pp. 1-22; Zheng Y., Davanian A., Yin H., Song C., Zhu H., Sun L., FIRM-AFL: High-throughput greybox fuzzing of IoT firmware via augmented process emulation, Proceedings of the 28th USENIX Security Symposium (Security), pp. 1099-1114; Hernandez Ramos S., Villalba M.T., Lacuesta R., MQTT Security: A Novel Fuzzing Approach, Wirel. Commun. Mob. Com, 2018, (2018); Rodriguez-Dominguez C., Benghazi K., Noguera M., Garrido J.L., Rodriguez M.L., Ruiz-Lopez T., A Communication model to integrate the Request-Response and the publish-subscribe paradigms into ubiquitous systems, Sensors, 12, pp. 7648-7668, (2012); Davis E.G., Calveras A., Demirkol I., Improving packet delivery performance of publish/subscribe protocols in wireless sensor networks, Sensors, 13, pp. 648-680, (2013); Akasiadis C., Pitsilis V., Spyropoulos C.D., A multi-protocol IoT platform based on open-source frameworks, Sensors, 19, (2019); Larmo A., Ratilainen A., Saarinen J., Impact of CoAP and MQTT on NB-IoT system performance, Sensors, 19, (2019); Bormann C., Lemay S., Tschofenig H., Hartke K., Silverajan B., Raymor B., CoAP (Constrained Application Protocol) over TCP, TLS, and WebSockets, (2018); Houimli M., Kahloul L., Benaoun S., Formal specification, verification and evaluation of the MQTT protocol in the Internet of Things, Proceedings of the 2017 International Conference on Mathematics and Information Technology (ICMIT), pp. 214-221; Vaccari I., Aiello M., Cambiaso E., SlowITe, a novel denial of service attack affecting MQTT, Sensors, 20, (2020); Granjal J., Silva J.M., Lourenco N., Intrusion detection and prevention in CoAP wireless sensor networks using anomaly detection, Sensors, 18, (2018); Serebryany K., Bruening D., Potapenko A., Vyukov D., AddressSanitizer: A fast address sanity checker, Proceedings of the USENIX Annual Technical Conference (ATC), pp. 309-318</t>
  </si>
  <si>
    <t>T. Wu; School of Cyberspace, Hangzhou Dianzi University, Hangzhou, 310000, China; email: wuting@hdu.edu.cn; T. Wu; Hangzhou Innovation Institute, Beihang University, Hangzhou, 310000, China; email: wuting@hdu.edu.cn</t>
  </si>
  <si>
    <t>MDPI AG</t>
  </si>
  <si>
    <t>Sensors</t>
  </si>
  <si>
    <t>All Open Access; Gold Open Access; Green Open Access</t>
  </si>
  <si>
    <t>2-s2.0-85090590871</t>
  </si>
  <si>
    <t xml:space="preserve"> Focus</t>
  </si>
  <si>
    <t>Contribution</t>
  </si>
  <si>
    <t>Testing Type</t>
  </si>
  <si>
    <t>Tools and Frameworks</t>
  </si>
  <si>
    <t>Results</t>
  </si>
  <si>
    <t>Future Work</t>
  </si>
  <si>
    <t>the comparative analysis of six MQTT brokers, providing insights into their performance metrics and suitability for IoT applications.
The main contribution of this work
is analyzing and comparing the performance of considered scalable and non-scalable
brokers based on the following metrics: maximum message rate, average process CPU
usage in percentage at maximum message rate, normalized message rate at 100% CPU
usage, and average latency.</t>
  </si>
  <si>
    <t>Testing Approach</t>
  </si>
  <si>
    <t>MQTT broker</t>
  </si>
  <si>
    <t>The results indicate that Mosquitto generally outperforms other brokers, while ActiveMQ excels in scalability, and Bevywise shows promise in resource-constrained scenarios.</t>
  </si>
  <si>
    <t xml:space="preserve"> </t>
  </si>
  <si>
    <t>Introduces a learning-based fuzzing technique and applies it to MQTT brokers, revealing security vulnerabilities and inconsistencies across different implementations</t>
  </si>
  <si>
    <t>MQTT</t>
  </si>
  <si>
    <t>Found several inconsistencies across MQTT brokers, exposing possible security vulnerabilities such as improper string validation and handling of invalid topics</t>
  </si>
  <si>
    <t>The paper focuses on performance measurement of MQTT brokers, specifically MQTT v5.0, using the open-source load testing tool, MQTTLoader.</t>
  </si>
  <si>
    <t>he paper introduces MQTTLoader, a tool for benchmarking the performance of MQTT brokers. It also demonstrates how MQTTLoader works by providing performance evaluations under load, including shared-subscription functionality.</t>
  </si>
  <si>
    <t>MQTTLoader, implemented in Java, supports MQTT v5.0 and v3.1.1.</t>
  </si>
  <si>
    <t>MQTT (version 5.0)</t>
  </si>
  <si>
    <t>MQTTLoader successfully benchmarks brokers, demonstrating performance variations, especially in latency and throughput, across Mosquitto, HiveMQ, and EMQ X under different load scenarios</t>
  </si>
  <si>
    <t>The paper contributes to the evaluation of MQTT and HTTP protocols for an IoT-based gasoline level monitoring system, showing that MQTT outperforms HTTP in terms of all QoS parameters tested.</t>
  </si>
  <si>
    <t>MQTT and HTTP</t>
  </si>
  <si>
    <t>MQTT significantly outperformed HTTP across all QoS parameters, with lower delay, higher throughput, lower packet loss, and better packet delivery</t>
  </si>
  <si>
    <t>The primary contribution is the development of a reproducible, flexible IoT testbed capable of emulating real-world scenarios with various attack tools and IoT devices, enabling the generation of datasets for machine learning-based intrusion detection systems.</t>
  </si>
  <si>
    <t>MQTT, CoAP, RTSP</t>
  </si>
  <si>
    <t>The testbed successfully emulates realistic IoT networks, provides reproducible security experiments, and generates labeled datasets. It demonstrates the effectiveness of the testbed in capturing detailed data on malware behavior and IoT protocol vulnerabilities</t>
  </si>
  <si>
    <t>The paper focuses on developing and evaluating a fuzz testing framework called FUME, designed to identify software vulnerabilities in MQTT brokers, which are widely used in IoT communication.</t>
  </si>
  <si>
    <t>The primary contribution is the introduction of FUME, a novel fuzz testing model combining mutation-guided and generation-guided fuzzing with response feedback to identify vulnerabilities in MQTT brokers.</t>
  </si>
  <si>
    <t>MQTT (versions 3.1.1 and 5.0).</t>
  </si>
  <si>
    <t>FUME discovered 7 vulnerabilities (6 zero-day vulnerabilities and 1 previously known), including major security issues in widely used MQTT brokers like Mosquitto and HiveMQ.</t>
  </si>
  <si>
    <t>The paper focuses on evaluating the resilience of various MQTT brokers under failure conditions to determine their suitability for reliable IoT messaging.</t>
  </si>
  <si>
    <t>The main contribution is the development of the MAYHEM resilience testing tool and its application in testing the resilience of MQTT brokers (Mosquitto, EMQ X, HiveMQ, VerneMQ) under different failure scenarios, such as network failures and broker crashes.</t>
  </si>
  <si>
    <t>MAYHEM resilience testing tool, Kubernetes for deploying MQTT brokers, and Chaos Mesh for simulating network failures.</t>
  </si>
  <si>
    <t>The study found that while MQTT QoS 0 is relatively robust against minor packet loss, clustered brokers without queue mirroring can suffer from message loss in failure scenarios. HiveMQ with queue mirroring was found to be more resilient but incurred higher latencies.</t>
  </si>
  <si>
    <t>The paper focuses on enhancing security in IoT networks by using Beta Hebbian Learning (BHL) and other projection techniques for intrusion detection in MQTT-based IoT systems.</t>
  </si>
  <si>
    <t>The main contribution is the application of the Beta Hebbian Learning (BHL) algorithm, along with t-SNE and ISOMAP, to visualize and detect cyberattacks in IoT networks using the MQTT protocol. This approach allows human experts to visually identify attacks in real-time, enhancing the capabilities of Intrusion Detection Systems (IDS).</t>
  </si>
  <si>
    <t>Beta Hebbian Learning algorithm, t-SNE, ISOMAP, and Wireshark for data capture.</t>
  </si>
  <si>
    <t>The Beta Hebbian Learning algorithm provided the best results among the techniques used, allowing for clear differentiation between normal and attack traffic in the MQTT network. The visualization made it possible for human experts to detect and classify new attack modalities without prior information.</t>
  </si>
  <si>
    <t>The paper focuses on addressing the challenges of testing stateful network protocol implementations in IoT devices using a novel specification-based symbolic execution approach.</t>
  </si>
  <si>
    <t>The main contribution is the introduction of a symbolic execution approach tailored for stateful network protocols in IoT, which helps in mitigating state-space explosion issues by utilizing protocol state and message format specifications. The approach was able to uncover three previously unknown bugs in the RIOT operating system.</t>
  </si>
  <si>
    <t>MQTT-SN, DHCPv4, DHCPv6.</t>
  </si>
  <si>
    <t>The proposed approach achieved significant increases in code coverage (20%-33%) for tested implementations, uncovering three critical and previously unknown bugs in the RIOT operating system.</t>
  </si>
  <si>
    <t>The paper focuses on measuring and comparing the MQTT publish latency on different platforms, including a Linux-based system (Raspberry Pi) and a bare-metal embedded system (TI Launchpad), using different programming languages (C and Python) and various QoS levels.</t>
  </si>
  <si>
    <t>he main contribution is providing a detailed analysis of MQTT publish latency across different platforms and under different conditions, which can serve as a benchmark for assessing MQTT performance in IoT implementations.</t>
  </si>
  <si>
    <t>Paho MQTT library (Python and C), Mongoose MQTT network library, Raspberry Pi, TI Launchpad, Mosquitto MQTT broker.</t>
  </si>
  <si>
    <t>The study found that MQTT publish latency increases significantly with higher QoS levels and larger numbers of messages, particularly when using remote brokers. The latency was generally lower on the TI Launchpad compared to the Raspberry Pi, especially when using the Mongoose MQTT network library in a bare-metal environment.</t>
  </si>
  <si>
    <t>The paper focuses on extending the TESTAR tool, traditionally used for automated GUI testing, to automate testing of IoT devices, specifically in a smart home environment using RESTful services.</t>
  </si>
  <si>
    <t>TESTAR tool, RESTful APIs, Smart Home environment with Raspberry Pi and Arduino microcontrollers.</t>
  </si>
  <si>
    <t>RESTful API for IoT devices.</t>
  </si>
  <si>
    <t>The tool successfully detected several reproducible faults in the smart home setup, including issues with resource availability and incorrect responses to certain actions. This demonstrates the effectiveness of TESTAR in automating the detection of faults in IoT devices.</t>
  </si>
  <si>
    <t>The paper focuses on developing an open-source framework called IoT-Flock for generating IoT traffic, including both normal and attack traffic, using two widely-used IoT application layer protocols, MQTT and CoAP. The framework is designed to aid in the testing and evaluation of IoT network security solutions.</t>
  </si>
  <si>
    <t xml:space="preserve">The primary contribution is the creation of IoT-Flock, an open-source traffic generation tool that supports MQTT and CoAP protocols. It allows users to create real-time IoT use cases and generate both normal and attack traffic, which can be used to develop and test IoT security solutions like Intrusion Detection Systems (IDS) and Intrusion Prevention Systems (IPS).
</t>
  </si>
  <si>
    <t>MQTT and CoAP</t>
  </si>
  <si>
    <t>The experimental results showed that IoT-Flock could effectively generate both normal and attack traffic for IoT networks. The framework was able to simulate realistic traffic patterns and enabled the training of machine learning models for detecting malicious activity with high accuracy.</t>
  </si>
  <si>
    <t>The paper focuses on developing a testing platform called InterOpT, based on oneM2M standards, to test IoT systems for interoperability, compliance, and performance. The platform is designed to ensure that IoT solutions meet national and international standards.</t>
  </si>
  <si>
    <t>The main contribution is the creation of the InterOpT testing platform, which automates the testing of IoT systems for interoperability, compliance with oneM2M standards, and performance. The platform supports various IoT protocols such as HTTP, CoAP, and MQTT, and offers cloud-based services for remote testing.</t>
  </si>
  <si>
    <t>InterOpT platform, XML library for test scenarios, PostgreSQL for data management, cloud-based and local testing environments.</t>
  </si>
  <si>
    <t>oneM2M standard-compliant protocols, including HTTP, CoAP, and MQTT.</t>
  </si>
  <si>
    <t>The InterOpT platform successfully automated the testing process, ensuring that IoT systems complied with oneM2M standards and met interoperability and performance criteria. The platform also demonstrated scalability and the ability to handle complex test scenarios.</t>
  </si>
  <si>
    <t>The paper focuses on extending the model-based testing tool Modbat to support the testing of IoT applications that use the MQTT protocol. The goal is to improve the testing of software that operates in complex IoT environments by incorporating features like MQTT message handling, state distribution for multiple devices, and time-based transitions.</t>
  </si>
  <si>
    <t>The primary contribution is the enhancement of Modbat to support MQTT message communication, handle multiple devices efficiently through state distribution, and introduce both real-time and virtual time concepts into the testing process. These extensions make it possible to generate more effective test cases for IoT systems, particularly those that use MQTT for communication.</t>
  </si>
  <si>
    <t>Modbat (model-based testing tool), MQTT broker, Scala-based DSL for creating test models, Akka mock scheduler for virtual time management.</t>
  </si>
  <si>
    <t>The extended Modbat tool successfully generated test cases that verified the correct operation of the smart wattmeter system. The experiments showed that using virtual time significantly reduced test execution time, and managing device states collectively improved scalability.</t>
  </si>
  <si>
    <t>The paper focuses on analyzing the performance of two popular message brokers, RabbitMQ and Apache Kafka, in a fog computing environment. The study compares the throughput, latency, memory usage, and disk I/O usage of these brokers to determine their suitability for IoT systems that rely on fog computing.</t>
  </si>
  <si>
    <t>The primary contribution is the performance comparison between RabbitMQ and Apache Kafka in a fog computing context, highlighting their strengths and weaknesses under different message sizes and conditions. The study provides insights into which broker is more suitable for specific IoT applications based on the performance metrics evaluated.</t>
  </si>
  <si>
    <t>Message brokers (RabbitMQ and Kafka) using the publish-subscribe communication model.</t>
  </si>
  <si>
    <t>The results showed that RabbitMQ performs better in terms of latency, especially with larger message sizes, while Kafka excels in throughput when dealing with smaller messages. However, Kafka's performance degrades significantly when handling large messages due to disk I/O bottlenecks.</t>
  </si>
  <si>
    <t>The paper focuses on developing an architecture for automated security test case generation for MQTT-based IoT systems. The goal is to identify security vulnerabilities and discrepancies in MQTT broker and client implementations through automated testing.</t>
  </si>
  <si>
    <t>The primary contribution is the design and implementation of an architecture that automates the generation of security test cases. The architecture includes features like random test case generation, attack pattern integration, and regression testing to uncover security flaws in MQTT implementations.</t>
  </si>
  <si>
    <t>he system uses Randoop (for random test case generation), a custom MQTT client based on the Netty framework, and JUnit (for executing the generated test cases).</t>
  </si>
  <si>
    <t>The architecture successfully generated test cases that exposed security vulnerabilities in the tested MQTT brokers. The inclusion of attack patterns in the test generation process allowed the system to maintain or slightly increase code coverage while identifying potential security issues.</t>
  </si>
  <si>
    <t>The paper focuses on applying a threat modeling-based penetration testing methodology to the Open Energy Monitor (OEM) system, particularly analyzing the security of the MQTT protocol used in the system.</t>
  </si>
  <si>
    <t>The main contribution is the development and application of a threat modeling methodology that integrates the MITRE CAPEC database for planning and executing penetration tests. This approach helps identify and mitigate security vulnerabilities in MQTT-based IoT systems like the OEM.</t>
  </si>
  <si>
    <t>MITRE CAPEC database (for attack patterns), MQTT-PWN (for specific attacks), Polymorph Framework (for data manipulation), and Eclipse Paho (for MQTT client implementation).</t>
  </si>
  <si>
    <t>The penetration tests successfully identified multiple vulnerabilities in the MQTT implementation of the OEM system, including issues like eavesdropping, identity spoofing, brute force attacks, and data leakage. The tests revealed that many of these vulnerabilities could be mitigated by enabling features like TLS, limiting request rates, and implementing access control lists.</t>
  </si>
  <si>
    <t>The paper focuses on developing a passive testing approach for evaluating the conformance and performance of the XMPP protocol in IoT environments. The approach uses real execution traces and formally specified properties.</t>
  </si>
  <si>
    <t>he primary contribution is the proposal of a formal logic-based method for specifying conformance and performance requirements for XMPP. Additionally, the paper introduces a distributed testing framework to apply this method in IoT environments, ensuring both conformance and performance can be tested together.</t>
  </si>
  <si>
    <t xml:space="preserve"> XMPP</t>
  </si>
  <si>
    <t>The testing approach successfully evaluated several XMPP properties, detecting both conformance and performance issues. The results demonstrated the approach's effectiveness in identifying potential issues in protocol implementations.</t>
  </si>
  <si>
    <r>
      <t xml:space="preserve"> The paper focuses on the F-Interop platform, which provides remote, online testing tools for various IoT standards. The platform enables implementers to test the </t>
    </r>
    <r>
      <rPr>
        <b/>
        <sz val="12"/>
        <color theme="1"/>
        <rFont val="Calibri"/>
        <family val="2"/>
        <scheme val="minor"/>
      </rPr>
      <t xml:space="preserve">compliance and interoperability </t>
    </r>
    <r>
      <rPr>
        <sz val="12"/>
        <color theme="1"/>
        <rFont val="Calibri"/>
        <family val="2"/>
        <scheme val="minor"/>
      </rPr>
      <t>of their IoT protocol implementations by connecting to a cloud-based server that runs specific testing tools.</t>
    </r>
  </si>
  <si>
    <t>The main contribution is the development of the F-Interop platform and its integrated tools, which facilitate faster validation of IoT implementations by allowing remote, online testing. This platform helps overcome traditional barriers such as cost and time associated with in-person interoperability testing events.</t>
  </si>
  <si>
    <t>The F-Interop platform includes testing tools for CoAP, 6TiSCH, OSCORE, and LoRaWAN. It also features core components like the Session Orchestrator, Resource Repository, Result Repository, and a Graphical User Interface (GUI) for managing test sessions.</t>
  </si>
  <si>
    <t>Various IoT protocols, including CoAP, 6TiSCH, OSCORE, and LoRaWAN.</t>
  </si>
  <si>
    <t>The platform successfully facilitated remote testing sessions, allowing users to identify and resolve interoperability issues more efficiently. The platform's adoption by a broad community of IoT developers and researchers indicates its effectiveness.</t>
  </si>
  <si>
    <t>The paper focuses on addressing interoperability challenges in IoT systems using a model-based testing (MBT) approach. It specifically aims to enhance the interoperability of devices using the Constrained Application Protocol (CoAP) through automatic test case generation.</t>
  </si>
  <si>
    <t>The main contribution is the development of a model-based testing framework that leverages sequence diagrams and complex-event processing (CEP) techniques to generate runtime monitors. This framework facilitates the verification of interoperability in IoT systems, particularly for CoAP-based interactions.</t>
  </si>
  <si>
    <t>The framework uses the Papyrus modeling tool for generating sequence diagrams, Acceleo for model-to-text transformation, and the Esper complex-event processing engine for runtime verification.</t>
  </si>
  <si>
    <t>CoAP</t>
  </si>
  <si>
    <t>The framework successfully generated runtime monitors from sequence diagrams and identified interoperability issues in the healthcare system example.</t>
  </si>
  <si>
    <t>The paper focuses on a passive interoperability testing approach specifically designed for request-response protocols, with a particular application to the Constrained Application Protocol (CoAP). The approach is intended to verify the correct collaboration between different implementations of a protocol without injecting test stimuli into the system.</t>
  </si>
  <si>
    <t>The primary contribution is the development of a passive testing methodology and an automated tool that verifies interoperability by observing and analyzing the communication between protocol implementations. This tool was successfully applied during the first CoAP interoperability testing event.</t>
  </si>
  <si>
    <t>The passive testing tool includes a web interface for submitting traces, trace filtering, and an automated trace verification algorithm that generates interoperability verdicts (Pass, Fail, Inconclusive).</t>
  </si>
  <si>
    <t>The testing approach successfully identified interoperability issues in various CoAP implementations, with 5.9% of tests revealing non-interoperable behavior.</t>
  </si>
  <si>
    <t>The paper focuses on evaluating the performance of MQTT, a widely used IoT protocol, through the use of statistical model checking (SMC) and property-based testing (PBT). It aims to assess how quickly MQTT brokers can process messages under varying conditions.</t>
  </si>
  <si>
    <t>The main contribution of the paper is the application of statistical model checking combined with property-based testing to analyze the performance of MQTT implementations. The study provides insights into the latency and throughput of MQTT brokers and demonstrates the use of these testing methodologies for performance evaluation.</t>
  </si>
  <si>
    <t xml:space="preserve">The study utilizes statistical model checking tools and property-based testing frameworks specific to the evaluation of MQTT brokers.
</t>
  </si>
  <si>
    <t xml:space="preserve">The results demonstrate that the combination of SMC and PBT provides accurate predictions of MQTT broker performance, highlighting differences in latency and throughput across different MQTT implementations.
</t>
  </si>
  <si>
    <t>Implementation and testing of WebSocket protocol in IoT systems, specifically using ESP32 microcontrollers.</t>
  </si>
  <si>
    <t>The paper compares the efficiency and reliability of the WebSocket communication method versus the long-polling method in real-time data transfer for IoT systems.</t>
  </si>
  <si>
    <t>ESP32 microcontrollers, WebSocket protocol, and JavaScript.</t>
  </si>
  <si>
    <t>WebSocket</t>
  </si>
  <si>
    <t>The WebSocket method demonstrated superior efficiency and reliability in real-time data transfer compared to the long-polling method</t>
  </si>
  <si>
    <t>The paper introduces a dataset called "DoS/DDoS-MQTT-IoT" specifically designed for evaluating intrusion detection systems in IoT networks using the MQTT protocol. The dataset includes various DoS and DDoS attack scenarios simulated in a controlled IoT environment.</t>
  </si>
  <si>
    <t xml:space="preserve">The creation of a realistic, labeled dataset for testing machine learning models in detecting DoS and DDoS attacks in MQTT-based IoT networks.
</t>
  </si>
  <si>
    <t xml:space="preserve">The dataset effectively supports the evaluation of various machine learning algorithms, showing the importance of using realistic, labeled datasets in intrusion detection.
</t>
  </si>
  <si>
    <t>The primary focus of the research is to evaluate the performance of several MQTT brokers, particularly in terms of subscription throughput and message load under different Quality of Service (QoS) levels</t>
  </si>
  <si>
    <t>The paper contributes to the understanding of how different MQTT broker distributions perform in standard domestic deployment scenarios and under stress tests</t>
  </si>
  <si>
    <t>mqtt-stresser
mqtt-bench
Public MQTT Brokers (Mosquitto, HiveMQ, Bevywise)
Locally deployed MQTT Brokers (ActiveMQ, Bevywise MQTT Route, HiveMQ, Mosquitto, RabbitMQ)</t>
  </si>
  <si>
    <t xml:space="preserve">MQTT (version 3.1.1)
</t>
  </si>
  <si>
    <t xml:space="preserve">The study found that there is little difference in performance between the MQTT brokers in standard conditions, but stress testing revealed differences in how well the brokers handle higher loads. For example, Mosquitto performed better in public tests at QoS 0 and QoS 2, while HiveMQ showed the best performance in locally deployed tests.
</t>
  </si>
  <si>
    <t>Tools such as NetEM and TBF were utilized for network emulation.To simulate a constrained low reliability network, NetEM
[13] is used to set packet loss and latency of outgoing packets;
TBF [14] is used to set bandwidth on both server and client.
Wireshark [15] was used for measuring bandwidth
consumed.</t>
  </si>
  <si>
    <t>MQTT, CoAP, DDS, and a custom UDP-based protocol</t>
  </si>
  <si>
    <t>DDS outperforms MQTT in terms of experienced telemetry latency under degraded network conditions, despite higher bandwidth consumption. CoAP and custom UDP protocols are viable for low bandwidth consumption but suffer from unpredictable packet loss.</t>
  </si>
  <si>
    <t>Comparison of distributed MQTT brokers for IoT edge computing.</t>
  </si>
  <si>
    <t>Provides a comprehensive evaluation of three MQTT brokers (EMQX, HiveMQ, VerneMQ) across various quality attributes.</t>
  </si>
  <si>
    <t>EMQX had the highest throughput, HiveMQ had no message loss, and VerneMQ offered similar features with open-source availability.</t>
  </si>
  <si>
    <t>The paper focuses on developing and presenting MQTTSA, a tool designed to automatically assist in the secure deployment of MQTT brokers by identifying and mitigating potential security vulnerabilities due to misconfigurations.</t>
  </si>
  <si>
    <t>The primary contribution of this work is the introduction of MQTTSA, a tool that automates the detection of security vulnerabilities in MQTT broker deployments. It provides recommendations in natural language and generates secure configuration code snippets, enhancing the security of MQTT-based IoT systems.</t>
  </si>
  <si>
    <t>MQTTSA (the tool developed by the authors)
MQTT brokers (e.g., Mosquitto)
Configuration files for MQTT brokers</t>
  </si>
  <si>
    <t xml:space="preserve">The tool successfully identifies vulnerabilities and provides actionable insights to secure MQTT broker deployments. It demonstrated effectiveness in real-world MQTT broker configurations, improving their security posture.
</t>
  </si>
  <si>
    <t>The paper focuses on automating the generation of security test cases for MQTT-based systems using attack patterns</t>
  </si>
  <si>
    <t>The study presents a novel approach for security testing that integrates attack patterns into automated test case generation. It identifies 28 security-related issues across five MQTT broker implementations.</t>
  </si>
  <si>
    <t>Security</t>
  </si>
  <si>
    <t>Randoop (for test case generation), custom test adapter for MQTT</t>
  </si>
  <si>
    <t>The approach uncovered 28 security-relevant issues, including vulnerabilities related to large payload handling and improper subscription management in MQTT brokers.</t>
  </si>
  <si>
    <t>The paper focuses on developing a state-aware protocol fuzzer, AspFuzz, for testing application-layer protocols like POP3 and HTTP by generating anomalous messages and sending them in both correct and incorrect orders.</t>
  </si>
  <si>
    <t xml:space="preserve">AspFuzz contributes to improving security testing by automatically generating attack messages that violate protocol specifications and discovering both known and previously unknown vulnerabilities in software systems.
</t>
  </si>
  <si>
    <t>Fuzz Testing</t>
  </si>
  <si>
    <t>AspFuzz</t>
  </si>
  <si>
    <t>POP3, HTTP
servers, SIP</t>
  </si>
  <si>
    <t>AspFuzz successfully discovered 20 reported vulnerabilities in POP3 servers and 25 in HTTP servers, along with one previously unknown vulnerability.</t>
  </si>
  <si>
    <t>The paper focuses on analyzing and comparing the performance of two communication methods—RESTful API and RabbitMQ—in a microservice web application under different user loads.</t>
  </si>
  <si>
    <t>The study provides a comparative performance analysis of RESTful API and RabbitMQ as message-oriented middleware in microservice architectures, offering insights into their performance under varying user loads.</t>
  </si>
  <si>
    <t>Apache JMeter (for load testing), RabbitMQ, RESTful API, Intel NUC hardware for testing environment.</t>
  </si>
  <si>
    <t>RESTful API, RabbitMQ (AMQP protocol)</t>
  </si>
  <si>
    <t>The results show that while RESTful API performs better under low user loads, its performance degrades significantly as user numbers increase, leading to errors. In contrast, RabbitMQ maintains stable performance even under high user loads.</t>
  </si>
  <si>
    <t>The study focuses on threat modeling and the evaluation of Denial of Service (DoS) attacks against MQTT brokers in IoT environments. It aims to identify the potential threats and vulnerabilities within the MQTT protocol used widely in IoT communication.</t>
  </si>
  <si>
    <t>The paper presents a threat model specific to the MQTT protocol and evaluates the impact of DoS attacks on MQTT brokers, offering insights into the vulnerabilities and the required countermeasures to protect IoT systems relying on MQTT.</t>
  </si>
  <si>
    <t>MQTT Mosquitto broker, HPING3 for attack simulation</t>
  </si>
  <si>
    <t>The results showed that DoS attacks could severely impact the MQTT broker, causing service crashes and bandwidth exhaustion. The study confirmed that these vulnerabilities could be exploited to disrupt IoT communications effectively.</t>
  </si>
  <si>
    <t>implementation and testing of WebSocket protocol in IoT systems, specifically using ESP32 microcontrollers.</t>
  </si>
  <si>
    <t>The paper introduces RobusTest, a framework that automates the generation of robustness test cases based on properties defined by the user. The framework focuses on the timing aspects of software systems and is capable of generating, executing, and assessing test cases to evaluate system robustness.</t>
  </si>
  <si>
    <t>RobusTest framework
CRASH framework for assessing the system's response to robustness violations</t>
  </si>
  <si>
    <t>XMPP</t>
  </si>
  <si>
    <t>The framework was able to identify several robustness issues, including critical failures and non-conformance problems in the XMPP protocol implementations.</t>
  </si>
  <si>
    <t xml:space="preserve">The paper contributes to the understanding of how different QoS levels in MQTT affect message transmission reliability and delay in both wired and wireless network environments, providing insights into optimizing MQTT-based services.
</t>
  </si>
  <si>
    <t>Tcpdump (for packet capture), Shark (for mobile packet capture), Wireshark (for packet analysis)</t>
  </si>
  <si>
    <t xml:space="preserve">The study found a strong positive correlation between end-to-end delay and message loss across different QoS levels, indicating that higher QoS levels reduce message loss but increase delay due to more complex packet exchange processes.
</t>
  </si>
  <si>
    <t xml:space="preserve">Model-based testing MQTT broker.
TThe primary contribution is the presentation and empirical evaluation of an approach to detect failures by learning models of multiple MQTT broker implementations and cross-checking them for conformance. This is applied in a case study involving five different MQTT brokers, leading to the discovery of several specification violations.
</t>
  </si>
  <si>
    <t>LearnLib for active automata learning.
Graph-based bisimulation checks for conformance.</t>
  </si>
  <si>
    <t>18 bugs were found across the broker implementations.
Mosquitto was the only broker without detected bugs.
Non-determinism and time-dependent behavior presented challenges in learning accurate models.</t>
  </si>
  <si>
    <t>The paper focuses on the performance evaluation of MQTT and CoAP protocols for data transmission in wireless sensor networks (WSNs) using a common middleware.</t>
  </si>
  <si>
    <t>The primary contribution of the paper is the development of a common middleware that supports both MQTT and CoAP protocols, allowing for an adaptive selection of the most suitable protocol based on network conditions.</t>
  </si>
  <si>
    <t>Common Middleware designed for the study.
Wireshark for data capture and analysis.
Wanem as a Wide Area Network emulator.</t>
  </si>
  <si>
    <t xml:space="preserve">MQTT Mosquitto, and COAP libcoap
</t>
  </si>
  <si>
    <t>MQTT experiences lower delays than CoAP at lower packet loss rates.
CoAP generates less overhead than MQTT when the message size is small and the packet loss rate is less than or equal to 25%.</t>
  </si>
  <si>
    <t xml:space="preserve">The paper focuses on evaluating the security of the MQTT protocol, which is widely used for communication in IoT devices. The study proposes a novel fuzzing technique that leverages templates to identify vulnerabilities in MQTT-based systems.
</t>
  </si>
  <si>
    <t xml:space="preserve">The primary contribution of this paper is the development of a framework that automates the fuzzing process for the MQTT protocol. The framework is designed to test the security of MQTT implementations by injecting malformed data and monitoring for potential vulnerabilities, such as denial-of-service attacks or incorrect data handling.
</t>
  </si>
  <si>
    <t>Custom-built fuzzing tool using Scapy for packet manipulation and Radamsa for generating fuzzing data.</t>
  </si>
  <si>
    <t>The fuzzing framework successfully identified several vulnerabilities in widely used MQTT brokers and clients, including denial-of-service attacks and connection resets.</t>
  </si>
  <si>
    <t>The paper focuses on improving the efficiency of fuzzing frameworks for the MQTT protocol by using a grammar-based approach that generates network packets from scratch.</t>
  </si>
  <si>
    <t>The primary contribution is the development of MQTTGRAM, a grammar-based fuzzer that offers higher code coverage with significantly fewer packets compared to existing MQTT fuzzers.</t>
  </si>
  <si>
    <t>MQTTGRAM</t>
  </si>
  <si>
    <t>MQTTGRAM achieved higher code coverage with up to 9x fewer packets exchanged compared to other fuzzers</t>
  </si>
  <si>
    <t xml:space="preserve">The paper provides a comparative performance analysis of MQTT and CoAP protocols under various network conditions, including different levels of traffic, packet loss probabilities, and delays. The study also suggests tuning parameters for CoAP to improve its performance in specific conditions.
</t>
  </si>
  <si>
    <t>MQTT generally performs better than CoAP in terms of throughput and latency under high traffic and error conditions.
CoAP's performance can be improved by tuning its retransmission parameters.</t>
  </si>
  <si>
    <t>TTCN-3 Test suites and test cases for IoT technologies to enable developers in setting up a comprehensive test environment of their own, if needed from the beginning of a projec.</t>
  </si>
  <si>
    <t xml:space="preserve"> The IoT-Testware successfully provided a systematic approach for IoT protocol testing and contributed to the standardization efforts within the IoT community.</t>
  </si>
  <si>
    <t xml:space="preserve">The paper proposes an approach that demonstrates the usefulness of Eclipse IoT-Testware in testing IoT components like MQTT and CoAP, ensuring protocol conformance, robustness, and secure implementations.
</t>
  </si>
  <si>
    <t>Demonstrated the capability of IoT-Testware in ensuring protocol conformance and identifying vulnerabilities.
Highlighted differences in conformance and robustness across various MQTT implementations.</t>
  </si>
  <si>
    <t xml:space="preserve">The study provides a tool for benchmarking MQTT brokers, allowing users to determine saturation points and implement elastic scalability in cloud-based MQTT systems.
</t>
  </si>
  <si>
    <t>MQTTBrokerBench
Apache Jmeter</t>
  </si>
  <si>
    <t xml:space="preserve">The tool successfully identified MQTT broker saturation points in various scenarios, providing valuable insights into when to scale resources up or down based on QoS levels and load conditions.
</t>
  </si>
  <si>
    <t>The focus of the paper is on identifying security vulnerabilities in the MQTT protocol through the use of fuzzing techniques.</t>
  </si>
  <si>
    <t>The main contribution is the development of a containerized test architecture using Docker to perform fuzzing attacks and discover vulnerabilities in the MQTT protocol.</t>
  </si>
  <si>
    <t>Docker: For containerizing MQTT brokers and clients.
Eclipse Mosquitto: As the MQTT broker.
Scapy: For packet generation.
Python: For scripting the attack scenarios.</t>
  </si>
  <si>
    <t>The paper discusses the successful discovery of vulnerabilities in the MQTT protocol, such as abnormal broker behaviors (e.g., unusual response times and dropped packets) when subjected to fuzzing attacks.</t>
  </si>
  <si>
    <t>The main focus of the study is on developing MultiFuzz, a coverage-based multiparty-protocol fuzzer for testing IoT Publish/Subscribe protocols such as MQTT and CoAP.</t>
  </si>
  <si>
    <t>The contribution includes the introduction of MultiFuzz, which supports multiple connections in fuzzing, uses a message mutation algorithm for protocol state transitions, and improves on previous fuzzing methods by increasing speed and efficiency.</t>
  </si>
  <si>
    <t xml:space="preserve">MultiFuzz is implemented based on AFL (American Fuzzy Lop) 
Wireshark -desockmulti </t>
  </si>
  <si>
    <t>MultiFuzz discovered 44.6% more paths than AFLNET and found 70.7% more crashes in certain test cases.</t>
  </si>
  <si>
    <t>In the future, we would like to continue our evaluations in a more heterogeneous cloud deployment, and further study the scalability aspects of bridged MQTT broker implementations.</t>
  </si>
  <si>
    <t>Future Work. Currently, we are investigating further case studies. A natural progression of this work is to test further
functionalities of the MQTT protocol. Existing work on testing MQTT mainly focuses on the older standard [45]. The newer standard v5.0, used in this paper, introduces several new features that considerably increase the power of MQTT, e.g. message expiry or topic aliases. Furthermore, Tappler et al. [5] proposed to also test the MQTT clients and we have seen in our case study that there exist client implementations that are vulnerable to malicious inputs. Non-deterministic behavior was a challenge that occurred
during learning and fuzzing. First, we noticed that the behavior of an MQTT broker depends on time. Ignoring the timed
behavior introduces non-determinism. Second, the usage of a too abstract alphabet could lead to non-deterministic
observations. In previous work [46], we proposed a learning algorithm for abstracted non-deterministic systems. Using
this learning technique can overcome our problems dealing with non-determinism since this algorithm addresses both
types of non-determinism. Furthermore, the proposed abstraction mechanism could decrease the size of the learned
model, which would be beneﬁcial when considering a multiclient setup.</t>
  </si>
  <si>
    <t>Future work includes analyzing characteristics of actual MQTT brokers in detail and adding the capability of load testing for distributed brokers.</t>
  </si>
  <si>
    <t>This IoT device simulation was done on small scale or private network that has less noise. It needs to be tested on public network with more noise. Furthermore, performing testing on the real implementation in a gasoline tank of a research center facility (Center of Building Science in Bandung, Indonesia) becomes also important to minimize failure risk when reading the gasoline tank and reduce the dependency to the person in charge.</t>
  </si>
  <si>
    <t>Currently, GNS3 does not directly support the emulation of wireless physical links and protocols, which can limit its use for low-power
wireless sensor network security research. Similarly, while the simulation of IoT node mobility is not directly supported in GNS3, the Gotham testbed can simulate network quality that varies over time by periodically changing network link properties for certain nodes using the scenario generator script. To overcome these limitations, future work can explore the integration of the Gotham testbed with other lower-level network simulators with wireless simulation capabilities, such as ns-3.
Gotham can be extended by increasing the included library of devices, attackers, scenarios, and for sure, using it as a platform to train, implement or validate superheroes that react against the attacks from threat actors. We hope that instead of only sharing static datasets for network security that are difficult to adapt for different scenarios and might get outdated, researchers and practitioners can use and build upon the testbed to create and share other complex scenarios for network security that allows the dynamic creation of new datasets tailored to the network setting of interest.</t>
  </si>
  <si>
    <t>In future work, we aim at extending our experiments to additional MQTT brokers and test higher message frequencies, higher number of clients, and different load balancers. More long-time tests could reveal additional reliability issues with the clustered and  irtualization execution environment. To lower the effort for setting up a testbed and carrying out experiments, it is conceivable to capture the empirically found resilience data into simulation models that could be parameterized for different application proﬁles to carry out quick resilience tests.</t>
  </si>
  <si>
    <t>Future research will focus on evaluating the BHL and ISOMAP algorithm’s performance on a CoAP (Constrained Application Protocol) dataset based on the set of attacks developed by the
authors in current works. Additionally, there are plans to integrate supervised learning algorithms with the BHL technique to create a more resilient system for preventing new threats.</t>
  </si>
  <si>
    <t>However, since prior work has shown that programming errors often remain undetected at runtime—without instrumentation—in the embed ded IoT domain [7], it is advantageous to integrate our speciﬁcation-based symbolic execution technique with error
detection techniques. We believe this to be a complementary issue as, conceptually, error detection techniques check
each path—explored through symbolic execution—for an error case. In this context, our speciﬁcation-based symbolic execu-
tion approach is complementary as it focuses on increasing coverage on enumerated paths. We have presented an error
detection technique for spatial memory safety violations in prior work, but have not yet integrated it with speciﬁcation-
based symbolic execution [45]. Apart from spatial violations, it would also be interesting to detect functional errors in pro-
tocol implementations which prior work has achieved through rule speciﬁcations that could be integrated into our state
speciﬁcation language in future work [8], [13]. Regarding code coverage, our approach relies heavily on the
input and state speciﬁcations created by veriﬁcation engineers. Creating a good input and state speciﬁcation is challenging. If
the speciﬁcation is too narrow, important paths may be missed and coverage may become stagnant quickly. If too much data
is declared as unconstrained symbolic, then the complexity of path constraints increases and execution slows down since
more time is spent in the SMT solver. For this reason, it is important to iteratively reﬁne created input and state speciﬁca-
tions. In order to ease this process, it would be worthwhile to provide a visualization of the performed symbolic execution
which illustrates how ﬁelds of an input packet affect coverage, thereby assisting in the creation of protocol speciﬁcations.
A further limitation of our speciﬁcation-based symbolic execution approach is the manual effort required to create input
and state speciﬁcations. However, our experiments indicate that speciﬁcations can be partially reused. For example, we were able to reuse our UDP and IPv6 speciﬁcations for all experiments conducted with RIOT. Since our DSLs are based on the R7RS Scheme, we envision that reusable speciﬁcations for common network protocols (like IPv6 or UDP) will be provided as R7RS libraries [20, Sec. 5.6].Finally, the experimental setup described in Section IV-A could be improved further. Presently, we inject symbolic network packets via a SLIP-based network peripheral into the simulation. We used SLIP for this purpose as it is widely supported by existing IoT operating systems and trivial to implement. However, a drawback of SLIP is that it relies on byte stufﬁng, i.e., requires escaping of certain control bytes in the packet data. Unfortunately, expressing these escaping rules on symbolic expressions is cumbersome and increases their complexity. For this reason, we presently constrain input bytes to never match the four control bytes and can thus not generate inputs containing them. This could be addressed in future work by using a network peripheral which does not
rely on byte stufﬁng, e.g., Ethernet. Furthermore, it would be desirable to remove the need for ﬁrmware modiﬁcations from
our experimental setup in future work, thereby enabling developers to perform tests on the exact same binary that will be
used in production.</t>
  </si>
  <si>
    <t>There is not any domestic company other than NETA¸S which has produced or produced solutions by communicating
IoT and M2M solutions on a standard platform. Different  companies abroad, such as Eclipse, Korea Telekom, open their
products to other companies for testing purposes to see the interoperability of oneM2M systems. However, these manualstandards are developed and changed. According to the IOT interoperability standards and protocols and oneM2M similar
test platforms capable compatibility test today, are beginning to more recent developments. This shows the competitive side
of the project. The project will provide the applicability of an international standardization model, will have a national
product and contribute to the software export of our country.tests are limited and there is a need for an automation system
that covers the complete standard compliance. M2M gateway and IoT core projects designed by Turkish engineers at NETA¸S laboratories will be put on the market for sale after they are veriﬁed with this system. Although the developed platform has many advantages over similar test tools developed worldwide, the scope will be expanded with different test models to be added to the test library as standards are developed and changed. According to the IOT interoperability standards and protocols and oneM2M similar test platforms capable compatibility test today, are beginning to more recent developments. This shows the competitive side of the project. The project will provide the applicability of an international standardization model, will have a national product and contribute to the software export of our country</t>
  </si>
  <si>
    <t>Future tasks include providing a virtual time library for SUTs. Currently, if an SUT issues the sleep method, then it naturally sleeps real-time. Instead, if the SUT uses the library, virtual time is applied when running under Modbat while keeping the original behaviour (sleep) on production.
Another direction is implementing dedicating MQTT broker for Modbat. This will allow the user, when testing the MQTT broker is out of the scope, to remove real-time timeout for communication, and enable Modbat to run completely in virtual time. In addition, this extension will make it easier to simulate an unstable network by controlling packet loss or delay of delivery in Modbat.</t>
  </si>
  <si>
    <t>In further research, the writer recommend testing the message broker in fog using a disk type that is better than the disk
type used in this test. In addition, other open source message brokers such as ActiveMQ can also be added to research.</t>
  </si>
  <si>
    <t>we plan following future work:
– Increase substantially the number of attacks by means of an exhaustive analysis of attack patterns obtained from publicly available catalogs.
– Produce a formal threat model as sketched in [18] and use it to automate the task of selecting meaningful security tests based in sound risk assessments.
– Perform regression tests considering diﬀerent implementations of MQTT brokers and diﬀerent test environments, analyse the discrepancies found via this method and classify them according to a risk based assessment.
– Perform a deep analysis of threat coverage of the proposed architecture. The preliminary code coverage we have performed so far, is just part of the equation, since there is no clear correlation between code coverage and eﬀectiveness of the security test iteration sequences.Integrate the template-based fuzzing techniques used in [25] to test security of the MQTT protocol into the proposed architecture. Perform experiments to determine if this leads to an increase in number of reported security threads.</t>
  </si>
  <si>
    <t>We aim at improving our methodology, enriching our threat catalog, collecting threat models for the most common technolo-
gies in a structured way and, accordingly, building up a set of tools that automate threats verification through automated tests. We will
enrich the attack plan generation, trying to adopt multiple sources of cyber threat intelligence in addition to the already integrated
CAPEC, also to increase the attack and threats identification coverage. The tool selection and automated execution tasks still need
additional improvements. To conclude, the analysis of completeness and correctness of the attack plans, as well as the scalability
of the proposed solution, are still open research issues that we are currently addressing and that we would describe in future works.</t>
  </si>
  <si>
    <t>The results from testing several properties on large traces have been obtained with success. Consequently, building a standardized performance testing benchmark system for XMPP protocol would be the work we will focus on in the future. In that case, the efﬁciency and processing capacity of the system when massive sub testers are performed through complex network
situations would be the crucial point we need to handle.</t>
  </si>
  <si>
    <t>In future developments of the 6TiSCH tools, an Agent component will be integrated to interact with the IUT and automatize some steps of the test session. This includes the initial execution of the stimulus (e.g. send a 6P ADD packet), and the ﬁnal upload of the pcap ﬁle. Currently, these operations are executed manually by the end user</t>
  </si>
  <si>
    <t>In the short future, we will increment our system functionality, and integrate it into public emergency services, to increase the safety of residence and decrease the reaction time to any medical emergency.</t>
  </si>
  <si>
    <t>Future work intends to improve the passive validation tool. E.g online trace veriﬁcation and solutions to solve message overlapping will
be considered. Also, the tool is considered to be extended to a wider range of protocols and more complex test conﬁgurations.</t>
  </si>
  <si>
    <t>In the future, we plan to evaluate diﬀerent learning methods for latency distributions and we envisage to test various types of usage proﬁles.</t>
  </si>
  <si>
    <t>Additional investigation is needed in order to asses the e	ciency of the method in IoT systems with larger ESP client number under di	erent signal strength values.</t>
  </si>
  <si>
    <t>we plan to continue this research line in the future with increased number of load conditions.</t>
  </si>
  <si>
    <t>It is recommendable to establish more comparisons of basic performance metrics and appropriate supporting qualitative
observations (human readability, ease of implementation) for other M2M protocols that can potentially be applied in an IoT
scenario. Possible candidates include AMQP, JMS, and other protocols that become of interest as IoT develops and becomes
the ubiquitous focus of technology.</t>
  </si>
  <si>
    <t>As a next step, we intend to deepen our analysis with additional metrics and scenarios and broaden it by integrating additional messaging solutions. In addition to StarlingX, a complementary evaluation on more resource-constrained edge gateways is warranted. It is conceivable to construct predictive performance models for quick forecasting and to work an automated experiment generator as a software service utilizing cloud computing resources.</t>
  </si>
  <si>
    <t>As future work, we plan to conduct a user study to investigate more the effectiveness of our tool in terms of assisting developers with little security skills in adopting robust broker conﬁgurations. Another line of work is to expand the capabilities of the tool by (i) incorporating new attack patterns made available as security ﬁxes or Common Vulnerabilities and Exposures (CVE), (ii) assessing the security implications of using pre-shared keys or web-sockets, and (iii) synthesizing code snippets for other brokers besides Mosquitto. We also plan to investigate the features introduced by the latest version
(5) of the MQTT standard.</t>
  </si>
  <si>
    <t>Our plans include in particular the following.
• Automated filtering of duplicate failures and errors obtained from the test runs in order to facilitate their detailed man-
ual investigation. Relevant findings will be reported to the developers of the examined MQTT broker implementations.
• Extension of our test case generation approach, which is currently based on random test generation, to more sophisti-
cated test generation approaches that use additional knowledge of the SUT, such as test models and input grammars.
• Implementation of additional attack patterns for the MQTT protocol as well as for other similar protocols and middle-
ware commonly used for machine-to-machine communication in industrial environments.</t>
  </si>
  <si>
    <t>In the future, we plan to detect successful attacks automatically by using buffer overﬂow runtime detection systems such
as StackGuard [11], LibSafe [8], and MemSherlock [14], intercepting signals such as SIGSEGV (which indicates an
illegal memory reference), or monitoring resource usage of the target software.</t>
  </si>
  <si>
    <t>Since the testing environment does not take into account many practical factors, as a future plan, adding a variety of actual situations and factors that may occur makes the test more accurate and reliable.</t>
  </si>
  <si>
    <t>As part of our future work we shall assess the impact of other malicious attacks on IoT devices and MQTT message brokers.
In addition, the performance of a load-balanced MQTT broker environment during different attacks needs to be evaluated.</t>
  </si>
  <si>
    <t>In this paper we have a limited evaluation which focuses on one pattern. More evaluation on other patterns and for different systems is needed to strengthen the results presented here. Furthermore, the usability of the framework for other systems and other types of systems needs to be investigated. Another limitation of the framework in the current state is the fact that the design is still changing and new parts are constantly introduced which might require refactoring in the existing code.
Given the structure presented in this paper, the framework has been built for Java as an extension of JUnit. However, this framework can be implemented in any programming language and the Java framework is an empirical evaluation for proof of concept. Another important future step is to look at other patterns in ROAST which are not currently included in RobusTest. Testing for input with invalid value and testing unexpected conditions in the execution environment are to be added to RobusTest in order to have a complete structure and a clear link from the requirements in those patterns and the test cases. Finally, to strengthen the framework and test it in real industrial setting an experiment is planned to be conducted at a large company with safety critical products. This will not only strengthen and evaluate the existing parts of RobusTest but might also result in the further expansion of ROAST and as a result RobusTest.</t>
  </si>
  <si>
    <t>Regarding future studies, we will experiment under various QoS levels and payloads and deduct the most efficient QoS level setting in regard to different payloads. Also, we will analyze MQTT Broker server performance, communication among multiple clients and throughput rates considering different numbers of topics.</t>
  </si>
  <si>
    <t>As noted before, we had to deal with non-determinism. It is actually common for complex reactive systems to behave non-deterministically so it may be worthwhile to investigate ways to learn non-deterministic models of reactive systems.
Alternatively, output non-determinism [33] may be resolved by learning probabilistic rather than non-deterministic models.
We also observed that there exists time-dependent behaviour and that such behaviour is likely to play a more crucial role in other IoT protocols using means of communication less reliable than TCP. As a result, there is a need for an investigation of appropriate methods to infer models of timed systems in this area.
A possible extension to the MQTT case study would be to infer models of client implementations as well and to verify properties of the composition of clients and brokers.</t>
  </si>
  <si>
    <t>Future areas of research include the detection of network conditions at the gateway and then switching to the protocol that gives maximum performance for the network conditions.</t>
  </si>
  <si>
    <t>The framework also has some limitations. The most significant one is related to the reporting and detection of errors. Error detection is carried out through the execution
of the application to be tested under a debugger. Obviously, this needs to be automated toimprove efficiency andusability. Another significant limitation is that the framework is currently only available for verifying MQTT protocol security; therefore the tool is not efficient for IoT architectures implementing several different protocols.
To improve the aforementioned limitations, as part of a future project, we will extend the framework to allow the verification of a wider range of network protocols used by IoT devices. Additionally, we are analysing the possibility of usingthe toolas aservicethatperforms asecurityanalysisof all the elements that are incorporated into a network for the first time. This would make it possible to ensure a minimum level of security and reliability for all the components of the infrastructure.</t>
  </si>
  <si>
    <t>Future works will focus on using the grammar to generate packets based on more existing vulnerabilities.</t>
  </si>
  <si>
    <t>Firstly, it is possible to study how the CoAP parameters impact the latency and throughput, then we might identify some dynamic
conﬁguration of these parameters. Secondly, we might study more protocols, such as MQTT-SN. Thirdly, we might want
to verify how TCP variants speciﬁcally designed for satellite networks affects MQTT performance.</t>
  </si>
  <si>
    <t>we can benefit from taking the best from the tools to increase the degree of automation. We have learned from our first steps in the IoT testing field that a big pitfall is still the set-up of a full test (automation) environment, including test suites and associated tools as well as third party tools for tasks like monitoring, logging or to run security tests like fuzzing.
We suggest a service that can be used by vendors. In their perspective the virtualized test system appears either as API they call with the SUT or they configure a kind of website to let the service stimulate the SUT.
we see a potential in extending the Node-RED tool by a testing portion: With Node-RED it is possible to simply build its own IoT infrastructure by adding nodes (e.g. devices, APIs or online services) graphically and connect them via edges.</t>
  </si>
  <si>
    <t>we have proposed a plan of improvement to generate new harmful scenarios automatically in future work.</t>
  </si>
  <si>
    <t>We think MultiFuzz is not limited to the fuzzing of IoT publish/subscribe protocols, and could be used to soundly fuzz other multiparty protocols as well. In addition, we believe the desockmulti module of MultiFuzz could beneﬁt the community after
open-sourcing, since it is similar to the widely used tool desock (Preeny) but is 10x faster.</t>
  </si>
  <si>
    <t>Question</t>
  </si>
  <si>
    <t>Percentage of PSs</t>
  </si>
  <si>
    <t>Yes</t>
  </si>
  <si>
    <t>Partial</t>
  </si>
  <si>
    <t>No</t>
  </si>
  <si>
    <t>Design</t>
  </si>
  <si>
    <t>Are the aims or objectives of the studies clearly stated?</t>
  </si>
  <si>
    <t>Are the IoT application layer protocol testing clearly stated?</t>
  </si>
  <si>
    <t>Are the studies clearly discussing either testing tools, approaches, or testing challenges of IoT application layer protocols?</t>
  </si>
  <si>
    <t>Conduct and Analysis</t>
  </si>
  <si>
    <t>Is the specific IoT application layer protocol under investigation clearly specified?</t>
  </si>
  <si>
    <t>Are the details of the Protocol under test described?</t>
  </si>
  <si>
    <t>Are experiments, simulations, or case studies conducted to validate the testing approaches?</t>
  </si>
  <si>
    <t>Are the results of the studies validated (e.g., through metric base validation, comparison with other protocols or frameworks)?</t>
  </si>
  <si>
    <t xml:space="preserve"> Are the approach/platforms/or tools used available for replication or further study?</t>
  </si>
  <si>
    <t>Conclusion andImplication</t>
  </si>
  <si>
    <t>Are any potential threats to the validity of the study’s conclusions acknowledged and addressed?</t>
  </si>
  <si>
    <t>Are the study’s outcomes compared with current best practices or leading solutions in the field?</t>
  </si>
  <si>
    <t>Do the results support the conclusions made about IoT application layer protocol testing?</t>
  </si>
  <si>
    <t>Does the study introduce notable innovations or improvements to existing tools or methods?</t>
  </si>
  <si>
    <t>Did suggestions for future research or improvements to the proposed methods discuss?</t>
  </si>
  <si>
    <t>Security testing: it’s worth noting that, at the state of the
art, it does not exist any security testing operative-standard and
none of the existing methodologies can guarantee completeness
and no-redundancy</t>
  </si>
  <si>
    <t>not enough time
for vendors to run all the tests, or to ﬁx an implementation when a test fails</t>
  </si>
  <si>
    <t>Security testing faces the challenge of systematically identifying
and exercising a potentially very large number of negative scenar-
ios to uncover critical issues</t>
  </si>
  <si>
    <t>vendors
give low priority to security when developing IoT devices due
to reasons such as time to ship, cost and easy user experience</t>
  </si>
  <si>
    <t>difficulty of testing certain protocol messages that depend on prior responses and the need for precise packet modification to avoid invalid message rejection</t>
  </si>
  <si>
    <t>Journal</t>
  </si>
  <si>
    <t>Conference</t>
  </si>
  <si>
    <t xml:space="preserve">
</t>
  </si>
  <si>
    <t>How fast is MQTT?: Statistical model checking and testing of IoT protocols</t>
  </si>
  <si>
    <t>Aichernig B.K.; Schumi R.</t>
  </si>
  <si>
    <t>dos/ddos-mqtt-iot: a dataset for evaluating intrusions in iot networks using the mqtt protocol</t>
  </si>
  <si>
    <t>Alatram, Alaa and Sikos, Leslie F. and Johnstone, Mike and Szewczyk, Patryk and Kang, James Jin</t>
  </si>
  <si>
    <t>Performance Evaluation of MQTT Broker Servers</t>
  </si>
  <si>
    <t xml:space="preserve">Mishra, B. </t>
  </si>
  <si>
    <t xml:space="preserve">Chen, Y.; Kunz, T. </t>
  </si>
  <si>
    <t xml:space="preserve"> A Comparison ofMQTT Brokers for Distributed IoT Edge Computing;</t>
  </si>
  <si>
    <t>Koziolek, H.; Grüner, S.; Rückert, J.</t>
  </si>
  <si>
    <t xml:space="preserve">
MQTTSA: A tool for automatically assisting the secure
deployments of MQTT brokers</t>
  </si>
  <si>
    <t>A. Palmieri, P. Prem, S. Ranise, U. Morelli, and T. Ahmad,</t>
  </si>
  <si>
    <t xml:space="preserve"> Automated security test generation for MQTT using attack patterns</t>
  </si>
  <si>
    <t>H. Sochor, F. Ferrarotti, and R. Ramler,</t>
  </si>
  <si>
    <t xml:space="preserve"> AspFuzz: A state-aware protocol fuzzer based on application-layer protocols
</t>
  </si>
  <si>
    <t>T. Kitagawa, M. Hanaoka, and K. Kono,</t>
  </si>
  <si>
    <t xml:space="preserve"> Performance analysis of restful api and rabbitmq for microservice web application</t>
  </si>
  <si>
    <t>X. J. Hong, H. S. Yang, and Y. H. Kim,</t>
  </si>
  <si>
    <t xml:space="preserve"> Modelling and Evaluation of Malicious Attacks against the IoT MQTT Protocol.</t>
  </si>
  <si>
    <t xml:space="preserve">S. N. Firdous, Z. Baig, C. Valli, and A. Ibrahim. </t>
  </si>
  <si>
    <t xml:space="preserve"> Robustest: A framework for automated testing of software robustness
داخل مندلی رفرنس درستی نیست</t>
  </si>
  <si>
    <t>A. Shahrokni and R. Feldt,</t>
  </si>
  <si>
    <t xml:space="preserve">Correlation analysis of MQTT loss and delay
according to QoS level. </t>
  </si>
  <si>
    <t>Lee, S., Kim, H., Hong, D., Ju, H.</t>
  </si>
  <si>
    <t xml:space="preserve"> Model-based testing IoT communication via active automata learning. </t>
  </si>
  <si>
    <t>Tappler, M., Aichernig, B.K., Bloem, R.</t>
  </si>
  <si>
    <t xml:space="preserve">Performance evaluation of MQTT and CoAP via a common middleware. </t>
  </si>
  <si>
    <t>Thangavel, D., Ma, X., Valera, A.C., Tan, H., Tan, C.K.</t>
  </si>
  <si>
    <t xml:space="preserve">MQTT Security: A Novel Fuzzing Approach. </t>
  </si>
  <si>
    <t xml:space="preserve">Santiago Hernández Ramos, M. Teresa Villalba, and Raquel Lacuesta. </t>
  </si>
  <si>
    <t xml:space="preserve"> Towards Improving Fuzzer Efficiency for the MQTT Protocol</t>
  </si>
  <si>
    <t>L. G. Araujo Rodriguez and D. M. Batista,</t>
  </si>
  <si>
    <t xml:space="preserve"> Internet of things application layer protocol
analysis over error and delay prone links. </t>
  </si>
  <si>
    <t>Matteo Collina, Marco Bartolucci, Alessandro Vanelli-Coralli, and Gio-
vanni Emanuale Corazza.</t>
  </si>
  <si>
    <t>IoT-Testware - An Eclipse Project</t>
  </si>
  <si>
    <t xml:space="preserve">Schieferdecker, Ina and Kretzschmann, Sascha and Rennoch, Axel and Wagner, Michael
</t>
  </si>
  <si>
    <t xml:space="preserve">  Kaiser, Alexander and Hackel, Sascha
</t>
  </si>
  <si>
    <t xml:space="preserve">#PS </t>
  </si>
  <si>
    <t>%PS</t>
  </si>
  <si>
    <t>IEEE International Conference on Software Quality, Reliability and Security, QRS</t>
  </si>
  <si>
    <t>IEEE International Conference on Software Testing, Verification and Validation, ICST</t>
  </si>
  <si>
    <t>IEEE Symposium on Computers and Communications</t>
  </si>
  <si>
    <t xml:space="preserve">Advanced Satellite Multimedia Systems Conference and Signal Processing for Space Communications Workshop, ASMS/SPSC </t>
  </si>
  <si>
    <t>Asia-Pacific Software Engineering Conference, APSEC</t>
  </si>
  <si>
    <t>IEEE Annual Consumer Communications and Networking Conference, CCNC</t>
  </si>
  <si>
    <t xml:space="preserve">IEEE Conference on Computer Communications, INFOCOM </t>
  </si>
  <si>
    <t>IEEE International Conference on Green Computing and Communications and IEEE Internet of Things and IEEE Cyber, Physical and Social Computing, GreenCom-iThings-CPSCom</t>
  </si>
  <si>
    <t>IEEE International Conference on Internet of Things, IEEE Green Computing and Communications, IEEE Cyber, Physical and Social Computing, IEEE Smart Data, iThings-GreenCom-CPSCom-SmartData</t>
  </si>
  <si>
    <t xml:space="preserve">IEEE International Conference on Software Architecture, ICSA </t>
  </si>
  <si>
    <t xml:space="preserve">IEEE World Congress on Services, SERVICES </t>
  </si>
  <si>
    <t xml:space="preserve">International Conference on Emerging Trends in Smart Technologies, ICETST </t>
  </si>
  <si>
    <t xml:space="preserve">International Conference on Information and Communication Technology Convergence: ICT Convergence Powered by Smart Intelligence, ICTC </t>
  </si>
  <si>
    <t>International Conference on Information Technology and Electrical Engineering</t>
  </si>
  <si>
    <t>International Conference on Intelligent Sensors, Sensor Networks and Information Processing, Conference Proceedings</t>
  </si>
  <si>
    <t xml:space="preserve">International Conference on Selected Topics in Mobile and Wireless Networking, MoWNeT </t>
  </si>
  <si>
    <t>International Seminar on Application for Technology of Information and Communication: IT Opportunities and Creativities for Digital Innovation and Communication within Global Pandemic, iSemantic</t>
  </si>
  <si>
    <t xml:space="preserve">International Symposium on Networks, Computers and Communications, ISNCC </t>
  </si>
  <si>
    <t xml:space="preserve">International Wireless Communications and Mobile Computing, IWCMC </t>
  </si>
  <si>
    <t>2020 International Wireless Communications and Mobile
Computing (IWCMC)</t>
  </si>
  <si>
    <t>Holger Koziolek, Stefan Grüner, Johannes Rückert</t>
  </si>
  <si>
    <t>Paper</t>
  </si>
  <si>
    <t>Author</t>
  </si>
  <si>
    <t>Country</t>
  </si>
  <si>
    <t>Papers</t>
  </si>
  <si>
    <t xml:space="preserve">Mishra, Biswajeeban (57202137322); </t>
  </si>
  <si>
    <t>Department of Software Engineering, University of Szeged, 6720 Szeged, Hungary</t>
  </si>
  <si>
    <t>Hungary</t>
  </si>
  <si>
    <t>Brazil</t>
  </si>
  <si>
    <t xml:space="preserve">Mishra, Biswaranjan (57630210400); </t>
  </si>
  <si>
    <t>Wind River Systems International, 19/1, Vittal Mallya Road, 1st Floor, Bengaluru 560001, India</t>
  </si>
  <si>
    <t>India</t>
  </si>
  <si>
    <t>Canada</t>
  </si>
  <si>
    <t>Kertesz, Attila (23392379200)</t>
  </si>
  <si>
    <t>Luxembourg</t>
  </si>
  <si>
    <t xml:space="preserve">Aichernig, Bernhard K. (8696540300); </t>
  </si>
  <si>
    <t>Institute of Software Technology
Graz University of Technology
Graz, Austria</t>
  </si>
  <si>
    <t>Austria</t>
  </si>
  <si>
    <t>Muskardin, Edi (57205550041);</t>
  </si>
  <si>
    <t>Montenegro</t>
  </si>
  <si>
    <t>TU Graz - SAL DES Lab
Silicon Austria Labs
Graz, Austria</t>
  </si>
  <si>
    <t>Netherlands</t>
  </si>
  <si>
    <t>Pferscher, Andrea (57218596816)</t>
  </si>
  <si>
    <t>Institute of Software Technology Graz University of Technology Graz, Austria</t>
  </si>
  <si>
    <t>Pakistan</t>
  </si>
  <si>
    <t xml:space="preserve">Banno, Ryohei (43661112800); </t>
  </si>
  <si>
    <t>Kogakuin University, Tokyo, JAPAN</t>
  </si>
  <si>
    <t>JAPAN</t>
  </si>
  <si>
    <t>Japan</t>
  </si>
  <si>
    <t>Serbia</t>
  </si>
  <si>
    <t xml:space="preserve">Ohsawa, Koki (57222517949); </t>
  </si>
  <si>
    <t xml:space="preserve">Kitagawa, Yusuke (58589294800); </t>
  </si>
  <si>
    <t>Sweden</t>
  </si>
  <si>
    <t xml:space="preserve">Takada, Takumu (57222518050); </t>
  </si>
  <si>
    <t>Vietnam</t>
  </si>
  <si>
    <t>Yoshizawa, Toshinori (57222517708)</t>
  </si>
  <si>
    <t>Australia</t>
  </si>
  <si>
    <t xml:space="preserve">Dhiaulhaq, Faiz (57221289114); </t>
  </si>
  <si>
    <t>Electrical and Informatics Engineering Department, Vocational College, Universitas Gadjah Mada Yogyakarta, Indonesia</t>
  </si>
  <si>
    <t>Indonesia</t>
  </si>
  <si>
    <t>China</t>
  </si>
  <si>
    <t xml:space="preserve">Paputungan, Irving V (24734216700); </t>
  </si>
  <si>
    <t>Informatics Department, Faculty of Industrial Technology, Universitas Islam Indonesia Yogyakarta, Indonesia</t>
  </si>
  <si>
    <t>Oktiawati, Unan Y (24829506500)</t>
  </si>
  <si>
    <t xml:space="preserve">Saez-De-Camara, Xabier (57833607800); </t>
  </si>
  <si>
    <t>Ikerlan Technology Research Centre, Basque Research and Technology Alliance (BRTA), Arrasate-Mondragon, Spain</t>
  </si>
  <si>
    <t>Spain</t>
  </si>
  <si>
    <t>South Korea</t>
  </si>
  <si>
    <t>Mondragon Unibertsitatea, Arrasate-Mondragon, Spain</t>
  </si>
  <si>
    <t>Turkey</t>
  </si>
  <si>
    <t xml:space="preserve">Flores, Jose Luis (57203394051); </t>
  </si>
  <si>
    <t>Ikerlan Technology Research Centre, Basque Research and Technology Alliance (BRTA), Arrasate-Mondragón, Spain</t>
  </si>
  <si>
    <t>Italy</t>
  </si>
  <si>
    <t xml:space="preserve">Arellano, Cristobal (25824745800); </t>
  </si>
  <si>
    <t xml:space="preserve">Urbieta, Aitor (24832431600); </t>
  </si>
  <si>
    <t>USA</t>
  </si>
  <si>
    <t>Zurutuza, Urko (24512512800)</t>
  </si>
  <si>
    <t>Mondragon Unibertsitatea, Arrasate-Mondragón, Spain</t>
  </si>
  <si>
    <t>France</t>
  </si>
  <si>
    <t xml:space="preserve">Pearson, Bryan (57193883054); </t>
  </si>
  <si>
    <t>Dept. of Computer Science, University of Central Florida, USA</t>
  </si>
  <si>
    <t>Zhang, Yue (57224594329);</t>
  </si>
  <si>
    <t>Dept. of Computer Science, Jinan University</t>
  </si>
  <si>
    <t>Germany</t>
  </si>
  <si>
    <t xml:space="preserve"> Zou, Cliff (9436219300); </t>
  </si>
  <si>
    <t>Fu, Xinwen (7402205144)</t>
  </si>
  <si>
    <t>Dept. of Computer Science, University of Massachusetts Lowell, MA, USA;</t>
  </si>
  <si>
    <t xml:space="preserve">Gruener, Sten (57211157714); </t>
  </si>
  <si>
    <t>ABB Corporate Research Ladenburg, Germany</t>
  </si>
  <si>
    <t xml:space="preserve">Koziolek, Heiko (55884029900); </t>
  </si>
  <si>
    <t>Ruckert, Julius (35321563000)</t>
  </si>
  <si>
    <t xml:space="preserve">Michelena, Álvaro (57485070100); </t>
  </si>
  <si>
    <t>Department ofIndustrial Engineering, University ofA
Coruña, CTC, CITIC, 15403 Ferrol, A Coruña, Spain</t>
  </si>
  <si>
    <t xml:space="preserve">Ordás, María Teresa García (57274917700); </t>
  </si>
  <si>
    <t>Department ofElectrical and Systems
Engineering, University ofLeón, 24007 León, Spain</t>
  </si>
  <si>
    <t xml:space="preserve">Aveleira-Mata, José (57208737040); </t>
  </si>
  <si>
    <t>Department ofElectrical and Systems Engineering,
University ofLeón, 24007 León, Spain</t>
  </si>
  <si>
    <t xml:space="preserve">Blanco, David Yeregui Marcos Del (57275059200); </t>
  </si>
  <si>
    <t>Department ofMechanic
Engineering, Computer and Aerospacial Sciences, University ofLeón, 24007
León, Spain</t>
  </si>
  <si>
    <t xml:space="preserve">Díaz, Míriam Timiraos (58593161900); </t>
  </si>
  <si>
    <t>Department ofIndustrial Engineering, University of
A Coruña, CTC, CITIC, 15403 Ferrol, A Coruña, Spain</t>
  </si>
  <si>
    <t xml:space="preserve">Zayas-Gato, Francisco (57218687062); </t>
  </si>
  <si>
    <t>Department ofIndustrial Engineering, University
ofA Coruña, CTC, CITIC, 15403 Ferrol, A Coruña, Spain</t>
  </si>
  <si>
    <t xml:space="preserve">Jove, Esteban (56333449000); </t>
  </si>
  <si>
    <t>Department ofIndustrial Engineering, University ofA Coruña,
CTC, CITIC, 15403 Ferrol, A Coruña, Spain</t>
  </si>
  <si>
    <t xml:space="preserve">Casteleiro-Roca, José-Luis (55645192300); </t>
  </si>
  <si>
    <t>Department ofIndustrial Engineering,
University ofA Coruña, CTC, CITIC, 15403 Ferrol, A Coruña, Spain</t>
  </si>
  <si>
    <t xml:space="preserve">Quintián, Héctor (55336870700); </t>
  </si>
  <si>
    <t>Department ofIndustrial Engineering, University ofA
Coruña, CTC, CITIC, 15403 Ferrol, A Coruña, Spain.</t>
  </si>
  <si>
    <t xml:space="preserve">Alaiz-Moretón, Héctor (35408799400); </t>
  </si>
  <si>
    <t>Department ofElectrical and Systems
Engineering, University ofLeón, 24007 León, Spain.</t>
  </si>
  <si>
    <t>Calvo-Rolle, José Luis (6504155621)</t>
  </si>
  <si>
    <t>Department ofIndustrial Engineering, University
ofA Coruña, CTC, CITIC, 15403 Ferrol, A Coruña, Spain.</t>
  </si>
  <si>
    <t xml:space="preserve">Tempel, Sören (57219506474); </t>
  </si>
  <si>
    <t>Institute of Computer Science, University of
Bremen, 28359 Bremen, Germany</t>
  </si>
  <si>
    <t>Herdt, Vladimir (55787072000);</t>
  </si>
  <si>
    <t>Institute of Computer Science, University of Bremen, 28359 Bremen, Germany</t>
  </si>
  <si>
    <t>Cyber-Physical Systems, DFKI GmbH, 28359 Bremen, Germany</t>
  </si>
  <si>
    <t xml:space="preserve"> Drechsler, Rolf (55172914000)</t>
  </si>
  <si>
    <t>Department of Electrical and Computer Engineering
Purdue University Fort Wayne 2101 E. Coliseum Blvd.
Fort Wayne, IN 46805, USA</t>
  </si>
  <si>
    <t xml:space="preserve">Martínez, Mirella (57191694159); </t>
  </si>
  <si>
    <t>Universidad Politecnica de Valencia, Valencia, Spain</t>
  </si>
  <si>
    <t xml:space="preserve">Esparcia-Alcázar, Anna I. (6506045663); </t>
  </si>
  <si>
    <t xml:space="preserve">Vos, Tanja E. J. (8980537100); </t>
  </si>
  <si>
    <t>Open University, Heerlen, The Netherlands</t>
  </si>
  <si>
    <t>Aho, Pekka (35188652400);</t>
  </si>
  <si>
    <t>Cors, Joan Fons I. (57221847630)</t>
  </si>
  <si>
    <t xml:space="preserve">Ghazanfar, Syed (57221632086); </t>
  </si>
  <si>
    <t>Al-Khawarizmi Institute of Computer Science (KICS), Lahore, Pakistan;</t>
  </si>
  <si>
    <t xml:space="preserve">Hussain, Faisal (57214034473); </t>
  </si>
  <si>
    <t xml:space="preserve">Rehman, Atiq Ur (57220736804); </t>
  </si>
  <si>
    <t xml:space="preserve">Fayyaz, Ubaid U. (55979096700); </t>
  </si>
  <si>
    <t>Shahzad, Farrukh (57213080222);</t>
  </si>
  <si>
    <t>Shah, Ghalib A. (14042806500)</t>
  </si>
  <si>
    <t xml:space="preserve">Demirel, Senay Tuna (57192075248); </t>
  </si>
  <si>
    <t>NETAS Telecommunication A.S., Kurtkoy, Istanbul, Turkey</t>
  </si>
  <si>
    <t xml:space="preserve">Demirel, Mehmet (57212106176); </t>
  </si>
  <si>
    <t xml:space="preserve">Dogru, Ibrahim (26421178600); </t>
  </si>
  <si>
    <t>Das, Resul (24450038800)</t>
  </si>
  <si>
    <t>Firat University, Faculty of Technology, Department of Software Engineering, Elazig, 23119, Turkey</t>
  </si>
  <si>
    <t xml:space="preserve">Tanabe, Kotaro (58765974800); </t>
  </si>
  <si>
    <t>University of Tokyo, Tokyo, Japan</t>
  </si>
  <si>
    <t xml:space="preserve">Tanabe, Yoshinori (23010649800); </t>
  </si>
  <si>
    <t xml:space="preserve">Tsurumi University, Yokohama, Japan, </t>
  </si>
  <si>
    <t>National Institute of Informatics, Tokyo, Japan</t>
  </si>
  <si>
    <t>Hagiya, Masami (7006475909)</t>
  </si>
  <si>
    <t xml:space="preserve">Bagaskara, Aditya Eka (57221287064); </t>
  </si>
  <si>
    <t xml:space="preserve">Setyorini, Setyorini (58937184900); </t>
  </si>
  <si>
    <t>Wardana, Aulia Arif (57203123755)</t>
  </si>
  <si>
    <t xml:space="preserve">Sochor, Hannes (57212480417); </t>
  </si>
  <si>
    <t xml:space="preserve">Ferrarotti, Flavio (14029653300); </t>
  </si>
  <si>
    <t>Ramler, Rudolf (23095597800)</t>
  </si>
  <si>
    <t xml:space="preserve">Salzillo, Giovanni (57216809717); </t>
  </si>
  <si>
    <t xml:space="preserve">Rak, Massimiliano (8966231800); </t>
  </si>
  <si>
    <t>Moretta, Felice (57221942309)</t>
  </si>
  <si>
    <t xml:space="preserve">Che, Xiaoping (56446366000); </t>
  </si>
  <si>
    <t>Maag, Stephane (55917333100)</t>
  </si>
  <si>
    <t xml:space="preserve">Palattella, Maria Rita (25929498000); </t>
  </si>
  <si>
    <t>Luxembourg Institute of Science and Technology, Esch-sur-Alzette, Luxembourg</t>
  </si>
  <si>
    <t xml:space="preserve">Sismondi, Federico (57193353250); </t>
  </si>
  <si>
    <t>IRISA, Campus de Beaulieu, Rennes, France</t>
  </si>
  <si>
    <t xml:space="preserve">Chang, Tengfei (55968529600); </t>
  </si>
  <si>
    <t xml:space="preserve">Inria, Paris, France; </t>
  </si>
  <si>
    <t xml:space="preserve">Baron, Loic (56003322500); </t>
  </si>
  <si>
    <t>Sorbonne Université, LIP6, Paris, France</t>
  </si>
  <si>
    <t xml:space="preserve">Vučinić, Mališa (55372543400); </t>
  </si>
  <si>
    <t>University of Montenegro, Podgorica, Montenegro</t>
  </si>
  <si>
    <t xml:space="preserve">Modernell, Pablo (57189237733); </t>
  </si>
  <si>
    <t>Universitat Oberta de Catalunya, Barcelona, Spain</t>
  </si>
  <si>
    <t xml:space="preserve">Vilajosana, Xavier (16176331000); </t>
  </si>
  <si>
    <t>Watteyne, Thomas (23567415000)</t>
  </si>
  <si>
    <t>Inria, Paris, France</t>
  </si>
  <si>
    <t xml:space="preserve">Incki, Koray (55370286900); </t>
  </si>
  <si>
    <t>Ari, Ismail (24341015700)</t>
  </si>
  <si>
    <t xml:space="preserve">Chen, Nanxing (55502115300); </t>
  </si>
  <si>
    <t>Viho, César (8888332100)</t>
  </si>
  <si>
    <t>Bernhard K. Aichernig,</t>
  </si>
  <si>
    <t xml:space="preserve"> Robert Schumi</t>
  </si>
  <si>
    <t xml:space="preserve">Mitrović, Nikola (57217465423); </t>
  </si>
  <si>
    <t>Department of Microelectronics, University of Niš, Faculty of Electronic Engineering, Aleksandra Medvedeva 14, Niš, 18000, Serbia</t>
  </si>
  <si>
    <t xml:space="preserve">Ðorđević, Milan (59125434300); </t>
  </si>
  <si>
    <t>College of Applied Technical Sciences in Niš, Serbia</t>
  </si>
  <si>
    <t xml:space="preserve">Veljković, Sandra (56257769300); </t>
  </si>
  <si>
    <t>Danković, Danijel (8542881100)</t>
  </si>
  <si>
    <t xml:space="preserve">Alatram, Alaa (58285144600); </t>
  </si>
  <si>
    <t xml:space="preserve">Sikos, Leslie F. (26653771300); </t>
  </si>
  <si>
    <t xml:space="preserve">Johnstone, Mike (55628590916); </t>
  </si>
  <si>
    <t xml:space="preserve">Szewczyk, Patryk (36683098900); </t>
  </si>
  <si>
    <t>Kang, James Jin (56727031400)</t>
  </si>
  <si>
    <t>Chen, Yuang (57190586001);</t>
  </si>
  <si>
    <t>Department of Biology, Queens University, Kingston, Canada</t>
  </si>
  <si>
    <t xml:space="preserve"> Kunz, Thomas (35242606500)</t>
  </si>
  <si>
    <t xml:space="preserve">Department of Systems and Computer Engineering, Carleton University, Ottawa, </t>
  </si>
  <si>
    <t>Gruener, Sten ;</t>
  </si>
  <si>
    <t>Koziolek, Heiko;</t>
  </si>
  <si>
    <t xml:space="preserve"> Ruckert, Julius </t>
  </si>
  <si>
    <t>Palmieri, Andrea (57211142438);</t>
  </si>
  <si>
    <t>EIT Digital Master School, Trento, Italy</t>
  </si>
  <si>
    <t xml:space="preserve"> Prem, Paolo (57211141251); </t>
  </si>
  <si>
    <t xml:space="preserve">Ranise, Silvio (6603468509); </t>
  </si>
  <si>
    <t>Security and Trust, Fondazione Bruno Kessler, Trento, Italy</t>
  </si>
  <si>
    <t xml:space="preserve">Morelli, Umberto (57194326005); </t>
  </si>
  <si>
    <t>Ahmad, Tahir (57202773113)</t>
  </si>
  <si>
    <t>DIBRIS, University of Genova, Italy</t>
  </si>
  <si>
    <t xml:space="preserve">Kitagawa, Takahisa (36470256700); </t>
  </si>
  <si>
    <t>Department of Information and Computer Science, Keio University, kohoku-Ku, Yokohama, 3-14-1 Hiyoshi, Japan</t>
  </si>
  <si>
    <t xml:space="preserve">Hanaoka, Miyuki (24478608800); </t>
  </si>
  <si>
    <t>Kono, Kenji (55389386800)</t>
  </si>
  <si>
    <t>CREST/JST, Kohoku-Ku, Yokohama, 3-14-1 Hiyoshi, Japan</t>
  </si>
  <si>
    <t xml:space="preserve">Hong, Xian Jun (57205302008); </t>
  </si>
  <si>
    <t>Sik Yang, Hyun (57205297208);</t>
  </si>
  <si>
    <t>Kim, Young Han (56812550600)</t>
  </si>
  <si>
    <t xml:space="preserve">Firdous, Syed Naeem (57195356507); </t>
  </si>
  <si>
    <t xml:space="preserve">Baig, Zubair (14008320400); </t>
  </si>
  <si>
    <t xml:space="preserve">Valli, Craig (7003263986); </t>
  </si>
  <si>
    <t>Ibrahim, Ahmed (55613229690)</t>
  </si>
  <si>
    <t xml:space="preserve">Shahrokni, Ali (57217723461); </t>
  </si>
  <si>
    <t>Feldt, Robert (24476388300)</t>
  </si>
  <si>
    <t xml:space="preserve">Lee, Shinho (55662819500); </t>
  </si>
  <si>
    <t xml:space="preserve">Kim, Hyeonwoo (7410135143); </t>
  </si>
  <si>
    <t xml:space="preserve">Hong, Dong-Kweon (7201841522); </t>
  </si>
  <si>
    <t>Ju, Hongtaek (36742429400)</t>
  </si>
  <si>
    <t xml:space="preserve">Tappler, Martin (57188583327); </t>
  </si>
  <si>
    <t>Institute of Software Technology, Graz University of Technology, Austria</t>
  </si>
  <si>
    <t>Bloem, Roderick (8938408400)</t>
  </si>
  <si>
    <t xml:space="preserve">Institute of Applied Information Processing and Communications, Graz University of Technology, Austria </t>
  </si>
  <si>
    <t xml:space="preserve">Thangavel, Dinesh (57193649981); </t>
  </si>
  <si>
    <t>Faculty of Engineering, National University of Singapore, Singapore</t>
  </si>
  <si>
    <t xml:space="preserve">Ma, Xiaoping (56245366900); </t>
  </si>
  <si>
    <t>Sense and Sense-Abilities, Institute for Infocomm Research, United States</t>
  </si>
  <si>
    <t xml:space="preserve">Valera, Alvin (8087790000); </t>
  </si>
  <si>
    <t xml:space="preserve">Tan, Hwee-Xian (13806299800); </t>
  </si>
  <si>
    <t>Tan, Colin Keng-Yan (24558308000)</t>
  </si>
  <si>
    <t>School of Computing, National University of Singapore, Singapore</t>
  </si>
  <si>
    <t xml:space="preserve">Hernández Ramos, Santiago (57201267711); </t>
  </si>
  <si>
    <t>Telefónica Digital, Madrid, Spain</t>
  </si>
  <si>
    <t xml:space="preserve">Villalba, M. Teresa (35093515100); </t>
  </si>
  <si>
    <t>Universidad Europea de Madrid, Madrid, Spain</t>
  </si>
  <si>
    <t>Lacuesta, Raquel (35092517700)</t>
  </si>
  <si>
    <t>Universidad de Zaragoza, Teruel, Spain</t>
  </si>
  <si>
    <t xml:space="preserve">Araujo Rodriguez, Luis Gustavo (57194784107); </t>
  </si>
  <si>
    <t>Batista, Daniel MacEdo (22733809600)</t>
  </si>
  <si>
    <t xml:space="preserve">Collina, Matteo (55546036500); </t>
  </si>
  <si>
    <t xml:space="preserve">University of Bologna, Italy; </t>
  </si>
  <si>
    <t xml:space="preserve">Bartolucci, Marco (55864430400); </t>
  </si>
  <si>
    <t xml:space="preserve">Vanelli-Coralli, Alessandro (6603207358); </t>
  </si>
  <si>
    <t>Corazza, Giovanni Emanuale (7102210554)</t>
  </si>
  <si>
    <t xml:space="preserve">Schieferdecker, Ina (57030660000); </t>
  </si>
  <si>
    <t xml:space="preserve">Kretzschmann, Sascha (57195643966); </t>
  </si>
  <si>
    <t xml:space="preserve">Rennoch, Axel (14056880300); </t>
  </si>
  <si>
    <t>Wagner, Michael (58389838200)</t>
  </si>
  <si>
    <t xml:space="preserve">Kaiser, Alexander (57211424522); </t>
  </si>
  <si>
    <t>Relayr GmbH Berlin, Germany</t>
  </si>
  <si>
    <t>Hackel, Sascha (25825141500)</t>
  </si>
  <si>
    <t xml:space="preserve">Linh Manh Pham, </t>
  </si>
  <si>
    <t>Faculty of Information Technology, VNU University of Engineering and Technology, Vietnam National University, Hanoi, Vietnam</t>
  </si>
  <si>
    <t xml:space="preserve">Truong-Thang Nguyen, </t>
  </si>
  <si>
    <t>Manh-Dong Tran</t>
  </si>
  <si>
    <t xml:space="preserve">Casteur, G. (57218581358); </t>
  </si>
  <si>
    <t>ECE Paris Research Lab, 37 Quai de Grenelle, 75015 Paris, France</t>
  </si>
  <si>
    <t>Aubaret, A. (57218585889);</t>
  </si>
  <si>
    <t xml:space="preserve"> Blondeau, B. (57218585927); </t>
  </si>
  <si>
    <t>Clouet, V. (57218582842);</t>
  </si>
  <si>
    <t xml:space="preserve"> Quemat, A. (57218581858); </t>
  </si>
  <si>
    <t xml:space="preserve">Pical, V. (57218580250); </t>
  </si>
  <si>
    <t>Zitouni, R. (49865158500)</t>
  </si>
  <si>
    <t xml:space="preserve">Zeng, Yingpei (24484287200); </t>
  </si>
  <si>
    <t xml:space="preserve">School of Cyberspace, Hangzhou Dianzi University, Hangzhou 310000, China; </t>
  </si>
  <si>
    <t>State Key Laboratory for Novel Software Technology, Nanjing University, Nanjing 210000, China</t>
  </si>
  <si>
    <t xml:space="preserve">Lin, Mingmin (57218876278); </t>
  </si>
  <si>
    <t xml:space="preserve">Guo, Shanqing (24482911000); </t>
  </si>
  <si>
    <t>School of Cyber Science and Technology, Shandong University, Jinan 250000, China;</t>
  </si>
  <si>
    <t>Shen, Yanzhao (57218879150);</t>
  </si>
  <si>
    <t>Science and Technology on Communication Security Laboratory, Chengdu 610041, China</t>
  </si>
  <si>
    <t xml:space="preserve"> Cui, Tingting (56471265600);</t>
  </si>
  <si>
    <t xml:space="preserve"> Wu, Ting (55476633000); </t>
  </si>
  <si>
    <t>Hangzhou Innovation Institute, Beihang University, Hangzhou 310000, China</t>
  </si>
  <si>
    <t xml:space="preserve">Zheng, Qiuhua (8837471100); </t>
  </si>
  <si>
    <t>Wang, Qiuhua (36621459300)</t>
  </si>
  <si>
    <t>Internet of Things</t>
  </si>
  <si>
    <t xml:space="preserve"> Messaging protocol</t>
  </si>
  <si>
    <t xml:space="preserve"> MQTT</t>
  </si>
  <si>
    <t xml:space="preserve"> MQTT brokers</t>
  </si>
  <si>
    <t xml:space="preserve"> Performance evaluation</t>
  </si>
  <si>
    <t xml:space="preserve"> Stress testing</t>
  </si>
  <si>
    <t>active automata learning</t>
  </si>
  <si>
    <t xml:space="preserve"> conformance testing</t>
  </si>
  <si>
    <t xml:space="preserve"> IoT</t>
  </si>
  <si>
    <t xml:space="preserve"> model inference</t>
  </si>
  <si>
    <t xml:space="preserve"> stateful fuzzing</t>
  </si>
  <si>
    <t>IoT</t>
  </si>
  <si>
    <t xml:space="preserve"> Load testing</t>
  </si>
  <si>
    <t xml:space="preserve"> Publish/subscribe</t>
  </si>
  <si>
    <t>Arduino</t>
  </si>
  <si>
    <t xml:space="preserve"> Monitoring</t>
  </si>
  <si>
    <t xml:space="preserve"> Protocol</t>
  </si>
  <si>
    <t xml:space="preserve"> QoS</t>
  </si>
  <si>
    <t>Botnet</t>
  </si>
  <si>
    <t xml:space="preserve"> emulation</t>
  </si>
  <si>
    <t xml:space="preserve"> Internet of Things</t>
  </si>
  <si>
    <t xml:space="preserve"> machine learning</t>
  </si>
  <si>
    <t xml:space="preserve"> network security</t>
  </si>
  <si>
    <t xml:space="preserve"> testbed</t>
  </si>
  <si>
    <t>Availability</t>
  </si>
  <si>
    <t xml:space="preserve"> Docker</t>
  </si>
  <si>
    <t xml:space="preserve"> Kubernetes</t>
  </si>
  <si>
    <t xml:space="preserve"> Message Brokers</t>
  </si>
  <si>
    <t xml:space="preserve"> Message-oriented Middleware</t>
  </si>
  <si>
    <t xml:space="preserve"> Resilience</t>
  </si>
  <si>
    <t xml:space="preserve"> Software Architecture</t>
  </si>
  <si>
    <t>Beta Hebbian Learning</t>
  </si>
  <si>
    <t xml:space="preserve"> cyberattack</t>
  </si>
  <si>
    <t xml:space="preserve"> ISOMAP</t>
  </si>
  <si>
    <t xml:space="preserve"> t-SNE</t>
  </si>
  <si>
    <t>Constrained networking</t>
  </si>
  <si>
    <t xml:space="preserve"> network protocols</t>
  </si>
  <si>
    <t xml:space="preserve"> software testing</t>
  </si>
  <si>
    <t xml:space="preserve"> symbolic execution</t>
  </si>
  <si>
    <t xml:space="preserve"> Latency</t>
  </si>
  <si>
    <t>Automated testing</t>
  </si>
  <si>
    <t>Intrusion Detection System</t>
  </si>
  <si>
    <t xml:space="preserve"> IoT Flock</t>
  </si>
  <si>
    <t xml:space="preserve"> IoT Security</t>
  </si>
  <si>
    <t xml:space="preserve"> IoT Traffic Generator</t>
  </si>
  <si>
    <t xml:space="preserve"> IoT Use Case</t>
  </si>
  <si>
    <t xml:space="preserve"> Traffic Generator</t>
  </si>
  <si>
    <t xml:space="preserve"> ETSI</t>
  </si>
  <si>
    <t xml:space="preserve"> IoT test platform</t>
  </si>
  <si>
    <t xml:space="preserve"> M2M</t>
  </si>
  <si>
    <t xml:space="preserve"> OneM2M</t>
  </si>
  <si>
    <t>Cloud Computing</t>
  </si>
  <si>
    <t xml:space="preserve"> Fog Computing</t>
  </si>
  <si>
    <t xml:space="preserve"> Kafka</t>
  </si>
  <si>
    <t xml:space="preserve"> Message Broker</t>
  </si>
  <si>
    <t xml:space="preserve"> RabbitMQ</t>
  </si>
  <si>
    <t xml:space="preserve"> Security testing</t>
  </si>
  <si>
    <t>Attack Pattern</t>
  </si>
  <si>
    <t xml:space="preserve"> Penetration Testing</t>
  </si>
  <si>
    <t xml:space="preserve"> Security</t>
  </si>
  <si>
    <t xml:space="preserve"> Threat Model</t>
  </si>
  <si>
    <t>Formal methods</t>
  </si>
  <si>
    <t xml:space="preserve"> Internet of things</t>
  </si>
  <si>
    <t xml:space="preserve"> Passive testing</t>
  </si>
  <si>
    <t>Interoperability</t>
  </si>
  <si>
    <t xml:space="preserve"> Online tools</t>
  </si>
  <si>
    <t xml:space="preserve"> Standardization</t>
  </si>
  <si>
    <t>Complex-event processing</t>
  </si>
  <si>
    <t xml:space="preserve"> Constrained-Application Protocol</t>
  </si>
  <si>
    <t xml:space="preserve"> Model-based testing</t>
  </si>
  <si>
    <t xml:space="preserve"> Runtime verification</t>
  </si>
  <si>
    <t xml:space="preserve"> Interoperability Testing</t>
  </si>
  <si>
    <t xml:space="preserve"> Passive Testing</t>
  </si>
  <si>
    <t xml:space="preserve"> Request-Response Protocol</t>
  </si>
  <si>
    <t xml:space="preserve">Statistical model checking </t>
  </si>
  <si>
    <t xml:space="preserve">  Model-based testing</t>
  </si>
  <si>
    <t>ESP32</t>
  </si>
  <si>
    <t xml:space="preserve"> Espruino</t>
  </si>
  <si>
    <t xml:space="preserve"> JavaScript</t>
  </si>
  <si>
    <t xml:space="preserve"> WebSockets</t>
  </si>
  <si>
    <t>Cybersecurity Dataset</t>
  </si>
  <si>
    <t xml:space="preserve"> DDoS</t>
  </si>
  <si>
    <t xml:space="preserve"> DoS</t>
  </si>
  <si>
    <t xml:space="preserve"> Machine learning</t>
  </si>
  <si>
    <t>Cloud computing</t>
  </si>
  <si>
    <t xml:space="preserve"> Constrained Wireless Access Network</t>
  </si>
  <si>
    <t xml:space="preserve"> DDS</t>
  </si>
  <si>
    <t xml:space="preserve"> Medical Applications</t>
  </si>
  <si>
    <t xml:space="preserve"> Protocols</t>
  </si>
  <si>
    <t>Distributed messaging</t>
  </si>
  <si>
    <t xml:space="preserve">  Edge computing</t>
  </si>
  <si>
    <t>Mitigations</t>
  </si>
  <si>
    <t xml:space="preserve"> MQTT broker</t>
  </si>
  <si>
    <t xml:space="preserve"> Vulnerabilities</t>
  </si>
  <si>
    <t>attack patterns</t>
  </si>
  <si>
    <t xml:space="preserve"> Fuzz testing</t>
  </si>
  <si>
    <t xml:space="preserve"> Test automation</t>
  </si>
  <si>
    <t xml:space="preserve"> Test case generation</t>
  </si>
  <si>
    <t>Fuzzing</t>
  </si>
  <si>
    <t xml:space="preserve"> Software vulnerability testing</t>
  </si>
  <si>
    <t>AMQP</t>
  </si>
  <si>
    <t xml:space="preserve"> Microservice</t>
  </si>
  <si>
    <t xml:space="preserve"> RESTful API</t>
  </si>
  <si>
    <t xml:space="preserve"> Threat Modelling</t>
  </si>
  <si>
    <t>Property based testing</t>
  </si>
  <si>
    <t xml:space="preserve"> Real time systems</t>
  </si>
  <si>
    <t xml:space="preserve"> Robustness</t>
  </si>
  <si>
    <t xml:space="preserve"> Temporal property</t>
  </si>
  <si>
    <t xml:space="preserve"> Testing</t>
  </si>
  <si>
    <t xml:space="preserve"> Timing</t>
  </si>
  <si>
    <t>Broker server</t>
  </si>
  <si>
    <t xml:space="preserve"> Publish</t>
  </si>
  <si>
    <t xml:space="preserve"> Subscribe</t>
  </si>
  <si>
    <t>Automata learning</t>
  </si>
  <si>
    <t xml:space="preserve"> Model inference</t>
  </si>
  <si>
    <t xml:space="preserve"> Grammar</t>
  </si>
  <si>
    <t xml:space="preserve"> Software Vulnerability Testing</t>
  </si>
  <si>
    <t>Eclipse</t>
  </si>
  <si>
    <t xml:space="preserve"> Open Source</t>
  </si>
  <si>
    <t xml:space="preserve"> TTCN-3</t>
  </si>
  <si>
    <t xml:space="preserve"> Protocol Conformance</t>
  </si>
  <si>
    <t xml:space="preserve"> Protocol Security</t>
  </si>
  <si>
    <t>Benchmarking</t>
  </si>
  <si>
    <t xml:space="preserve"> Cloud Computing</t>
  </si>
  <si>
    <t>Containerization</t>
  </si>
  <si>
    <t xml:space="preserve"> Fuzzing</t>
  </si>
  <si>
    <t xml:space="preserve"> MQTT Protocol</t>
  </si>
  <si>
    <t xml:space="preserve"> Coverage-based fuzzing</t>
  </si>
  <si>
    <t xml:space="preserve"> Desock</t>
  </si>
  <si>
    <t xml:space="preserve"> Multiparty-protocol fuzzer</t>
  </si>
  <si>
    <t xml:space="preserve"> Network protocol</t>
  </si>
  <si>
    <t xml:space="preserve"> Preeny</t>
  </si>
  <si>
    <t>Protocol</t>
  </si>
  <si>
    <t>DDS</t>
  </si>
  <si>
    <t>MQTT-SN</t>
  </si>
  <si>
    <t>HTTP</t>
  </si>
  <si>
    <t>Rest</t>
  </si>
  <si>
    <t>other(RTSP, Zigbee,DHCPv4, DHCPv6</t>
  </si>
  <si>
    <t xml:space="preserve">Yes </t>
  </si>
  <si>
    <t>Yes(RTSP)</t>
  </si>
  <si>
    <t>Yes (DHCPV4, DHCPv6)</t>
  </si>
  <si>
    <t>Yes (Kafka)</t>
  </si>
  <si>
    <t>Yes (6TiSCH, OSCORE,  LoRaWAN)</t>
  </si>
  <si>
    <t>Yes (custom UDP-based 0</t>
  </si>
  <si>
    <t>Yes (POP3,SIP)</t>
  </si>
  <si>
    <t>Total</t>
  </si>
  <si>
    <t>Percentage</t>
  </si>
  <si>
    <t>Testing Method</t>
  </si>
  <si>
    <t>Pragmatic</t>
  </si>
  <si>
    <t>Non-functional</t>
  </si>
  <si>
    <t xml:space="preserve">Performance </t>
  </si>
  <si>
    <t>Stress Testing</t>
  </si>
  <si>
    <t>Scalability Testing</t>
  </si>
  <si>
    <t>Count of Paper</t>
  </si>
  <si>
    <t>Formal</t>
  </si>
  <si>
    <t>Functional</t>
  </si>
  <si>
    <t>Conformance</t>
  </si>
  <si>
    <t>Protocol Conformance Testing</t>
  </si>
  <si>
    <t>Load Testing</t>
  </si>
  <si>
    <t>Penetration Testing</t>
  </si>
  <si>
    <t>Resilience</t>
  </si>
  <si>
    <t>Fault Injection Testing</t>
  </si>
  <si>
    <t>Failover Testing</t>
  </si>
  <si>
    <t>Chaos Testing</t>
  </si>
  <si>
    <t>Intrusion Detection Testing</t>
  </si>
  <si>
    <t>Vulnerability Testing</t>
  </si>
  <si>
    <t xml:space="preserve">Interoperability </t>
  </si>
  <si>
    <t>Protocol Interoperability Testing</t>
  </si>
  <si>
    <t>API Conformance Testing</t>
  </si>
  <si>
    <t>Interoperability Testing</t>
  </si>
  <si>
    <t>Performnace</t>
  </si>
  <si>
    <t>Compliance</t>
  </si>
  <si>
    <t>Standards Compliance Testing</t>
  </si>
  <si>
    <t>Robustness</t>
  </si>
  <si>
    <t>Functional Compliance Testing</t>
  </si>
  <si>
    <t>Performance Compliance Testing</t>
  </si>
  <si>
    <t>Interoperability Compliance Testing</t>
  </si>
  <si>
    <t>Threat modeling</t>
  </si>
  <si>
    <t>User-to-User Interoperability Testing</t>
  </si>
  <si>
    <t>Service Interoperability Testing:</t>
  </si>
  <si>
    <t xml:space="preserve">Statistical Model Checking </t>
  </si>
  <si>
    <t>Extensibility</t>
  </si>
  <si>
    <t>Extensibility Testing</t>
  </si>
  <si>
    <t>Usability</t>
  </si>
  <si>
    <t>Usability Testing</t>
  </si>
  <si>
    <t>Fuzz testing</t>
  </si>
  <si>
    <t>Reliability</t>
  </si>
  <si>
    <t>Negative Testing / Stress Testing</t>
  </si>
  <si>
    <t>Stress Testing/Boundary Testing</t>
  </si>
  <si>
    <t>Grand Total</t>
  </si>
  <si>
    <t>Database</t>
  </si>
  <si>
    <t xml:space="preserve">Search by </t>
  </si>
  <si>
    <t>Search Query</t>
  </si>
  <si>
    <t>Results (2010-2024)</t>
  </si>
  <si>
    <t xml:space="preserve">Duplicate removed </t>
  </si>
  <si>
    <t>Removed duplicate in campare with scopus</t>
  </si>
  <si>
    <t>Removed duplicate in campare with ACM</t>
  </si>
  <si>
    <t>Removed duplicate in campare with Compendex</t>
  </si>
  <si>
    <t>Removed duplicate in campare with IEEE</t>
  </si>
  <si>
    <t xml:space="preserve">Removed duplicate in campare with Elsevier Sience Direct
</t>
  </si>
  <si>
    <t xml:space="preserve">Removed duplicate in campare with Web of Science
</t>
  </si>
  <si>
    <t>Scoupus</t>
  </si>
  <si>
    <t xml:space="preserve">("IoT" OR "Internet of Things") AND ("protocol" OR "DDS" OR "CoAP" OR "AMQP" OR "MQTT" OR "MQTT-SN" OR "XMPP" OR "HTTP" OR "REST" ) AND "Testing"  </t>
  </si>
  <si>
    <t>ACM Digital Library
The ACM Guide to Computing Literature</t>
  </si>
  <si>
    <t>[[Abstract: "iot"] OR [Abstract: "internet of things"]] AND [[Abstract: "protocol"] OR [Abstract: "dds"] OR [Abstract: "coap"] OR [Abstract: "amqp"] OR [Abstract: "mqtt"] OR [Abstract: "mqtt-sn"] OR [Abstract: "xmpp"] OR [Abstract: "http"] OR [Abstract: "rest"]] AND [Abstract: "testing"] AND [E-Publication Date: (01/01/2010 TO 06/30/2024)]</t>
  </si>
  <si>
    <t>Compendex</t>
  </si>
  <si>
    <t>(((((("IoT" OR "Internet of Things") AND ("protocol" OR "DDS" OR "CoAP" OR "AMQP" OR "MQTT" OR "MQTT-SN" OR "XMPP" OR "HTTP" OR "REST" ) AND "Testing") WN AB) AND (English WN LA)) AND (({ca} OR {ja} OR {ip}) WN DT)) AND ((2024 OR 2023 OR 2022 OR 2021 OR 2020 OR 2019 OR 2018 OR 2017 OR 2016 OR 2015 OR 2014 OR 2013 OR 2012 OR 2011 OR 2010) WN YR))</t>
  </si>
  <si>
    <t>IEEE Xplore</t>
  </si>
  <si>
    <t>("Abstract":"IoT" OR "Abstract":"Internet of Things") AND ("Abstract":"protocol" OR "Abstract":"DDS" OR "Abstract":"CoAP" OR "Abstract":"AMQP" OR "Abstract":"MQTT" OR "Abstract":"MQTT-SN" OR "Abstract":"XMPP" OR "Abstract":"HTTP" OR "Abstract":"REST") AND ("Abstract":"Testing")</t>
  </si>
  <si>
    <t>Elsevier Sience Direct</t>
  </si>
  <si>
    <t xml:space="preserve">Title, abstract or author-specified keywords
</t>
  </si>
  <si>
    <t>("IoT" OR "Internet of Things") AND ("protocol" OR "DDS" OR "CoAP" OR "AMQP" OR "MQTT" OR "MQTT-SN") AND "Testing"</t>
  </si>
  <si>
    <t>("IoT" OR "Internet of Things") AND ("XMPP" OR "HTTP" OR "REST") AND "Testing"</t>
  </si>
  <si>
    <t>There is a limitation of 8 boolean connectors per field, which is why I have different queries and finally sum all of them.</t>
  </si>
  <si>
    <t xml:space="preserve">Web of Science </t>
  </si>
  <si>
    <t>("IoT" OR "Internet of Things") AND ("protocol" OR "DDS" OR "CoAP" OR "AMQP" OR "MQTT" OR "MQTT-SN" OR "XMPP" OR "HTTP" OR "REST" ) AND  "Testing"</t>
  </si>
  <si>
    <t>Wiley</t>
  </si>
  <si>
    <t xml:space="preserve">("IoT" OR "Internet of Things") AND ("protocol" OR "DDS" OR "CoAP" OR "AMQP" OR "MQTT" OR "MQTT-SN" OR "XMPP" OR "HTTP" OR "REST" ) AND ("Test" OR "Testing" OR "Validation") </t>
  </si>
  <si>
    <t>Springer Link</t>
  </si>
  <si>
    <t>All text</t>
  </si>
  <si>
    <t>'“IoT protocol testing” OR “Internet of Things protocol testing” OR “IoT DDS testing” OR “Internet of Things DDS testing” OR “IoT CoAP testing” OR “Internet of Things CoAP testing” OR “IoT AMQP testing” OR “Internet of Things AMQP testing” OR “IoT MQTT testing” OR “Internet of Things MQTT testing” OR “IoT MQTT-SN testing” OR “Internet of Things MQTT-SN testing” OR “IoT XMPP testing” OR “Internet of Things XMPP testing” OR “IoT HTTP testing” OR “Internet of Things HTTP testing” OR “IoT REST testing” OR “Internet of Things REST testing”'</t>
  </si>
  <si>
    <t>Search date: 09-06-2024</t>
  </si>
  <si>
    <t>Filter by Conference | Journal |workshop</t>
  </si>
  <si>
    <t>2045
Conference paper (1084)- Article (869)- Conference review (961)</t>
  </si>
  <si>
    <t>[[Abstract: "iot"] OR [Abstract: "internet of things"]] AND [[Abstract: "protocol"] OR [Abstract: "dds"] OR [Abstract: "coap"] OR [Abstract: "amqp"] OR [Abstract: "mqtt"] OR [Abstract: "mqtt-sn"] OR [Abstract: "xmpp"] OR [Abstract: "http"] OR [Abstract: "rest"]] AND [[Abstract: "test"] OR [Abstract: "testing"] OR [Abstract: "validation"]]</t>
  </si>
  <si>
    <r>
      <rPr>
        <sz val="12"/>
        <color rgb="FF000000"/>
        <rFont val="Calibri"/>
        <family val="2"/>
        <scheme val="minor"/>
      </rPr>
      <t xml:space="preserve">268
Other periodicals (147)- Proceedings (107)- Journals (14)
</t>
    </r>
    <r>
      <rPr>
        <sz val="12"/>
        <color rgb="FFBFBFBF"/>
        <rFont val="Calibri"/>
        <family val="2"/>
        <scheme val="minor"/>
      </rPr>
      <t>Excluded (Doctoral Theses (20)- Review Article(3)- Books (2)- Masters Theses (1)- Poster (1)- Abstract (1)- Extended Abstract (2)- Demonstration (2))</t>
    </r>
  </si>
  <si>
    <t>((("IoT" OR "Internet of Things") AND ("protocol" OR "DDS" OR "CoAP" OR "AMQP" OR "MQTT" OR "MQTT-SN" OR "XMPP" OR "HTTP" OR "REST" ) AND ("Test" OR "Testing" OR "Validation")) WN ALL) + ({ca} OR {ja} OR {ip}) WN DT + {english} WN LA + (2024 OR 2023 OR 2022 OR 2021 OR 2020 OR 2019 OR 2018 OR 2017 OR 2016 OR 2015 OR 2014 OR 2013 OR 2012 OR 2011 OR 2010) WN YR</t>
  </si>
  <si>
    <t>("Abstract":"IoT" OR "Abstract":"Internet of Things") AND ("Abstract":"protocol" OR "Abstract":"DDS" OR "Abstract":"CoAP" OR "Abstract":"AMQP" OR "Abstract":"MQTT" OR "Abstract":"MQTT-SN" OR "Abstract":"XMPP" OR "Abstract":"HTTP" OR "Abstract":"REST") AND ("Abstract":"Test" OR "Abstract":"Testing" OR "Abstract":"Validation")</t>
  </si>
  <si>
    <t xml:space="preserve"> ("IoT" OR "Internet of Things") AND ("protocol" OR "DDS" OR "CoAP" OR "AMQP" ) AND ("Test" OR "Testing" OR "Validation") </t>
  </si>
  <si>
    <t xml:space="preserve">("IoT" OR "Internet of Things") AND ("MQTT" OR "MQTT-SN" OR "XMPP" OR "HTTP" OR ) AND ("Test" OR "Testing" OR "Validation") </t>
  </si>
  <si>
    <t>("IoT" OR "Internet of Things") AND ("REST" ) AND ("Test" OR "Testing" OR "Validation")</t>
  </si>
  <si>
    <t>Wily</t>
  </si>
  <si>
    <t>“IoT protocol* test” OR “Internet of Things protocol* test” OR 
“IoT DDS test” OR “Internet of Things DDS test” OR 
“IoT CoAP test” OR “Internet of Things CoAP test” OR 
“IoT AMQP test” OR “Internet of Things AMQP test” OR 
“IoT MQTT test” OR “Internet of Things MQTT test” OR 
“IoT MQTT-SN test” OR “Internet of Things MQTT-SN test” OR 
“IoT XMPP test” OR “Internet of Things XMPP test” OR 
“IoT HTTP test” OR “Internet of Things HTTP test” OR 
“IoT REST test” OR “Internet of Things REST test” OR 
“IoT protocol* validat*” OR “Internet of Things protocol* validat*” OR 
“IoT DDS validat*” OR “Internet of Things DDS validat*” OR 
“IoT CoAP validat*” OR “Internet of Things CoAP validat*” OR 
“IoT AMQP validat*” OR “Internet of Things AMQP validat*” OR 
“IoT MQTT validat*” OR “Internet of Things MQTT validat*” OR 
“IoT MQTT-SN validat*” OR “Internet of Things MQTT-SN validat*” OR 
“IoT XMPP validat*” OR “Internet of Things XMPP validat*” OR 
“IoT HTTP validat*” OR “Internet of Things HTTP validat*” OR 
“IoT REST validat*” OR “Internet of Things REST validat*”</t>
  </si>
  <si>
    <t>Search date: 23-05-2024</t>
  </si>
  <si>
    <t>Search items from</t>
  </si>
  <si>
    <t>Results (&lt;2023)</t>
  </si>
  <si>
    <t>Results (2013-2023)</t>
  </si>
  <si>
    <t>ACM Digital Library</t>
  </si>
  <si>
    <t>The ACM Full-Text Collection</t>
  </si>
  <si>
    <t>65
Proceedings:(52)- Journals (13)</t>
  </si>
  <si>
    <t>The ACM Guide to Computing Literature</t>
  </si>
  <si>
    <r>
      <rPr>
        <sz val="12"/>
        <color rgb="FF000000"/>
        <rFont val="Calibri"/>
        <family val="2"/>
        <scheme val="minor"/>
      </rPr>
      <t xml:space="preserve">286
Other periodicals (138)- Proceedings (109)- Doctoral Theses (20)- Journals (14)- Books (2)- Masters Theses (1)-  </t>
    </r>
    <r>
      <rPr>
        <sz val="12"/>
        <color rgb="FFFF0000"/>
        <rFont val="Calibri"/>
        <family val="2"/>
        <scheme val="minor"/>
      </rPr>
      <t>(2)</t>
    </r>
  </si>
  <si>
    <r>
      <rPr>
        <sz val="12"/>
        <color rgb="FF000000"/>
        <rFont val="Calibri"/>
        <family val="2"/>
        <scheme val="minor"/>
      </rPr>
      <t xml:space="preserve">281
Other periodicals (138)- Proceedings (104)- Doctoral Theses (20)- Journals (14)- Books (2)- Masters Theses (1)-  </t>
    </r>
    <r>
      <rPr>
        <sz val="12"/>
        <color rgb="FFFF0000"/>
        <rFont val="Calibri"/>
        <family val="2"/>
        <scheme val="minor"/>
      </rPr>
      <t>(2)</t>
    </r>
  </si>
  <si>
    <t>(((((("IoT" OR "Internet of Things") AND ("protocol" OR "DDS" OR "CoAP" OR "AMQP" OR "MQTT" OR "MQTT-SN" OR "XMPP" OR "HTTP" OR "REST" ) AND ("Test" OR "Testing" OR "Validation")) WN AB)) AND ({english} WN LA)) AND (({ca} OR {ja} OR {cp} OR {ds} OR {ch} OR {ip} OR {st} OR {dp} OR {tb}) WN DT))</t>
  </si>
  <si>
    <t>1376
Conference article (729)-  Journal article (462)- Conference proceeding (131)- Dissertation (23)- Book chapter (15) -Article in Press (13) -Standard2 -Data Paper (1 )</t>
  </si>
  <si>
    <t>1323
Conference article (715)-  Journal article (429)- Conference proceeding (130)- Dissertation (23)- Book chapter (15) -Article in Press (8) -Standard2 -Data Paper (1 )</t>
  </si>
  <si>
    <t>("Abstract":IoT OR "Abstract":"Internet of Things") AND ("Abstract":protocol OR "Abstract":DDS OR "Abstract":CoAP OR "Abstract":AMQP OR "Abstract":MQTT OR "Abstract":MQTT-SN OR "Abstract":XMPP OR "Abstract":HTTP OR "Abstract":REST) AND ("Abstract":test OR "Abstract":testing OR "Abstract":validation)</t>
  </si>
  <si>
    <t>627
Confernce (487)- Journals (125)- Magazines(9), Books(4)- Eraly Access Articles (2)</t>
  </si>
  <si>
    <t>616
Confernce(476)- Journals (125)- Magazines (9), Books: (4)- Eraly Access Articles (2)</t>
  </si>
  <si>
    <t>316
Review articles (5)- Research articles (292) -Encyclopedia (1) -Book chapters (7) -Conference abstracts (2) -Data articles (1) -Discussion (1) -Editorials (1) -Short communications (4) -Other (2)</t>
  </si>
  <si>
    <t>311
Review articles (5)- Research articles (288)-Encyclopedia (1)- Book chapters (6)- Conference abstracts (2)- Data articles (1)- Discussion (1)- Editorials (1)- Short communications (4)- Other (2)</t>
  </si>
  <si>
    <t>51
Research articles (48)- Data articles (1)- Other (2)</t>
  </si>
  <si>
    <t>15
Research articles (14)- Book chapters (1)</t>
  </si>
  <si>
    <t>2166
Conference paper (1,054)- Article (873)- Conference review (167)- Book chapter (46)- Review (16)- Book (7)- Letter (1)- Editorial (1)- Data paper (1)</t>
  </si>
  <si>
    <t>2142
Conference paper (1,037)- Article (869)- Conference review (164)- Book chapter (46)- Review (16)- Book (7)- Letter (1)- Editorial (1)- Data paper (1)</t>
  </si>
  <si>
    <t>933
Article (539)- Proceeding Paper (394)- Early Access (7)- Review Article (6)- Data Paper (3)- Editorial Material (1)</t>
  </si>
  <si>
    <t>928
Article (539)- Proceeding Paper (389)- Early Access (7)- Review Article (6)- Data Paper (3)- Editorial Material (1)</t>
  </si>
  <si>
    <t>32
Journals (30)- Books(2)</t>
  </si>
  <si>
    <t>29
Journals (27)- Books(2)</t>
  </si>
  <si>
    <t>preliminary ﬁndings (PF)</t>
  </si>
  <si>
    <t>PF1: What Publication Trends Are Observed?</t>
  </si>
  <si>
    <t>What Publication Trends Are Observed?</t>
  </si>
  <si>
    <t>Top Active Authors and Afﬁliations:</t>
  </si>
  <si>
    <t>Collaboration in PSs:</t>
  </si>
  <si>
    <t>PF 2: What Are Aspects of Testing Studied?</t>
  </si>
  <si>
    <t>PF 3: What Research/Evaluation Methods Are Used?</t>
  </si>
  <si>
    <t xml:space="preserve">Testing Category </t>
  </si>
  <si>
    <t>POP3, HTTP servers, SIP</t>
  </si>
  <si>
    <t>MQTT (version 3.1.1)</t>
  </si>
  <si>
    <t>MQTT Mosquitto, and COAP libcoap</t>
  </si>
  <si>
    <t>MQTT Blaster (developed by the authors for stress testing)</t>
  </si>
  <si>
    <t>LearnLib for automata learning</t>
  </si>
  <si>
    <t>Wireshark for QoS data capture</t>
  </si>
  <si>
    <t>Gotham testbed GNS3 network emulator, Docker containers, QEMU VMs, Open vSwitch, VyOS routers, Eclipse Mosquitto for MQTT brokers.</t>
  </si>
  <si>
    <t>FUME fuzzer, Wireshark (for network traffic capture)</t>
  </si>
  <si>
    <t xml:space="preserve">SYMEX-VP (a symbolic execution framework)(speciﬁcation-based symbolic execution approach based on SYNEX-VP), DSL for input and state specification, and a SystemC-based peripheral model. </t>
  </si>
  <si>
    <t>IoT-Flock (custom tool), MQTT API, CoAP API, libtins API, CICFlowmeter (extract the network traffic flow features), and Wireshark (for data capture).</t>
  </si>
  <si>
    <t>RabbitMQ-Perftest &amp; Kafka-Perftest (stress-tested the message brokers by sending as much data as possible and then displaying the throughput and latency result in the terminal), atop (collect memory usage and disk
I/O usage), NodeJS (for web server and back-end), Socket.io (for WebSocket communication), ChartJS (for graphical data presentation).</t>
  </si>
  <si>
    <t>The testing framework uses Tsung for generating test traces (Tsung is a distributed load testing tool which is protocol-
independent and can be used to stress HTTP, WebDAV, SOAP, PostgreSQL, MySQL, LDAP, and XMPP servers.), and a custom-built distributed architecture for passive testing. The formal methods are based on Horn clauses and temporal logic for defining properties.</t>
  </si>
  <si>
    <t>Tshark,Wirehsrak, Hping3, Putty  Python, VMware Workstation, Eclipse Mosquitto, Anaconda</t>
  </si>
  <si>
    <t>Kubernetes, Docker, Prometheus (monitoring tools measure CPU load among other metrics), MZBench.</t>
  </si>
  <si>
    <t>Dummynet (for network emulation)(live network emulation tool, originally designed for testing networking protocols)
Node.js framework
Ponte Project for supporting MQTT and CoAP protocols</t>
  </si>
  <si>
    <t>IoT-Testware, TTCN-3, Node-RED, Titan (open source
TTCN-3 compiler and execution environment)</t>
  </si>
  <si>
    <t>IoT-testware
IoT devices simulated via RIoT
Various MQTT brokers (e.g., Mosquitto, HiveMQ, VerneMQ)+T51:V52</t>
  </si>
  <si>
    <t xml:space="preserve"> Challenges</t>
  </si>
  <si>
    <t>Keywords</t>
  </si>
  <si>
    <t>Future work will involve diﬀerent IoT devices accessed through a REST API in order to ensure that the same procedure can be applied. Moreover, we will try to extend TESTAR in order to support other communication protocols beyond
REST API.</t>
  </si>
  <si>
    <t>QID</t>
  </si>
  <si>
    <t>Threshold: 1</t>
  </si>
  <si>
    <t>Threshold: 2</t>
  </si>
  <si>
    <t>Threshold: 3</t>
  </si>
  <si>
    <t>Testing Category</t>
  </si>
  <si>
    <t>Testing Category '!A1</t>
  </si>
  <si>
    <t>Testing Category '!A2</t>
  </si>
  <si>
    <t>Testing Category '!A3</t>
  </si>
  <si>
    <t>Testing Category '!A4</t>
  </si>
  <si>
    <t>Testing Category '!A5</t>
  </si>
  <si>
    <t>Testing Category '!A6</t>
  </si>
  <si>
    <t>Testing Category '!A7</t>
  </si>
  <si>
    <t>Testing Category '!A8</t>
  </si>
  <si>
    <t>Testing Category '!A9</t>
  </si>
  <si>
    <t>Testing Category '!A10</t>
  </si>
  <si>
    <t>Testing Category '!A11</t>
  </si>
  <si>
    <t>Testing Category '!A12</t>
  </si>
  <si>
    <t>Testing Category '!A13</t>
  </si>
  <si>
    <t>Testing Category '!A14</t>
  </si>
  <si>
    <t>Testing Category '!A15</t>
  </si>
  <si>
    <t>Testing Category '!A16</t>
  </si>
  <si>
    <t>Testing Category '!A17</t>
  </si>
  <si>
    <t>Testing Category '!A18</t>
  </si>
  <si>
    <t>Testing Category '!A19</t>
  </si>
  <si>
    <t>Testing Category '!A20</t>
  </si>
  <si>
    <t>Testing Category '!A21</t>
  </si>
  <si>
    <t>Testing Category '!A22</t>
  </si>
  <si>
    <t>Testing Category '!A23</t>
  </si>
  <si>
    <t>Testing Category '!A24</t>
  </si>
  <si>
    <t>Testing Category '!A25</t>
  </si>
  <si>
    <t>Testing Category '!A26</t>
  </si>
  <si>
    <t>Testing Category '!A27</t>
  </si>
  <si>
    <t>Testing Category '!A28</t>
  </si>
  <si>
    <t>Testing Category '!A29</t>
  </si>
  <si>
    <t>Testing Category '!A30</t>
  </si>
  <si>
    <t>Testing Category '!A31</t>
  </si>
  <si>
    <t>Testing Category '!A32</t>
  </si>
  <si>
    <t>Testing Category '!A33</t>
  </si>
  <si>
    <t>Testing Category '!A34</t>
  </si>
  <si>
    <t>Testing Category '!A35</t>
  </si>
  <si>
    <t>Testing Category '!A36</t>
  </si>
  <si>
    <t>Testing Category '!A37</t>
  </si>
  <si>
    <t>Testing Category '!A38</t>
  </si>
  <si>
    <t>Testing Category '!A39</t>
  </si>
  <si>
    <t>Testing Category '!A40</t>
  </si>
  <si>
    <t>Testing Category '!A41</t>
  </si>
  <si>
    <t>Testing Category '!A42</t>
  </si>
  <si>
    <t>Testing Category '!A43</t>
  </si>
  <si>
    <t>Testing Category '!A44</t>
  </si>
  <si>
    <t xml:space="preserve"> 
</t>
  </si>
  <si>
    <t>Black-box nature of IoT protocol
Non-determinism
multiple heterogeneous components</t>
  </si>
  <si>
    <t>lack of representative public datasets that include up-to-date traffic and attacking patterns to develop ML based systems (the number of special-purpose public
datasets is currently insufficient).
there is a generalized lack of
documentation about the configuration used in the testbeds
to generate the datasets</t>
  </si>
  <si>
    <t>lack of prior research on broker/server security​ software security of MQTT server (“broker”) implementations is not well studied. (the software security of broker/server implementations – has received little attention in the literature.  On the other hand, software vulnerabilities of brokers are not nearly as represented in the literature)</t>
  </si>
  <si>
    <t>lack of systematic investigations in literature analyzing the resilience behavior of clustered commercial and</t>
  </si>
  <si>
    <t xml:space="preserve">Existing work  do not generate real traffic, but rather, simulated.
Existing datasets centered around
common attacks that can occur on any type ofnetwork
</t>
  </si>
  <si>
    <t>Unfortunately, popular network protocols used in the IoT domain (e.g., MQTT-SN) are stateful and thus require multiple packets to be sent in order to be comprehen-
sively tested. Unfortunately, comprehensive automated test-
ing of statefull protocol implementations is challenging due to their
large state space. state-space
explosion</t>
  </si>
  <si>
    <t>the heterogeneity and the
large scale of objects  increase the number of challenges when trying to ensure their security and reliability.</t>
  </si>
  <si>
    <t>due to the diversity of
IoT networks in terms of devices, applications and protocols, the
traditional network traffic generator tools are unable to generate
the IoT specific protocols traffic. Hence, the traditional traffic
generator tools cannot be used for designing and testing the
performance of IoT-specific security solutions.
existing taffic generator frameworks/tools have certain
shortcomings like IoT application layer protocols support is
still missing in these tools. Similarly, most of the traffic
generating tools lack of generating the attack traffic. Hence,
the existing traffic generator tools/frameworks are inadequate
for developing and testing the security solutions of the IoT
networks</t>
  </si>
  <si>
    <t>heterogeneity
Scalability  for testing large IoT system</t>
  </si>
  <si>
    <t>Asynchronous Behavior of Devices
Large Scale and Number of Devices</t>
  </si>
  <si>
    <t>Lack of Automating test case generation
Lack of Effective Security Test Generation Tools</t>
  </si>
  <si>
    <t>Synchronizing multiple IoT devices in a distributed, ad-hoc network for testing purposes is difficult. Devices in such networks can experience variable delays, which complicates the accurate assessment of protocol behavior, especially for timing-based interactions.</t>
  </si>
  <si>
    <t>heterogeneity
Interoperability (Service Call Interoperability): Ensuring that service calls between devices (e.g., CoAP requests and responses) follow the correct sequence and format, especially when devices are from different manufacturers or configurations.
IoT systems usually consist of commercial-oﬀ-the shelf (COTS) products
with nearly no knowledge of internal implementation details, we promote a
black-box testing approach for providing interoperability.</t>
  </si>
  <si>
    <t>heterogeneous nature of distributed systems
interoperability issue
resource limited
Message Overlapping and Complex Interactions:
Due to the asynchronous nature of CoAP communications, managing overlapping messages and complex client-server interactions is a challenge when testing for interoperability</t>
  </si>
  <si>
    <t>The primary challenge that the study addresses is the lack of realistic and relevant datasets for evaluating and testing intrusion detection systems (IDS) specifically in IoT networks that use the MQTT protocol. 
heterogeneous technologies
a physical IoT testbed was
constructed and a large volume of IoT data was generated that included standard MQTT traffic as well as 10 DoS
scenarios. The usability of the dataset has been evaluated via machine learning.</t>
  </si>
  <si>
    <t xml:space="preserve">the lack of built-in security mechanisms in IoT
devices because they are mainly resource-constrained
the fact that developers focus on functionalities and time-
to-market rather than analyzing the security implications of
the design and implementation choices  </t>
  </si>
  <si>
    <t xml:space="preserve"> long response times
completely unknown system structure
non-determinism and time-dependent</t>
  </si>
  <si>
    <t xml:space="preserve">Handling protocol states: MQTT’s stateful nature makes it challenging to generate effective test cases that explore different protocol states.
Generating valid MQTT messages: Ensuring that the fuzzer generates syntactically correct messages to avoid the premature rejection of test cases is a key challenge​
</t>
  </si>
  <si>
    <t xml:space="preserve">Heteroginity: test design
techniques have to be able to deal with a high number of
devices with open interfaces
resource-constrained conditions
Interoperability: different system may implement
different
protocols.Interoperability across diverse IoT devices: Ensuring that different devices can communicate seamlessly is a major challenge.
</t>
  </si>
  <si>
    <t>shorter development life cycles
To overcome
the challenge of ensuring the protocol conformance in IoT,
ﬂexible and automated test suites are required</t>
  </si>
  <si>
    <t>Complexity in generating effective test scenarios: The authors discuss the challenge of creating meaningful attack scenarios that can trigger specific security vulnerabilities in MQTT brokers.</t>
  </si>
  <si>
    <t>Handling stateful communication: Publish/subscribe protocols involve maintaining states across multiple clients, making fuzzing difficult.</t>
  </si>
  <si>
    <t>Protocol Conformance Testing Total</t>
  </si>
  <si>
    <t>Conformance Total</t>
  </si>
  <si>
    <t>Protocol Interoperability Testing Total</t>
  </si>
  <si>
    <t>Interoperability  Total</t>
  </si>
  <si>
    <t>Fuzz Testing Total</t>
  </si>
  <si>
    <t>Intrusion Detection Testing Total</t>
  </si>
  <si>
    <t>Vulnerability Testing Total</t>
  </si>
  <si>
    <t>Security Total</t>
  </si>
  <si>
    <t>Formal Total</t>
  </si>
  <si>
    <t>API Conformance Testing Total</t>
  </si>
  <si>
    <t>Scalability Testing Total</t>
  </si>
  <si>
    <t>Stress Testing Total</t>
  </si>
  <si>
    <t>Performance  Total</t>
  </si>
  <si>
    <t>Reliability Total</t>
  </si>
  <si>
    <t>Chaos Testing Total</t>
  </si>
  <si>
    <t>Failover Testing Total</t>
  </si>
  <si>
    <t>Fault Injection Testing Total</t>
  </si>
  <si>
    <t>Resilience Total</t>
  </si>
  <si>
    <t>Intrusion Detection System Total</t>
  </si>
  <si>
    <t>Penetration Testing Total</t>
  </si>
  <si>
    <t>Threat modeling Total</t>
  </si>
  <si>
    <t>Usability Testing Total</t>
  </si>
  <si>
    <t>Usability Total</t>
  </si>
  <si>
    <t>Pragmatic Total</t>
  </si>
  <si>
    <t>assessing the performance of different MQTT broker implementations through stress testing. It aims to analyze how these brokers perform under different conditions and configurations, particularly in the context of IoT applications.</t>
  </si>
  <si>
    <t>The paper focuses on a semi-automatic testing methodology for black-box IoT systems, combining automata learning and fuzz testing.</t>
  </si>
  <si>
    <t>The paper focuses on protocol-based testing for an unmanned gasoline level monitoring system, comparing MQTT and HTTP protocols in terms of Quality of Service (QoS) parameters such as delay, throughput, packet loss, and packet delivery.</t>
  </si>
  <si>
    <t>The paper focuses on introducing the Gotham testbed, a reproducible IoT testbed designed for security experiments and dataset generation, particularly for detecting threats in IoT networks using real malware samples.</t>
  </si>
  <si>
    <t>The paper focuses on the performance evaluation of various IoT protocols, specifically MQTT, CoAP, DDS, and a custom UDP-based protocol, in a medical setting under constrained wireless networks.</t>
  </si>
  <si>
    <t>The paper focuses on a learning-based approach to detecting failures in reactive systems, particularly in MQTT broker implementations used in IoT communication.</t>
  </si>
  <si>
    <t>The study focuses on analyzing the relationship between message loss and end-to-end delay in MQTT communication, considering different Quality of Service (QoS) levels and varying payload sizes.</t>
  </si>
  <si>
    <t>This paper introduces MQTTBrokerBench, a benchmarking tool designed to evaluate the performance of MQTT brokers in IoT applications by identifying saturation points to help with elastic decision-making.</t>
  </si>
  <si>
    <t>Assess the need for standards-based open-source test equipment for the IoT.</t>
  </si>
  <si>
    <t>The study focuses on analyzing the performance of IoT application layer protocols, specifically MQTT and CoAP, over error-prone and high-delay network links, such as satellite connections.</t>
  </si>
  <si>
    <t xml:space="preserve"> proposed TESTAR tool to test IoT devices via REST APIs, that allows to handle a wide range of devices with different functionalities, facilitating comprehensive testing in heterogeneous IoT environments</t>
  </si>
  <si>
    <t>This research provides a quantitative comparison of various IoT protocols to evaluate their performance in terms of bandwidth consumption, experienced latency, and experienced packet loss in a constrained wireless access network.</t>
  </si>
  <si>
    <t>The IoT-Testware proposed using TTCN-3 (Testing and Test Control Notation) to create standardized, automated test suites for IoT protocols like CoAP and MQTT. These test suites include conformance, interoperability, robustness, and security testing.</t>
  </si>
  <si>
    <t>PS45</t>
  </si>
  <si>
    <t>PS46</t>
  </si>
  <si>
    <t>PS47</t>
  </si>
  <si>
    <t>chathttpfuzz: large language model-assisted iot http fuzzing</t>
  </si>
  <si>
    <t>Yang Z.; Peng H.; Jiang Y.; Li X.; Du H.; Wang S.; Liu J.</t>
  </si>
  <si>
    <t>Yang, Zhe (59457678400); Peng, Hao (57190014707); Jiang, Yanling (58967177600); Li, Xingwei (59458176500); Du, Haohua (57191849952); Wang, Shuhai (56223761400); Liu, Jianwei (55682417200)</t>
  </si>
  <si>
    <t>59457678400; 57190014707; 58967177600; 59458176500; 57191849952; 56223761400; 55682417200</t>
  </si>
  <si>
    <t>International Journal of Machine Learning and Cybernetics</t>
  </si>
  <si>
    <t>10.1007/s13042-024-02527-3</t>
  </si>
  <si>
    <t>https://www.scopus.com/inward/record.uri?eid=2-s2.0-85217253823&amp;doi=10.1007%2fs13042-024-02527-3&amp;partnerID=40&amp;md5=b73ffc4ffa58b00f24b9d731e45d6cd5</t>
  </si>
  <si>
    <t>School of Cyber Science and Technology, Beihang University, Beijing, 100191, China; Information Engineering University, Henan, Zhengzhou, 10587, China; College of Information Science and Technology, Shijiazhuang Tiedao University, Hebei, Shijiazhuang, 050043, China</t>
  </si>
  <si>
    <t>Yang Z., School of Cyber Science and Technology, Beihang University, Beijing, 100191, China; Peng H., School of Cyber Science and Technology, Beihang University, Beijing, 100191, China; Jiang Y., School of Cyber Science and Technology, Beihang University, Beijing, 100191, China; Li X., Information Engineering University, Henan, Zhengzhou, 10587, China; Du H., School of Cyber Science and Technology, Beihang University, Beijing, 100191, China; Wang S., College of Information Science and Technology, Shijiazhuang Tiedao University, Hebei, Shijiazhuang, 050043, China; Liu J., School of Cyber Science and Technology, Beihang University, Beijing, 100191, China</t>
  </si>
  <si>
    <t>Internet of Things (IoT) devices offer convenience through web interfaces, web VPNs, and other web-based services, all relying on the HTTP protocol. However, these externally exposed HTTP services present significant security risks. Although fuzzing has shown some effectiveness in identifying vulnerabilities in IoT HTTP services, most state-of-the-art tools still rely on random mutation strategies, leading to difficulties in accurately understanding the HTTP protocol‚Äôs structure and generating many invalid test cases. Furthermore, These fuzzers rely on a limited set of initial seeds for testing. While this approach initiates testing, the limited number and diversity of seeds hinder comprehensive coverage of complex scenarios in IoT HTTP services. In this paper, we investigate and find that large language models (LLMs) excel in parsing HTTP protocol data and analyzing code logic. Based on these findings, we propose a novel LLM-guided IoT HTTP fuzzing method, ChatHTTPFuzz, which automatically parses protocol fields and analyzes service code logic to generate protocol-compliant test cases. Specifically, we use LLMs to label fields in HTTP protocol data, creating seed templates. Second, The LLM analyzes service code to guide the generation of additional packets aligned with the code logic, enriching the seed templates and their field values. Finally, we design an enhanced Thompson sampling algorithm based on the exploration balance factor and mutation potential factor to schedule seed templates. We evaluate ChatHTTPFuzz on 16 different real-world IoT devices. It finds more vulnerabilities than SNIPUZZ, BOOFUZZ, and MUTINY. ChatHTTPFuzz has discovered 116 vulnerabilities, of which 70 are unique, and 23 have been assigned CVEs. ¬© The Author(s), under exclusive licence to Springer-Verlag GmbH Germany, part of Springer Nature 2025.</t>
  </si>
  <si>
    <t>HTTP protocol; Internet of Things; IoT fuzzing; Large language models; Vulnerability</t>
  </si>
  <si>
    <t>National Key Research and Development Program of China, NKRDPC, (2021ZD0110400); National Natural Science Foundation of China, NSFC, (62322202, 246Z0102G, 62432006, 62441612); Natural Science Foundation of Hebei Province, (F2024210008); Basic and Applied Basic Research Foundation of Guangdong Province, (2023B1515120020)</t>
  </si>
  <si>
    <t xml:space="preserve">This work is supported by the National Key R&amp;D Program of China under Grant No. 2021ZD0110400, National Natural Science Foundation of China through grants 62441612, 62322202 and 62432006, Local Science and Technology Development Fund of Hebei Province Guided by the Central Government of China through grant 246Z0102G, Hebei Natural Science Foundation through grant F2024210008, and Guangdong Basic and Applied Basic Research Foundation through grant 2023B1515120020. </t>
  </si>
  <si>
    <t>Bellard F., Qemu/Qemu, (2024); Boehme M., Cadar C., Roychoudhury A., Fuzzing: challenges and reflections, IEEE Softw, 38, 3, pp. 79-86, (2021); Brown T.B., Mann B., Ryder N., Et al., Language models are few-shot learners. In, Proceedings of the 34Th International Conference on Neural Information Processing Systems. Curran Associates Inc., Red Hook, NY, USA, NIPS ‚Äô20, pp. 1877-1901, (2020); Chen B., Zhang Z., Langrene N., Unleashing the potential of prompt engineering in large language models: A comprehensive review., 231, (2024); Chen J., Diao W., Zhao Q., IoTFuzzer: Discovering memory corruptions in IoT through app-based fuzzing, In: Proceedings 2018 Network and Distributed System Security Symposium., (2018); Cheng L., Zhang Y., Zhang Y., Et al., Optimizing Seed Inputs in Fuzzing with Machine Learning, In: 2019 IEEE/ACM 41St International Conference on Software Engineering: Companion Proceedings (Icse-Companion), pp. 244-245, (2019); Cisco-Talos/Mutiny-Fuzzer, (2017); Cui L., Cui J., Hao Z., Et al., An empirical study of vulnerability discovery methods over the past ten years, Comput Secur, 120, (2022); Du X., Liu M., Wang K., Et al., Evaluating large language models in class-level code generation, In: Proceedings of the IEEE/ACM 46Th International Conference on Software Engineering, pp. 1-13, (2024); Eceiza M., Flores J.L., Iturbe M., Fuzzing the internet of things: a review on the techniques and challenges for efficient vulnerability discovery in embedded systems, IEEE Internet of Things J, 8, 13, pp. 10390-10411, (2021); Ezechina M.A., Okwara K.K., Ugboaja C.A.U., The Internet of Things (Iot): a scalable approach to connecting everything, Int J Eng Sci, 4, pp. 9-12, (2015); Fan Z., Gao X., Mirchev M., Automated repair of programs from large language models, In: Proceedings of the 45Th International Conference on Software Engineering., pp. 1469-1481, (2023); Feng X., Sun R., Zhu X., Et al., Snipuzz: Black-box fuzzing of IoT firmware via message snippet inference, In: CCS ‚Äô21: Proceedings of the 2021 ACM SIGSAC Conference on Computer and Communications Security, (2021); Gergely Erdelyi E.C., (2004); (1995); Jain N., Vaidyanath S., Iyer A., Et al., Jigsaw: Large language models meet program synthesis, In: Proceedings of the 44Th International Conference on Software Engineering. Association for Computing Machinery, pp. 1219-1231, (2022); Kallus B., Anantharaman P., Locasto M., Et al., The HTTP garden: Discovering parsing vulnerabilities in HTTP/1.1 implementations by differential fuzzing of request streams, (2024); Karamcheti S., Mann G., Rosenberg D., Adaptive grey-box fuzz-testing with Thompson sampling, In: Proceedings of the 11Th ACM Workshop on Artificial Intelligence and Security, pp. 37-47, (2018); Kumar K., Bose J., Tripathi S., A unified web interface for the internet of things, In: 2016 IEEE Annual India Conference (INDICON), pp. 1-6, (2016); Liang H., Pei X., Jia X., Et al., Fuzzing: state of the art, IEEE Trans Reliab, 67, 3, pp. 1199-1218, (2018); O'Donnell L., More than Half of Iot Devices Vulnerable to Severe Attacks | Threatpost, (2020); Lionel Sujay V., Number of internet of things (IoT) connections worldwide from 2022 to 2023, with forecasts from 2024 to 2033., (2024); Liu H., Gan S., Zhang C., Et al., Labrador: Response guided directed fuzzing for black-box IoT devices, In: 2024 IEEE Symposium on Security and Privacy (SP). IEEE Computer Society, pp. 1920-1938, (2024); Ma X., Luo L., Zeng Q., From one thousand pages of specification to unveiling hidden bugs: Large language model assisted fuzzing of matter IoT devices, In: USENIX Security Symposium, pp. 4783-4800, (2024); Manome N., Shinohara S., Chung U., Simple modification of the upper confidence bound algorithm by generalized weighted averages, (2023); Marcussen E., (2024); Meng R., Mirchev M., Bohme M., Et al., Large language model guided protocol fuzzing, In: Proceedings 2024 Network and Distributed System Security Symposium., (2024); Minaee S., Mikolov T., Nikzad N., Et al., Large Language Models: A Survey., (2024); Triforce, (2017); Noman H.A., Abu-Sharkh O.M.F., Code injection attacks in wireless-based internet of things (IoT): a comprehensive review and practical implementations, Sensors (Basel, Switzerland), 23, 13, (2023); Offutt J., Lee A., Rothermel G., Et al., An experimental determination of sufficient mutant operators, ACM Trans Misc Eng Methodol, 5, 2, pp. 99-118, (1996); Openai, (2024); Peach Fuzzing Platform, (2011); Pourrahmani H., Yavarinasab A., Monazzah A.M.H., Et al., A review of the security vulnerabilities and countermeasures in the internet of things solutions: A bright future for the blockchain, Internet of Things, 23, (2023); Ramya C.M., Shanmugaraj M., Prabakaran R., Study on ZigBee technology, In: 2011 3Rd International Conference on Electronics Computer Technology, pp. 297-301, (2011); Renze M., Guven E., The effect of sampling temperature on problem solving in large language models., (2024); Russo D., van Roy B., Kazerouni A., A tutorial on Thompson sampling., (2020); Shu Z., Yan G., IoTInfer: automated blackbox fuzz testing of iot network protocols guided by finite state machine inference, IEEE Internet of Things J, 9, 22, pp. 22737-22751, (2022); Siwakoti Y.R., Bhurtel M., Rawat D.B., Et al., Advances in IoT security: vulnerabilities, enabled criminal services, attacks, and countermeasures, IEEE Internet of Things J, 10, 13, pp. 11224-11239, (2023); Slivkins A., Introduction to Multi-Armed Bandits., (2024); Tsai C.H., Tsai S.C., Huang S.K., REST API Fuzzing by Coverage Level Guided Blackbox Testing, In: 2021 IEEE 21St International Conference on Software Quality, Reliability and Security (QRS), pp. 291-300, (2021); Tufano R., Pascarella L., Tufano M., Towards automating code review activities., (2021); Wang J., Yu L., Luo X., LLMIF: Augmented large language model for fuzzing IoT devices, In: Symposium on Security and Privacy (SP). IEEE Computer Society, pp. 881-896, (2024); Xia C.S., Paltenghi M., Le Tian J., Et al., Fuzz4All: Universal fuzzing with large language models, In: Proceedings of the IEEE/ACM 46Th International Conference on Software Engineering., pp. 1-13, (2024); Zegeye W., Jemal A., Kornegay K., Connected smart home over matter protocol, In: 2023 IEEE International Conference on Consumer Electronics (ICCE), pp. 1-7, (2023); Zheng Y., Davanian A., Yin H., Et al., FIRM-AFL: High-throughput greybox fuzzing of IoT firmware via augmented process emulation, In: USENIX Security Symposium, pp. 1099-1114, (2019)</t>
  </si>
  <si>
    <t>H. Peng; School of Cyber Science and Technology, Beihang University, Beijing, 100191, China; email: penghao@buaa.edu.cn</t>
  </si>
  <si>
    <t>Intl. J. Mach. Learn. Cybern.</t>
  </si>
  <si>
    <t>Article in press</t>
  </si>
  <si>
    <t>2-s2.0-85217253823</t>
  </si>
  <si>
    <t>utilizing generative ai for test data generation - use-cases for iot and 5g core signaling</t>
  </si>
  <si>
    <t>testing iot protocol requirements using fuzzing and symbolic execution: application to coap</t>
  </si>
  <si>
    <t>Tothfalusi T.; Csiszar Z.; Varga P.</t>
  </si>
  <si>
    <t>Tothfalusi, Tamas (56878988000); Csiszar, Zoltan (58768952400); Varga, Pal (8562009900)</t>
  </si>
  <si>
    <t>56878988000; 58768952400; 8562009900</t>
  </si>
  <si>
    <t>Proceedings of IEEE/IFIP Network Operations and Management Symposium 2024, NOMS 2024</t>
  </si>
  <si>
    <t>10.1109/NOMS59830.2024.10574974</t>
  </si>
  <si>
    <t>https://www.scopus.com/inward/record.uri?eid=2-s2.0-85198365829&amp;doi=10.1109%2fNOMS59830.2024.10574974&amp;partnerID=40&amp;md5=1d9774ca45f0948178222ed1a5d8c641</t>
  </si>
  <si>
    <t>AITIA International Inc., Telecoms Division, Budapest, H-1039, Hungary; Budapest University Oi Tecinology and Economics, Department of Telecommunications and Artificial Intelligence, Budapest, H-1111, Hungary; AITIA International Inc., Industrial IoT Division, Budapest, H-1039, Hungary</t>
  </si>
  <si>
    <t>Tothfalusi T., AITIA International Inc., Telecoms Division, Budapest, H-1039, Hungary, Budapest University Oi Tecinology and Economics, Department of Telecommunications and Artificial Intelligence, Budapest, H-1111, Hungary; Csiszar Z., Budapest University Oi Tecinology and Economics, Department of Telecommunications and Artificial Intelligence, Budapest, H-1111, Hungary, AITIA International Inc., Industrial IoT Division, Budapest, H-1039, Hungary; Varga P., Budapest University Oi Tecinology and Economics, Department of Telecommunications and Artificial Intelligence, Budapest, H-1111, Hungary, AITIA International Inc., Industrial IoT Division, Budapest, H-1039, Hungary</t>
  </si>
  <si>
    <t>Having the appropriate amount and quality of signaling data to test telecommunication data is a constant challenge for vendors and operators alike. Hence, signaling message generation is often a crucial step during testing. When generating signaling messages, traditional approaches often fall short in meeting the dynamic and complex requirements of 5G core and IoT environments. The current paper proposes to leverage Generative AI, particularly Large Language Models (LLMs), to address these challenges, offering a novel methodology for generating test data that is both diverse and representative of real-world scenarios. Through a series of experiments involving various protocols such as CoAP, HTTP, and data representation formats such as XML, JSON, and SenML, we evaluated the efficacy of LLMs in generating accurate and high-quality test data. Our findings demonstrate that Generative AI can enhance the test data generation process with attention to further needs in improving accuracy. ¬© 2024 IEEE.</t>
  </si>
  <si>
    <t>5G mobile communication systems; HTTP; Signaling; 'current; Data representations; Language model; Novel methodology; Real-world scenario; Signaling messages; Telecommunications datum; Test data; Test data generation; Traditional approaches; Internet of things</t>
  </si>
  <si>
    <t>European Commission, EC; HORIZON EUROPE Framework Programme; National Funding Authorities, (101111977)</t>
  </si>
  <si>
    <t>This research has been funded by the European Commission, through the Horizon Europe programme, Chips Joint Undertaking, and National Funding Authorities from 10 involved countries under the research project Arrowhead fPVN with Grant Agreement no. 101111977.</t>
  </si>
  <si>
    <t>Goodfellow I., Pouget-Abadie J., Mirza M., Xu B., Warde-Farley D., Ozair S., Courville A., Bengio Y., Generative adversarial networks, Commun. ACM, 63, 11, pp. 139-144, (2020); Bariah L., Zhao Q., Zou H., Tian Y., Bader F., Debbah M., Large generative ai models for telecom: The next big thing?, IEEE Communications Magazine, (2024); Maatouk A., Piovesan N., Ayed F., De Domenico A., Debbah M., Large language models for telecom: Forthcoming impact on the industry, (2023); Karapantelakis A., Alizadeh P., Alabassi A., Dey K., Nikou A., Generative ai in mobile networks: A survey, Annals of Telecommunications, 79, 1, pp. 15-33, (2024); Tothfalusi T., Varga E., Csiszar Z., Varga P., Ml-based translation methods for protocols and data formats, 2023 19th International Conference on Network and Service Management (CNSM). IEEE, (2023); Zhang Z., Zhang H., Zhao J., Yin Y., A survey on the development of network protocol fuzzing techniques, Electronics, 12, 13, (2023); Meng R., Mirchev M., Bohme M., Roychoudhury A., Large language model guided protocol fuzzing, Proc. 31st Annual Network and Distributed System Security Symposium (NDSS), (2024); Sharma P., Yegneswaran V., Prosper: Extracting protocol specifications using large language models, Proceedings of the 22nd ACM Workshop on Hot Topics in Networks, ser. HotNets '23, pp. 41-47, (2023); Yen J., Levai T., Ye Q., Ren X., Govindan R., Raghavan B., Semiautomated protocol disambiguation and code generation, Proceedings of the 2021 ACM SIGCOMM 2021 Conference, ser. SIGCOMM '21, pp. 272-286, (2021); Pham V.-T., Bohme M., Roychoudhury A., Aflnet: A greybox fuzzer for network protocols, 2020 IEEE 13th International Conference on Software Testing, Validation and Verification (ICST), pp. 460-465, (2020); Stewart R., Xie Q., Morneault K., Sharp C., Schwarzbauer H., Taylor T., Rytina I., Kalla M., Zhang L., Paxson V., (2007); 3GPP TS 29. 274, 3GPP Evolved Packet System (EPS); Evolved General Packet Radio Service (GPRS) Tunnelling Protocol for Control plane (GTPv2-C);, Std; 3GPP TS 29. 244, Interface between the Control Plane and the User Plane nodes, Std; 3GPP TS 23. 501, System architecture for the 5G System (5GS), Std; 3GPP TS 29. 518, 5G System; Access and Mobility Management Services, Std; 3GPP TS 29. 571, 5G System; Common Data Types for Service Based Interfaces, Std; 3GPP TS 29. 509, 5G System; Authentication Server Services, Std; 3GPP TS 29. 503, 5G System; Unified Data Management Services, Std</t>
  </si>
  <si>
    <t>Hong J.W.-K.; Seok S.-J.; Nomura Y.; Wang Y.-C.; Choi B.-Y.; Kim M.-S.; Riggio R.; Tsai M.-H.; dos Santos C.R.P.</t>
  </si>
  <si>
    <t>2024 IEEE/IFIP Network Operations and Management Symposium, NOMS 2024</t>
  </si>
  <si>
    <t>6 May 2024 through 10 May 2024</t>
  </si>
  <si>
    <t>Seoul</t>
  </si>
  <si>
    <t>979-835032793-9</t>
  </si>
  <si>
    <t>Proc. IEEE/IFIP Netw. Oper. Manag. Symp., NOMS</t>
  </si>
  <si>
    <t>2-s2.0-85198365829</t>
  </si>
  <si>
    <t>Asadian H.; Fiter«éu-Bro≈ütean P.; Jonsson B.; Sagonas K.</t>
  </si>
  <si>
    <t>Asadian, Hooman (57777408600); Fiter«éu-Bro≈ütean, Paul (56352349900); Jonsson, Bengt (57195650652); Sagonas, Konstantinos (6701321340)</t>
  </si>
  <si>
    <t>57777408600; 56352349900; 57195650652; 6701321340</t>
  </si>
  <si>
    <t>2024 IEEE Conference on Standards for Communications and Networking, CSCN 2024</t>
  </si>
  <si>
    <t>10.1109/CSCN63874.2024.10849709</t>
  </si>
  <si>
    <t>https://www.scopus.com/inward/record.uri?eid=2-s2.0-85218179930&amp;doi=10.1109%2fCSCN63874.2024.10849709&amp;partnerID=40&amp;md5=32c55027fd6d9ac3952b9679dacd07ee</t>
  </si>
  <si>
    <t>Uppsala University, Department of Information Technology, Uppsala, Sweden; National Technical University of Athens, School of Electrical and Computer Engineering, Athens, Greece</t>
  </si>
  <si>
    <t>Asadian H., Uppsala University, Department of Information Technology, Uppsala, Sweden; Fiter«éu-Bro≈ütean P., Uppsala University, Department of Information Technology, Uppsala, Sweden; Jonsson B., Uppsala University, Department of Information Technology, Uppsala, Sweden; Sagonas K., Uppsala University, Department of Information Technology, Uppsala, Sweden, National Technical University of Athens, School of Electrical and Computer Engineering, Athens, Greece</t>
  </si>
  <si>
    <t>The rapid expansion of the Internet of Things (IoT) has introduced the need for thorough testing of its protocol implementations to ensure conformance to their specifications and increase their security. This paper investigates the application of two of the major testing techniques, fuzz testing and symbolic execution, to test the implementations of the Constrained Application Protocol (CoAP), a key protocol in the IoT ecosystem. We explore the efficacy of these techniques in discovering requirement violations in CoAP implementations. Focusing on two widely-used CoAP implementations, libcoap and FreeCoAP, we systematically apply both fuzzing and symbolic execution to test conformance with key requirements derived from CoAP's specifications. Our findings demonstrate the strengths and limitations of both approaches, and highlight nine nonconformances in these implementations, most of which have been fixed. Finally, we provide insights into how fuzzing and symbolic execution can be effectively utilized for protocol testing.  ¬© 2024 IEEE.</t>
  </si>
  <si>
    <t>Application protocols; Fuzz Testing; Nonconformances; Protocol implementation; Protocol requirements; Protocol testing; Rapid expansion; Symbolic execution; Testing technique</t>
  </si>
  <si>
    <t>Stiftelsen f√∂r¬†Strategisk Forskning, SSF; Vetenskapsr√•det, VR</t>
  </si>
  <si>
    <t>We thank Sabor Amini for his initial work on using SE to test CoAP implementations [1]. Although our testing infrastructure differs significantly from his, some of the libcoap bugs of Table II were originally discovered and reported by him. This research was partially funded by the Swedish Foundation for Strategic Research (SSF) through project aSSIsT and by grants from the Swedish Research Council (Vetenskapsr\u00E5det).</t>
  </si>
  <si>
    <t>Amini S., Using requirement-driven symbolic execution to test implementations of the CoAP and EDHOC network protocols, (2023); Asadian H., Fiterau-Brostean P., Jonsson B., Sagonas K., Applying symbolic execution to test implementations of a network protocol against its specification, IEEE Conference on Software Testing, Verification and Validation, ser. ICST 2022, pp. 70-81, (2022); Asadian H., Fiterau-Brostean P., Jonsson B., Sagonas K., Monitor-based testing of network protocol implementations using symbolic execution, Proceedings of the 19th International Conference on Availability, Reliability and Security, ser. ARES‚Äô24, (2024); Ba J., Bohme M., Mirzamomen Z., Roychoudhury A., Stateful greybox fuzzing, 31st USENIX Security Symposium, ser. USENIX Security 2022, pp. 3255-3272, (2022); Bormann C., Shelby Z., Block-Wise Transfers in the Constrained Application Protocol (CoAP), (2016); Cadar C., Dunbar D., Engler D., KLEE: Unassisted and automatic generation of high-coverage tests for complex systems programs, Proceedings of the 8th USENIX Conference on Operating Systems Design and Implementation, ser. OSDI‚Äô08, pp. 209-224, (2008); Cadar C., Sen K., Symbolic execution for software testing: three decades later, Commun. ACM, 56, 2, pp. 82-90, (2013); Carvalho M.M., DeMott J., Ford R., Wheeler D.A., Heartbleed 101, IEEE Secur. Priv., 12, 4, pp. 63-67, (2014); Cullen K., Freecoap; Fioraldi A., Maier D.C., Eissfeldt H., Heuse M., AFL++: Combining incremental steps of fuzzing research, 14th USENIX Workshop on Offensive Technologies, ser. WOOT 2020, (2020); King J.C., Symbolic execution and program testing, Commun. ACM, 19, 7, pp. 385-394, (1976); libcoap; Liljedahl F., Exploring the possibilities of robustness testing of CoAP implementations using evolutionary fuzzing, (2019); Melo B., Geus P., Robustness testing of CoAP server-side implementations through black-box fuzzing techniques, Proceedings of the 17th Brazilian Symposium on Information and Computational Systems Security. SBC, pp. 533-540, (2017); Meng R., Dong Z., Li J., Beschastnikh I., Roychoudhury A., Linear-time temporal logic guided greybox fuzzing, Proceedings of the 44th International Conference on Software Engineering, ser. ICSE‚Äô 22, pp. 1343-1355, (2022); Moller B., Duong T., Kotowicz K., This POODLE bites: exploiting the SSL 3.0 fallback, (2014); Natella R., StateAFL: Greybox fuzzing for stateful network servers, Empir Software Eng, 27, 7, (2022); Pedrosa L., Fogel A., Kothari N., Govindan R., Mahajan R., Millstein T.D., Analyzing protocol implementations for interoperability, 12th USENIX Symposium on Networked Systems Design and Implementation, ser. NSDI 15, pp. 485-498, (2015); Pham V.-T., Bohme M., Roychoudhury A., AFLNET: A greybox fuzzer for network protocols, IEEE 13th International Conference on Software Testing, Validation and Verification, ser. ICST 2020, pp. 460-465, (2020); Poncelet C., Sagonas K., Tsiftes N., So many fuzzers, so little time*: Experience from evaluating fuzzers on the Contiki-NG network (hay)stack, 37th IEEE/ACM International Conference on Automated Software Engineering, ser. ASE‚Äô22, (2023); Rath F., Schemmel D., Wehrle K., Interoperability-guided testing of QUIC implementations using symbolic execution, Proceedings of the Workshop on the Evolution, Performance, and Interoperability of QUIC, ser. EPIQ@CoNEXT 2018, pp. 15-21, (2018); Sasnauskas R., Landsiedel O., Alizai M.H., Weise C., Kowalewski S., Wehrle K., KleeNet: Discovering insidious interaction bugs in wireless sensor networks before deployment, Proceedings of the 9th International Conference on Information Processing in Sensor Networks, ser. IPSN 2010, pp. 186-196, (2010); Shelby Z., Hartke K., Bormann C., The Constrained Application Protocol (CoAP), (2014); Song J., Cadar C., Pietzuch P.R., SYMBEXNET: Testing network protocol implementations with symbolic execution and rule-based specifications, IEEE Trans. Software Eng., 40, 7, pp. 695-709, (2014); Tempel S., Herdt V., Drechsler R., Specification-based symbolic execution for stateful network protocol implementations in the IoT, IEEE Internet of Things Journal, (2023); Wen S., Meng Q., Feng C., Tang C., A model-guided symbolic execution approach for network protocol implementations and vulnerability detection, PloS one, 12, 11, (2017); Zalewski M., American fuzzy lop, (2013); Zeng Y., Lin M., Guo S., Shen Y., Cui T., Wu T., Zheng Q., Wang Q., MultiFuzz: A coverage-based multiparty-protocol fuzzer for IoT publish/subscribe protocols, Sensors, 20, 18, (2020)</t>
  </si>
  <si>
    <t>A1; Huawei; IEEE Standards Association (SA); Qualcomm</t>
  </si>
  <si>
    <t>25 November 2024 through 27 November 2024</t>
  </si>
  <si>
    <t>Belgrade</t>
  </si>
  <si>
    <t>979-833150742-8</t>
  </si>
  <si>
    <t>IEEE Conf. Stand. Commun. Netw., CSCN</t>
  </si>
  <si>
    <t>2-s2.0-85218179930</t>
  </si>
  <si>
    <t>International Journal of Machine Learning and Cybernetics </t>
  </si>
  <si>
    <t>NOMS 2024-2024 IEEE Network Operations and Management Symposium</t>
  </si>
  <si>
    <t>2024 IEEE Conference on Standards for Communications and Networking (CSCN)</t>
  </si>
  <si>
    <t>Protocols
;
Ecosystems
;
Focusing
;
Fuzzing
;
Security
;
Internet of Things
;
Reliability
,
Standards
,
Testing</t>
  </si>
  <si>
    <t xml:space="preserve"> Protocols; Accuracy
; Generative AI
; 5G mobile communication
; XML
; Data models
; Communications technology</t>
  </si>
  <si>
    <t xml:space="preserve"> Enhancing the security of IoT devices by developing an intelligent, LLM-guided HTTP fuzzing system that effectively identifies vulnerabilities through protocol-aware testing."</t>
  </si>
  <si>
    <t>Proposed ChatHTTPFuzz, a novel LLM-assisted fuzzing framework for HTTP services in IoT devices</t>
  </si>
  <si>
    <t>Testing Category '!A45</t>
  </si>
  <si>
    <t>Testing Category '!A46</t>
  </si>
  <si>
    <t>Testing Category '!A47</t>
  </si>
  <si>
    <t>Journal (10 PSs)</t>
  </si>
  <si>
    <t>Existing fuzzers poorly understand HTTP protocol structure; limited seed diversity; manual seed template generation is time-consuming and lacks adaptability</t>
  </si>
  <si>
    <t>Discovered 116 vulnerabilities in 16 devices; 70 were unique; 23 received CVEs. Outperformed BooFuzz, Snipuzz, and Mutiny in fuzzing performance.</t>
  </si>
  <si>
    <t xml:space="preserve"> Using Generative AI, particularly LLMs, to generate test data for IoT and 5G core signaling protocols.</t>
  </si>
  <si>
    <t>Proposed a methodology for AI-driven test data generation, evaluated on CoAP, HTTP  protocols. Demonstrated that LLMs (GPT-3.5, GPT-4, Bard) can generate protocol message pairs and parse protocol-specific data with high accuracy when guided by proper prompts.</t>
  </si>
  <si>
    <t>HTTP and CoAP</t>
  </si>
  <si>
    <t>GPT-3.5-turbo, GPT-4, Google Bard (Gemini), custom-built prompt-based protocol generators, and evaluation pipelines.</t>
  </si>
  <si>
    <t xml:space="preserve"> Lack of available or shareable real-world signaling data due to legal/privacy issues
- LLMs fail without clear structure or examples
- Parsing binary protocols requires explicit format definitions in prompts</t>
  </si>
  <si>
    <t>GPT-4 achieved 100% success for CoAP-HTTP and XML-JSON pairs, and 85% for JSON-SenML
- Successfully generated Python scripts for parsing and data generation
- Could extract values when given structured prompts</t>
  </si>
  <si>
    <t>Workshop</t>
  </si>
  <si>
    <t>Conference (36 PSs)</t>
  </si>
  <si>
    <t>Workshop (1 PSs)</t>
  </si>
  <si>
    <t>symbolic execution</t>
  </si>
  <si>
    <t xml:space="preserve"> Testing IoT protocol implementations (specifically CoAP) for requirement violations using fuzzing and symbolic execution (SE).
Comparison of fuzzing and SE in terms of efficiency and effectiveness in protocol conformance testing.</t>
  </si>
  <si>
    <t>Developed a common test harness adaptable for both fuzzing and SE.
Encoded 12 CoAP requirements as assertions to detect protocol violations.
Identified 9 bugs across two CoAP implementations (libcoap, FreeCoAP), most of which were fixed or reported.
Provided a methodology that integrates assertions into testing for deeper requirement validation.</t>
  </si>
  <si>
    <t>Fuzzing Tool: AFL++
Symbolic Execution Engine: KLEE
Packet Capture Tools: Wireshark, TCPdump
Test Harness: Custom-built, reusable across techniques</t>
  </si>
  <si>
    <t>Standard fuzzers struggle with stateful protocols like CoAP.
SE is resource-intensive, especially for complex or deeply nested paths.
Manual assertion insertion can be error-prone and time-consuming.
Some RFC requirements are vague, requiring interpretation or assumption.</t>
  </si>
  <si>
    <t>Both fuzzing and SE exposed bugs quickly for many requirements (under 2 seconds for fuzzing in some cases).
SE provided better guarantees of absence of bugs (though at higher computational cost).
7 violations found in libcoap, all fixed.
2 violations found in FreeCoAP, reported.
Symbolic execution ran into timeouts for some deeper or broader requirement checks.</t>
  </si>
  <si>
    <t>IEEE Workshop on Generative AI for Network Management, GAIN</t>
  </si>
  <si>
    <t xml:space="preserve">IEEE Conference on Standards for Communications and Networking, CSCN </t>
  </si>
  <si>
    <t>Tothfalusi, Tamas (56878988000);</t>
  </si>
  <si>
    <t xml:space="preserve"> Csiszar, Zoltan (58768952400);</t>
  </si>
  <si>
    <t xml:space="preserve"> Varga, Pal (8562009900)</t>
  </si>
  <si>
    <t xml:space="preserve">AITIA International Inc., Telecoms Division, Budapest, H-1039, Hungary; </t>
  </si>
  <si>
    <t xml:space="preserve">Budapest University Oi Tecinology and Economics, Department of Telecommunications and Artificial Intelligence, Budapest, H-1111, Hungary; </t>
  </si>
  <si>
    <t>AITIA International Inc., Industrial IoT Division, Budapest, H-1039, Hungary</t>
  </si>
  <si>
    <t xml:space="preserve">Yang, Zhe (59457678400); </t>
  </si>
  <si>
    <t xml:space="preserve">Peng, Hao (57190014707); </t>
  </si>
  <si>
    <t>Jiang, Yanling (58967177600);</t>
  </si>
  <si>
    <t xml:space="preserve"> Li, Xingwei (59458176500); </t>
  </si>
  <si>
    <t xml:space="preserve">Du, Haohua (57191849952); </t>
  </si>
  <si>
    <t>Wang, Shuhai (56223761400);</t>
  </si>
  <si>
    <t xml:space="preserve"> Liu, Jianwei (55682417200)</t>
  </si>
  <si>
    <t>School of Cyber Science and Technology, Beihang University, Beijing, 100191, China;</t>
  </si>
  <si>
    <t xml:space="preserve"> Information Engineering University, Henan, Zhengzhou, 10587, China;</t>
  </si>
  <si>
    <t xml:space="preserve"> College of Information Science and Technology, Shijiazhuang Tiedao University, Hebei, Shijiazhuang, 050043, China</t>
  </si>
  <si>
    <t>Asadian, Hooman (57777408600);</t>
  </si>
  <si>
    <t xml:space="preserve"> Fiter«éu-Bro≈ütean, Paul (56352349900);</t>
  </si>
  <si>
    <t xml:space="preserve"> Jonsson, Bengt (57195650652);</t>
  </si>
  <si>
    <t xml:space="preserve"> Sagonas, Konstantinos (6701321340)</t>
  </si>
  <si>
    <t xml:space="preserve">Uppsala University, Department of Information Technology, Uppsala, Sweden; </t>
  </si>
  <si>
    <t>National Technical University of Athens, School of Electrical and Computer Engineering, Athens, Greece</t>
  </si>
  <si>
    <t>Greece</t>
  </si>
  <si>
    <t>CoAP and HTTP</t>
  </si>
  <si>
    <t>symbolic execution Total</t>
  </si>
  <si>
    <t>Count</t>
  </si>
  <si>
    <t>Statistical Model Checking  Total</t>
  </si>
  <si>
    <t>Performnace Total</t>
  </si>
  <si>
    <t>Load Testing Total</t>
  </si>
  <si>
    <t>Non-functional Total</t>
  </si>
  <si>
    <t>Functional (8)</t>
  </si>
  <si>
    <t>Formal (20)</t>
  </si>
  <si>
    <t>Service Interoperability Testing: Total</t>
  </si>
  <si>
    <t>Interoperability Testing Total</t>
  </si>
  <si>
    <t>User-to-User Interoperability Testing Total</t>
  </si>
  <si>
    <t>Security (6)</t>
  </si>
  <si>
    <t>Performnace (2)</t>
  </si>
  <si>
    <t>Interoperability Testing (2)</t>
  </si>
  <si>
    <t>Negative Testing / Stress Testing Total</t>
  </si>
  <si>
    <t>Stress Testing/Boundary Testing Total</t>
  </si>
  <si>
    <t>Robustness Total</t>
  </si>
  <si>
    <t>Non-functional (49)</t>
  </si>
  <si>
    <t>Compliance Total</t>
  </si>
  <si>
    <t>Interoperability Compliance Testing Total</t>
  </si>
  <si>
    <t>Performance Compliance Testing Total</t>
  </si>
  <si>
    <t>Compliance (2)</t>
  </si>
  <si>
    <t>Conformance (4)</t>
  </si>
  <si>
    <t>Performance (19)</t>
  </si>
  <si>
    <t>Security (19)</t>
  </si>
  <si>
    <t>Extensibility Testing Total</t>
  </si>
  <si>
    <t>Extensibility Total</t>
  </si>
  <si>
    <t>Interoperability Testing (1)</t>
  </si>
  <si>
    <t>Extensibility (1)</t>
  </si>
  <si>
    <t>Usability (1)</t>
  </si>
  <si>
    <t>Robustness (1)</t>
  </si>
  <si>
    <t>Reliability (1)</t>
  </si>
  <si>
    <t>Resilience (4)</t>
  </si>
  <si>
    <t>Conformance (1)</t>
  </si>
  <si>
    <t>Interoperability (1)</t>
  </si>
  <si>
    <t>Robustness (3)</t>
  </si>
  <si>
    <t>Non-functional (14)</t>
  </si>
  <si>
    <t xml:space="preserve">Negative Testing </t>
  </si>
  <si>
    <t>Boundary Testing</t>
  </si>
  <si>
    <t>Pragmatic (54)</t>
  </si>
  <si>
    <t>Functional &amp; Standards Compliance Testing</t>
  </si>
  <si>
    <t>Compliance (1)</t>
  </si>
  <si>
    <t>Functional (5)</t>
  </si>
  <si>
    <t>Symbolic Execution</t>
  </si>
  <si>
    <t>GPT-4o API, Radamsa, Burp Suite</t>
  </si>
  <si>
    <t>yes</t>
  </si>
  <si>
    <t>Unmanned Gasoline Level Monitoring System</t>
  </si>
  <si>
    <t>IoT Application</t>
  </si>
  <si>
    <t>Custom Smart Sensor System</t>
  </si>
  <si>
    <t xml:space="preserve">Small-Scale MQTT Latency Testbed
</t>
  </si>
  <si>
    <t>Smart Home system</t>
  </si>
  <si>
    <t xml:space="preserve"> Smart Home system </t>
  </si>
  <si>
    <t xml:space="preserve">Fog Computing IoT Testbed </t>
  </si>
  <si>
    <t xml:space="preserve">Small-Scale MQTT Smart Home Simulation
</t>
  </si>
  <si>
    <t>Medical IoT Monitoring System</t>
  </si>
  <si>
    <t>Wireless Sensor Network (WSN) Testbed</t>
  </si>
  <si>
    <t>Smart Sensor System</t>
  </si>
  <si>
    <t>IoT Testbed (F-Interop)</t>
  </si>
  <si>
    <t>CoAP IoT Testbed</t>
  </si>
  <si>
    <t xml:space="preserve"> IoT Messaging Testbed</t>
  </si>
  <si>
    <t xml:space="preserve">Open Energy Monitor </t>
  </si>
  <si>
    <t xml:space="preserve">Custom IoT Testbed </t>
  </si>
  <si>
    <t xml:space="preserve">MQTT-Based IoT Systems </t>
  </si>
  <si>
    <t xml:space="preserve">Custom IoT Messaging System </t>
  </si>
  <si>
    <t>Commercial IoT Devices with HTTP Interfaces</t>
  </si>
  <si>
    <t>MQTTBlaster</t>
  </si>
  <si>
    <t>Learnlib</t>
  </si>
  <si>
    <t>MQTTLoader</t>
  </si>
  <si>
    <t>Wireshark</t>
  </si>
  <si>
    <t>Gotham</t>
  </si>
  <si>
    <t>Fume</t>
  </si>
  <si>
    <t>MAYHEM</t>
  </si>
  <si>
    <t>SYMEX-VP</t>
  </si>
  <si>
    <t>Testar</t>
  </si>
  <si>
    <t>IoT-Flock</t>
  </si>
  <si>
    <t>CICFlowmeter</t>
  </si>
  <si>
    <t>InterOpt</t>
  </si>
  <si>
    <t>Modbat</t>
  </si>
  <si>
    <t>Akka mock scheduler</t>
  </si>
  <si>
    <t>RabbitMQ-Perftest</t>
  </si>
  <si>
    <t>Kafka-Perftest</t>
  </si>
  <si>
    <t>atop</t>
  </si>
  <si>
    <t>Randoop</t>
  </si>
  <si>
    <t>Junit</t>
  </si>
  <si>
    <t>Netty</t>
  </si>
  <si>
    <t xml:space="preserve">MQTT-PWN </t>
  </si>
  <si>
    <t>Polymorph</t>
  </si>
  <si>
    <t>Tsung</t>
  </si>
  <si>
    <t xml:space="preserve">F-interop </t>
  </si>
  <si>
    <t>Papyrus</t>
  </si>
  <si>
    <t>Acceleo</t>
  </si>
  <si>
    <t>Esper</t>
  </si>
  <si>
    <t>Tshark</t>
  </si>
  <si>
    <t>Hping3</t>
  </si>
  <si>
    <t>Putty</t>
  </si>
  <si>
    <t>MQTT-stresser</t>
  </si>
  <si>
    <t>MQTT-bench</t>
  </si>
  <si>
    <t>NetEM</t>
  </si>
  <si>
    <t>TBF</t>
  </si>
  <si>
    <t>Prometheus</t>
  </si>
  <si>
    <t>MZBench</t>
  </si>
  <si>
    <t>MQTTSA</t>
  </si>
  <si>
    <t>RobusTest</t>
  </si>
  <si>
    <t>CRASH</t>
  </si>
  <si>
    <t>Tcpdump</t>
  </si>
  <si>
    <t>Wanem</t>
  </si>
  <si>
    <t>Radamsa</t>
  </si>
  <si>
    <t>Custom-built fuzzing tool</t>
  </si>
  <si>
    <t>Dummynet</t>
  </si>
  <si>
    <t>IoT-testware</t>
  </si>
  <si>
    <t>Titan</t>
  </si>
  <si>
    <t>Node-RED</t>
  </si>
  <si>
    <t>Apache JMeter</t>
  </si>
  <si>
    <t>MQTTBroker Bench</t>
  </si>
  <si>
    <t>Scapy</t>
  </si>
  <si>
    <t>Docker</t>
  </si>
  <si>
    <t>Kubernete</t>
  </si>
  <si>
    <t>Multifuzz</t>
  </si>
  <si>
    <t>ChatHTTPFuzz</t>
  </si>
  <si>
    <t>Burp Suite</t>
  </si>
  <si>
    <t>AFL++</t>
  </si>
  <si>
    <t>KLEE</t>
  </si>
  <si>
    <t>MQTT (1)</t>
  </si>
  <si>
    <t>MQTT (2)</t>
  </si>
  <si>
    <t>MQTT (3)</t>
  </si>
  <si>
    <t>MQTT, CoAP, RTSP (5)</t>
  </si>
  <si>
    <t>MQTT (6)</t>
  </si>
  <si>
    <t>MQTT (7)</t>
  </si>
  <si>
    <t>MQTT-SN, DHCPV4, DHCPv6 (9)</t>
  </si>
  <si>
    <t>Rest (11)</t>
  </si>
  <si>
    <t>MQTT, CoAP (12)</t>
  </si>
  <si>
    <t>MQTT, CoAP, HTTP (13)</t>
  </si>
  <si>
    <t>MQTT (14)</t>
  </si>
  <si>
    <t>AMQP, Kafka (15)</t>
  </si>
  <si>
    <t>MQTT (16,29)</t>
  </si>
  <si>
    <t>MQTT (16)</t>
  </si>
  <si>
    <t>MQTT (17)</t>
  </si>
  <si>
    <t>XMPP (18)</t>
  </si>
  <si>
    <t>CoAP, 6TiSCH, OSCORE,  LoRaWAN (19)</t>
  </si>
  <si>
    <t>CoAP (20)</t>
  </si>
  <si>
    <t>MQTT (24)</t>
  </si>
  <si>
    <t>MQTT (24, 32)</t>
  </si>
  <si>
    <t>MQTT (25)</t>
  </si>
  <si>
    <t>MQTT, CoAP, DDS, custom UDP-based protocol (26)</t>
  </si>
  <si>
    <t>MQTT (27)</t>
  </si>
  <si>
    <t>MQTT (28)</t>
  </si>
  <si>
    <t>HTTP, POP3,SIP (30)</t>
  </si>
  <si>
    <t>XMPP (33)</t>
  </si>
  <si>
    <t>MQTT (34)</t>
  </si>
  <si>
    <t>MQTT (47)</t>
  </si>
  <si>
    <t>MQTT, CoAP (36)</t>
  </si>
  <si>
    <t>MQTT (37)
HTTP (45)</t>
  </si>
  <si>
    <t>MQTT (37)</t>
  </si>
  <si>
    <t>MQTT (38)</t>
  </si>
  <si>
    <t>MQTT, CoAP (39)</t>
  </si>
  <si>
    <t>MQTT, CoAP (40, 41)</t>
  </si>
  <si>
    <t>MQTT, CoAP (40)</t>
  </si>
  <si>
    <t>AMQP, REST (31)
MQTT (42)</t>
  </si>
  <si>
    <t>MQTT (42)</t>
  </si>
  <si>
    <t>MQTT (37, 43)</t>
  </si>
  <si>
    <t>MQTT ( 27, 43)</t>
  </si>
  <si>
    <t>MQTT ( 27)</t>
  </si>
  <si>
    <t>CoAP (47)</t>
  </si>
  <si>
    <t>MQTT, CoAP (44)</t>
  </si>
  <si>
    <t>HTTP (45)</t>
  </si>
  <si>
    <t>Google Bard *</t>
  </si>
  <si>
    <t>GPT *</t>
  </si>
  <si>
    <t>MQTT (2, 35)</t>
  </si>
  <si>
    <t>Did the primary study discuss IoT application layer protocol testing challenges?</t>
  </si>
  <si>
    <t>Did the primary study discuss any solution for IoT application layer protocol testing challenges?</t>
  </si>
  <si>
    <t>Validation with Real-World IoT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</si>
</sst>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2"/>
      <color theme="1"/>
      <name val="Calibri"/>
      <family val="2"/>
      <scheme val="minor"/>
    </font>
    <font>
      <b/>
      <sz val="12"/>
      <color theme="1"/>
      <name val="Calibri"/>
      <family val="2"/>
      <scheme val="minor"/>
    </font>
    <font>
      <sz val="12"/>
      <color rgb="FF000000"/>
      <name val="Calibri"/>
      <family val="2"/>
      <scheme val="minor"/>
    </font>
    <font>
      <sz val="12"/>
      <color rgb="FFFF0000"/>
      <name val="Calibri"/>
      <family val="2"/>
      <scheme val="minor"/>
    </font>
    <font>
      <sz val="12"/>
      <color theme="1"/>
      <name val="Calibri"/>
      <family val="2"/>
      <scheme val="minor"/>
    </font>
    <font>
      <sz val="12"/>
      <color rgb="FFBFBFBF"/>
      <name val="Calibri"/>
      <family val="2"/>
      <scheme val="minor"/>
    </font>
    <font>
      <sz val="12"/>
      <color rgb="FF000000"/>
      <name val="Calibri"/>
      <family val="2"/>
    </font>
    <font>
      <sz val="12"/>
      <color theme="1" tint="4.9989318521683403E-2"/>
      <name val="Calibri"/>
      <family val="2"/>
      <scheme val="minor"/>
    </font>
    <font>
      <u/>
      <sz val="12"/>
      <color theme="10"/>
      <name val="Calibri"/>
      <family val="2"/>
      <scheme val="minor"/>
    </font>
    <font>
      <sz val="8"/>
      <name val="Calibri"/>
      <family val="2"/>
      <scheme val="minor"/>
    </font>
    <font>
      <sz val="11"/>
      <color rgb="FF000000"/>
      <name val="Calibri"/>
      <family val="2"/>
      <scheme val="minor"/>
    </font>
    <font>
      <sz val="10"/>
      <color theme="1"/>
      <name val="Arial Unicode MS"/>
      <family val="2"/>
    </font>
    <font>
      <i/>
      <sz val="9"/>
      <color theme="1"/>
      <name val="Helvetica"/>
      <family val="2"/>
    </font>
    <font>
      <i/>
      <sz val="12"/>
      <color theme="1"/>
      <name val="Helvetica"/>
      <family val="2"/>
    </font>
  </fonts>
  <fills count="18">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FF"/>
        <bgColor rgb="FFFFFFFF"/>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bgColor indexed="64"/>
      </patternFill>
    </fill>
    <fill>
      <patternFill patternType="solid">
        <fgColor theme="4" tint="0.39997558519241921"/>
        <bgColor indexed="64"/>
      </patternFill>
    </fill>
  </fills>
  <borders count="48">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rgb="FF000000"/>
      </left>
      <right/>
      <top/>
      <bottom/>
      <diagonal/>
    </border>
    <border>
      <left/>
      <right style="thin">
        <color rgb="FF000000"/>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style="medium">
        <color theme="1"/>
      </left>
      <right style="thin">
        <color theme="2"/>
      </right>
      <top style="medium">
        <color theme="1"/>
      </top>
      <bottom style="thin">
        <color theme="2"/>
      </bottom>
      <diagonal/>
    </border>
    <border>
      <left style="thin">
        <color theme="2"/>
      </left>
      <right style="thin">
        <color theme="2"/>
      </right>
      <top style="medium">
        <color theme="1"/>
      </top>
      <bottom style="thin">
        <color theme="2"/>
      </bottom>
      <diagonal/>
    </border>
    <border>
      <left style="thin">
        <color theme="2"/>
      </left>
      <right style="medium">
        <color theme="1"/>
      </right>
      <top style="medium">
        <color theme="1"/>
      </top>
      <bottom style="thin">
        <color theme="2"/>
      </bottom>
      <diagonal/>
    </border>
    <border>
      <left style="medium">
        <color theme="1"/>
      </left>
      <right style="thin">
        <color theme="2"/>
      </right>
      <top style="thin">
        <color theme="2"/>
      </top>
      <bottom style="thin">
        <color theme="2"/>
      </bottom>
      <diagonal/>
    </border>
    <border>
      <left style="thin">
        <color theme="2"/>
      </left>
      <right style="medium">
        <color theme="1"/>
      </right>
      <top style="thin">
        <color theme="2"/>
      </top>
      <bottom style="thin">
        <color theme="2"/>
      </bottom>
      <diagonal/>
    </border>
    <border>
      <left style="medium">
        <color theme="1"/>
      </left>
      <right style="thin">
        <color theme="2"/>
      </right>
      <top style="thin">
        <color theme="2"/>
      </top>
      <bottom style="medium">
        <color theme="1"/>
      </bottom>
      <diagonal/>
    </border>
    <border>
      <left style="thin">
        <color theme="2"/>
      </left>
      <right style="thin">
        <color theme="2"/>
      </right>
      <top style="thin">
        <color theme="2"/>
      </top>
      <bottom style="medium">
        <color theme="1"/>
      </bottom>
      <diagonal/>
    </border>
    <border>
      <left style="thin">
        <color theme="2"/>
      </left>
      <right style="medium">
        <color theme="1"/>
      </right>
      <top style="thin">
        <color theme="2"/>
      </top>
      <bottom style="medium">
        <color theme="1"/>
      </bottom>
      <diagonal/>
    </border>
    <border>
      <left style="thin">
        <color theme="2"/>
      </left>
      <right/>
      <top style="medium">
        <color theme="1"/>
      </top>
      <bottom style="thin">
        <color theme="2"/>
      </bottom>
      <diagonal/>
    </border>
    <border>
      <left style="thin">
        <color theme="2"/>
      </left>
      <right/>
      <top style="thin">
        <color theme="2"/>
      </top>
      <bottom style="thin">
        <color theme="2"/>
      </bottom>
      <diagonal/>
    </border>
    <border>
      <left style="thin">
        <color theme="2"/>
      </left>
      <right/>
      <top style="thin">
        <color theme="2"/>
      </top>
      <bottom style="medium">
        <color theme="1"/>
      </bottom>
      <diagonal/>
    </border>
    <border>
      <left style="thin">
        <color theme="1"/>
      </left>
      <right style="thin">
        <color theme="1"/>
      </right>
      <top style="thin">
        <color theme="1"/>
      </top>
      <bottom style="thin">
        <color theme="1"/>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1"/>
      </left>
      <right style="thin">
        <color theme="1"/>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style="thin">
        <color theme="2"/>
      </right>
      <top style="medium">
        <color theme="1"/>
      </top>
      <bottom style="thin">
        <color theme="2"/>
      </bottom>
      <diagonal/>
    </border>
    <border>
      <left/>
      <right style="thin">
        <color theme="2"/>
      </right>
      <top style="thin">
        <color theme="2"/>
      </top>
      <bottom style="thin">
        <color theme="2"/>
      </bottom>
      <diagonal/>
    </border>
    <border>
      <left/>
      <right style="thin">
        <color theme="2"/>
      </right>
      <top style="thin">
        <color theme="2"/>
      </top>
      <bottom style="medium">
        <color theme="1"/>
      </bottom>
      <diagonal/>
    </border>
    <border>
      <left style="medium">
        <color rgb="FF000000"/>
      </left>
      <right style="thin">
        <color theme="2"/>
      </right>
      <top style="medium">
        <color rgb="FF000000"/>
      </top>
      <bottom style="thin">
        <color theme="2"/>
      </bottom>
      <diagonal/>
    </border>
    <border>
      <left style="thin">
        <color theme="2"/>
      </left>
      <right style="thin">
        <color theme="2"/>
      </right>
      <top style="medium">
        <color rgb="FF000000"/>
      </top>
      <bottom style="thin">
        <color theme="2"/>
      </bottom>
      <diagonal/>
    </border>
    <border>
      <left style="thin">
        <color theme="2"/>
      </left>
      <right style="medium">
        <color rgb="FF000000"/>
      </right>
      <top style="medium">
        <color rgb="FF000000"/>
      </top>
      <bottom style="thin">
        <color theme="2"/>
      </bottom>
      <diagonal/>
    </border>
    <border>
      <left style="medium">
        <color rgb="FF000000"/>
      </left>
      <right style="thin">
        <color theme="2"/>
      </right>
      <top style="medium">
        <color theme="1"/>
      </top>
      <bottom style="thin">
        <color theme="2"/>
      </bottom>
      <diagonal/>
    </border>
    <border>
      <left style="thin">
        <color theme="2"/>
      </left>
      <right style="medium">
        <color rgb="FF000000"/>
      </right>
      <top style="medium">
        <color theme="1"/>
      </top>
      <bottom style="thin">
        <color theme="2"/>
      </bottom>
      <diagonal/>
    </border>
    <border>
      <left style="medium">
        <color rgb="FF000000"/>
      </left>
      <right style="thin">
        <color theme="2"/>
      </right>
      <top style="medium">
        <color theme="1"/>
      </top>
      <bottom style="medium">
        <color rgb="FF000000"/>
      </bottom>
      <diagonal/>
    </border>
    <border>
      <left style="thin">
        <color theme="2"/>
      </left>
      <right style="thin">
        <color theme="2"/>
      </right>
      <top style="medium">
        <color theme="1"/>
      </top>
      <bottom style="medium">
        <color rgb="FF000000"/>
      </bottom>
      <diagonal/>
    </border>
    <border>
      <left style="thin">
        <color theme="2"/>
      </left>
      <right style="medium">
        <color rgb="FF000000"/>
      </right>
      <top style="medium">
        <color theme="1"/>
      </top>
      <bottom style="medium">
        <color rgb="FF000000"/>
      </bottom>
      <diagonal/>
    </border>
  </borders>
  <cellStyleXfs count="3">
    <xf numFmtId="0" fontId="0" fillId="0" borderId="0"/>
    <xf numFmtId="0" fontId="8" fillId="0" borderId="0" applyNumberFormat="0" applyFill="0" applyBorder="0" applyAlignment="0" applyProtection="0"/>
    <xf numFmtId="9" fontId="4" fillId="0" borderId="0" applyFont="0" applyFill="0" applyBorder="0" applyAlignment="0" applyProtection="0"/>
  </cellStyleXfs>
  <cellXfs count="192">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1"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0" borderId="0" xfId="0" applyAlignment="1">
      <alignment wrapText="1"/>
    </xf>
    <xf numFmtId="0" fontId="0" fillId="0" borderId="0" xfId="0"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left" vertical="top" wrapText="1"/>
    </xf>
    <xf numFmtId="0" fontId="0" fillId="0" borderId="0" xfId="0" applyAlignment="1">
      <alignment vertical="top" wrapText="1"/>
    </xf>
    <xf numFmtId="0" fontId="0" fillId="2" borderId="0" xfId="0" applyFill="1" applyAlignment="1">
      <alignment wrapText="1"/>
    </xf>
    <xf numFmtId="0" fontId="0" fillId="3" borderId="0" xfId="0" applyFill="1" applyAlignment="1">
      <alignment horizontal="center" vertical="center"/>
    </xf>
    <xf numFmtId="0" fontId="0" fillId="3" borderId="0" xfId="0" applyFill="1"/>
    <xf numFmtId="0" fontId="0" fillId="4" borderId="0" xfId="0" applyFill="1" applyAlignment="1">
      <alignment horizontal="center" vertical="center" wrapText="1"/>
    </xf>
    <xf numFmtId="0" fontId="0" fillId="5" borderId="0" xfId="0" applyFill="1"/>
    <xf numFmtId="0" fontId="1" fillId="0" borderId="0" xfId="0" applyFont="1"/>
    <xf numFmtId="0" fontId="0" fillId="6" borderId="0" xfId="0" applyFill="1"/>
    <xf numFmtId="0" fontId="0" fillId="0" borderId="0" xfId="0" applyAlignment="1">
      <alignment vertical="center" wrapText="1"/>
    </xf>
    <xf numFmtId="0" fontId="0" fillId="5" borderId="0" xfId="0" applyFill="1" applyAlignment="1">
      <alignment horizontal="center" vertical="center"/>
    </xf>
    <xf numFmtId="0" fontId="0" fillId="0" borderId="1" xfId="0" applyBorder="1" applyAlignment="1">
      <alignment vertical="center"/>
    </xf>
    <xf numFmtId="0" fontId="0" fillId="0" borderId="0" xfId="0" applyAlignment="1">
      <alignment horizontal="left"/>
    </xf>
    <xf numFmtId="0" fontId="0" fillId="8" borderId="3" xfId="0" applyFill="1" applyBorder="1" applyAlignment="1">
      <alignment horizontal="left" vertical="center" wrapText="1"/>
    </xf>
    <xf numFmtId="0" fontId="2" fillId="8" borderId="3" xfId="0" applyFont="1" applyFill="1" applyBorder="1" applyAlignment="1">
      <alignment horizontal="left" vertical="center" wrapText="1"/>
    </xf>
    <xf numFmtId="0" fontId="1" fillId="9" borderId="3" xfId="0" applyFont="1" applyFill="1" applyBorder="1" applyAlignment="1">
      <alignment horizontal="left" vertical="center"/>
    </xf>
    <xf numFmtId="0" fontId="7" fillId="8" borderId="3" xfId="0" applyFont="1" applyFill="1" applyBorder="1" applyAlignment="1">
      <alignment horizontal="left" vertical="center" wrapText="1"/>
    </xf>
    <xf numFmtId="0" fontId="0" fillId="0" borderId="0" xfId="0" applyAlignment="1">
      <alignment horizontal="left" vertical="center" wrapText="1"/>
    </xf>
    <xf numFmtId="0" fontId="0" fillId="0" borderId="3" xfId="0" applyBorder="1" applyAlignment="1">
      <alignment wrapText="1"/>
    </xf>
    <xf numFmtId="10" fontId="0" fillId="0" borderId="0" xfId="2" applyNumberFormat="1" applyFont="1"/>
    <xf numFmtId="0" fontId="1" fillId="9" borderId="7" xfId="0" applyFont="1" applyFill="1" applyBorder="1" applyAlignment="1">
      <alignment horizontal="left" vertical="center"/>
    </xf>
    <xf numFmtId="0" fontId="0" fillId="0" borderId="7" xfId="0" applyBorder="1"/>
    <xf numFmtId="2" fontId="1" fillId="9" borderId="7" xfId="0" applyNumberFormat="1" applyFont="1" applyFill="1" applyBorder="1" applyAlignment="1">
      <alignment horizontal="left" vertical="center"/>
    </xf>
    <xf numFmtId="2" fontId="0" fillId="8" borderId="7" xfId="0" applyNumberFormat="1" applyFill="1" applyBorder="1" applyAlignment="1">
      <alignment horizontal="left" vertical="center" wrapText="1"/>
    </xf>
    <xf numFmtId="2" fontId="0" fillId="0" borderId="0" xfId="0" applyNumberFormat="1"/>
    <xf numFmtId="1" fontId="0" fillId="8" borderId="7" xfId="0" applyNumberFormat="1" applyFill="1" applyBorder="1" applyAlignment="1">
      <alignment horizontal="left" vertical="center" wrapText="1"/>
    </xf>
    <xf numFmtId="0" fontId="1" fillId="9" borderId="7" xfId="0" applyFont="1" applyFill="1" applyBorder="1" applyAlignment="1">
      <alignment horizontal="left" vertical="center" wrapText="1"/>
    </xf>
    <xf numFmtId="0" fontId="0" fillId="0" borderId="0" xfId="0" pivotButton="1"/>
    <xf numFmtId="0" fontId="0" fillId="0" borderId="6" xfId="0" applyBorder="1" applyAlignment="1">
      <alignment horizontal="center" vertical="center"/>
    </xf>
    <xf numFmtId="0" fontId="0" fillId="0" borderId="4" xfId="0" applyBorder="1" applyAlignment="1">
      <alignment vertical="center"/>
    </xf>
    <xf numFmtId="0" fontId="0" fillId="0" borderId="5" xfId="0" applyBorder="1" applyAlignment="1">
      <alignment vertical="center"/>
    </xf>
    <xf numFmtId="0" fontId="0" fillId="0" borderId="11" xfId="0" applyBorder="1" applyAlignment="1">
      <alignment vertical="center"/>
    </xf>
    <xf numFmtId="0" fontId="1" fillId="9" borderId="12" xfId="0" applyFont="1" applyFill="1" applyBorder="1" applyAlignment="1">
      <alignment vertical="center"/>
    </xf>
    <xf numFmtId="0" fontId="0" fillId="0" borderId="4" xfId="0" applyBorder="1" applyAlignment="1">
      <alignment vertical="center" wrapText="1"/>
    </xf>
    <xf numFmtId="0" fontId="0" fillId="10" borderId="0" xfId="0" applyFill="1" applyAlignment="1">
      <alignment vertical="center"/>
    </xf>
    <xf numFmtId="0" fontId="6" fillId="0" borderId="4" xfId="0" applyFont="1" applyBorder="1" applyAlignment="1">
      <alignment vertical="center"/>
    </xf>
    <xf numFmtId="0" fontId="6" fillId="0" borderId="0" xfId="0" applyFont="1"/>
    <xf numFmtId="0" fontId="6" fillId="0" borderId="0" xfId="0" applyFont="1" applyAlignment="1">
      <alignment vertical="center"/>
    </xf>
    <xf numFmtId="0" fontId="6" fillId="0" borderId="4" xfId="0" applyFont="1" applyBorder="1"/>
    <xf numFmtId="0" fontId="0" fillId="13" borderId="0" xfId="0" applyFill="1" applyAlignment="1">
      <alignment vertical="center"/>
    </xf>
    <xf numFmtId="0" fontId="0" fillId="7" borderId="4" xfId="0" applyFill="1" applyBorder="1" applyAlignment="1">
      <alignment vertical="center"/>
    </xf>
    <xf numFmtId="0" fontId="0" fillId="7" borderId="0" xfId="0" applyFill="1" applyAlignment="1">
      <alignment vertical="center"/>
    </xf>
    <xf numFmtId="0" fontId="0" fillId="14" borderId="0" xfId="0" applyFill="1" applyAlignment="1">
      <alignment vertical="center"/>
    </xf>
    <xf numFmtId="0" fontId="0" fillId="4" borderId="4" xfId="0" applyFill="1" applyBorder="1" applyAlignment="1">
      <alignment vertical="center"/>
    </xf>
    <xf numFmtId="0" fontId="0" fillId="15" borderId="4" xfId="0" applyFill="1" applyBorder="1" applyAlignment="1">
      <alignment vertical="center"/>
    </xf>
    <xf numFmtId="0" fontId="2" fillId="0" borderId="14" xfId="0" applyFont="1" applyBorder="1"/>
    <xf numFmtId="0" fontId="0" fillId="0" borderId="14" xfId="0" applyBorder="1" applyAlignment="1">
      <alignment vertical="center"/>
    </xf>
    <xf numFmtId="0" fontId="0" fillId="0" borderId="15" xfId="0" applyBorder="1" applyAlignment="1">
      <alignment vertical="center"/>
    </xf>
    <xf numFmtId="0" fontId="0" fillId="0" borderId="16" xfId="0" applyBorder="1" applyAlignment="1">
      <alignment vertical="center"/>
    </xf>
    <xf numFmtId="0" fontId="0" fillId="0" borderId="9" xfId="0" applyBorder="1" applyAlignment="1">
      <alignment vertical="center"/>
    </xf>
    <xf numFmtId="0" fontId="0" fillId="0" borderId="18" xfId="0" applyBorder="1" applyAlignment="1">
      <alignment vertical="center"/>
    </xf>
    <xf numFmtId="0" fontId="0" fillId="16" borderId="7" xfId="0" applyFill="1" applyBorder="1"/>
    <xf numFmtId="0" fontId="2" fillId="16" borderId="7" xfId="0" applyFont="1" applyFill="1" applyBorder="1"/>
    <xf numFmtId="0" fontId="0" fillId="16" borderId="0" xfId="0" applyFill="1" applyAlignment="1">
      <alignment vertical="center"/>
    </xf>
    <xf numFmtId="0" fontId="0" fillId="16" borderId="4" xfId="0" applyFill="1" applyBorder="1" applyAlignment="1">
      <alignment vertical="center"/>
    </xf>
    <xf numFmtId="0" fontId="13" fillId="0" borderId="14" xfId="0" applyFont="1" applyBorder="1"/>
    <xf numFmtId="0" fontId="13" fillId="0" borderId="0" xfId="0" applyFont="1"/>
    <xf numFmtId="0" fontId="13" fillId="0" borderId="9" xfId="0" applyFont="1" applyBorder="1"/>
    <xf numFmtId="0" fontId="12" fillId="0" borderId="0" xfId="0" applyFont="1"/>
    <xf numFmtId="0" fontId="0" fillId="8" borderId="14" xfId="0" applyFill="1" applyBorder="1" applyAlignment="1">
      <alignment vertical="center"/>
    </xf>
    <xf numFmtId="0" fontId="0" fillId="8" borderId="0" xfId="0" applyFill="1" applyAlignment="1">
      <alignment vertical="center"/>
    </xf>
    <xf numFmtId="0" fontId="0" fillId="17" borderId="0" xfId="0" applyFill="1" applyAlignment="1">
      <alignment vertical="center"/>
    </xf>
    <xf numFmtId="2" fontId="1" fillId="0" borderId="7" xfId="0" applyNumberFormat="1" applyFont="1" applyBorder="1" applyAlignment="1">
      <alignment horizontal="left" vertical="center"/>
    </xf>
    <xf numFmtId="0" fontId="1" fillId="0" borderId="7" xfId="0" applyFont="1" applyBorder="1" applyAlignment="1">
      <alignment horizontal="left" vertical="center"/>
    </xf>
    <xf numFmtId="1" fontId="0" fillId="0" borderId="7" xfId="0" applyNumberFormat="1" applyBorder="1" applyAlignment="1">
      <alignment horizontal="left" vertical="center" wrapText="1"/>
    </xf>
    <xf numFmtId="0" fontId="6" fillId="11" borderId="7" xfId="0" applyFont="1" applyFill="1" applyBorder="1"/>
    <xf numFmtId="0" fontId="0" fillId="11" borderId="7" xfId="0" applyFill="1" applyBorder="1" applyAlignment="1">
      <alignment wrapText="1"/>
    </xf>
    <xf numFmtId="0" fontId="0" fillId="11" borderId="7" xfId="0" applyFill="1" applyBorder="1"/>
    <xf numFmtId="0" fontId="0" fillId="0" borderId="0" xfId="0" applyAlignment="1">
      <alignment horizontal="left" vertical="center"/>
    </xf>
    <xf numFmtId="2" fontId="0" fillId="0" borderId="7" xfId="0" applyNumberFormat="1" applyBorder="1"/>
    <xf numFmtId="0" fontId="0" fillId="0" borderId="19" xfId="0" applyBorder="1"/>
    <xf numFmtId="0" fontId="0" fillId="0" borderId="19" xfId="0" applyBorder="1" applyAlignment="1">
      <alignment horizontal="center"/>
    </xf>
    <xf numFmtId="0" fontId="0" fillId="8" borderId="19" xfId="0" applyFill="1" applyBorder="1"/>
    <xf numFmtId="164" fontId="0" fillId="8" borderId="19" xfId="2" applyNumberFormat="1" applyFont="1" applyFill="1" applyBorder="1"/>
    <xf numFmtId="0" fontId="1" fillId="8" borderId="20" xfId="0" applyFont="1" applyFill="1" applyBorder="1"/>
    <xf numFmtId="0" fontId="0" fillId="8" borderId="20" xfId="0" applyFill="1" applyBorder="1"/>
    <xf numFmtId="0" fontId="0" fillId="8" borderId="20" xfId="0" applyFill="1" applyBorder="1" applyAlignment="1">
      <alignment horizontal="center" vertical="center"/>
    </xf>
    <xf numFmtId="0" fontId="0" fillId="8" borderId="21" xfId="0" applyFill="1" applyBorder="1"/>
    <xf numFmtId="0" fontId="0" fillId="8" borderId="21" xfId="0" applyFill="1" applyBorder="1" applyAlignment="1">
      <alignment horizontal="center" vertical="center"/>
    </xf>
    <xf numFmtId="0" fontId="0" fillId="8" borderId="22" xfId="0" applyFill="1" applyBorder="1"/>
    <xf numFmtId="0" fontId="0" fillId="8" borderId="23" xfId="0" applyFill="1" applyBorder="1"/>
    <xf numFmtId="164" fontId="0" fillId="8" borderId="23" xfId="2" applyNumberFormat="1" applyFont="1" applyFill="1" applyBorder="1"/>
    <xf numFmtId="0" fontId="0" fillId="8" borderId="24" xfId="0" applyFill="1" applyBorder="1"/>
    <xf numFmtId="0" fontId="0" fillId="8" borderId="25" xfId="0" applyFill="1" applyBorder="1"/>
    <xf numFmtId="0" fontId="0" fillId="8" borderId="26" xfId="0" applyFill="1" applyBorder="1"/>
    <xf numFmtId="0" fontId="0" fillId="8" borderId="27" xfId="0" applyFill="1" applyBorder="1"/>
    <xf numFmtId="0" fontId="0" fillId="8" borderId="28" xfId="0" applyFill="1" applyBorder="1"/>
    <xf numFmtId="0" fontId="0" fillId="8" borderId="29" xfId="0" applyFill="1" applyBorder="1"/>
    <xf numFmtId="164" fontId="0" fillId="8" borderId="28" xfId="2" applyNumberFormat="1" applyFont="1" applyFill="1" applyBorder="1"/>
    <xf numFmtId="0" fontId="0" fillId="7" borderId="19" xfId="0" applyFill="1" applyBorder="1" applyAlignment="1">
      <alignment horizontal="center" vertical="center"/>
    </xf>
    <xf numFmtId="0" fontId="0" fillId="8" borderId="30" xfId="0" applyFill="1" applyBorder="1"/>
    <xf numFmtId="0" fontId="0" fillId="8" borderId="31" xfId="0" applyFill="1" applyBorder="1"/>
    <xf numFmtId="0" fontId="0" fillId="8" borderId="32" xfId="0" applyFill="1" applyBorder="1"/>
    <xf numFmtId="9" fontId="11" fillId="7" borderId="19" xfId="2" applyFont="1" applyFill="1" applyBorder="1" applyAlignment="1">
      <alignment horizontal="center" vertical="center"/>
    </xf>
    <xf numFmtId="2" fontId="1" fillId="9" borderId="33" xfId="0" applyNumberFormat="1" applyFont="1" applyFill="1" applyBorder="1" applyAlignment="1">
      <alignment horizontal="left" vertical="center"/>
    </xf>
    <xf numFmtId="0" fontId="1" fillId="9" borderId="33" xfId="0" applyFont="1" applyFill="1" applyBorder="1" applyAlignment="1">
      <alignment horizontal="left" vertical="center"/>
    </xf>
    <xf numFmtId="0" fontId="1" fillId="9" borderId="33" xfId="0" applyFont="1" applyFill="1" applyBorder="1" applyAlignment="1">
      <alignment horizontal="left" vertical="center" wrapText="1"/>
    </xf>
    <xf numFmtId="2" fontId="0" fillId="8" borderId="33" xfId="0" applyNumberFormat="1" applyFill="1" applyBorder="1" applyAlignment="1">
      <alignment horizontal="left" vertical="center" wrapText="1"/>
    </xf>
    <xf numFmtId="0" fontId="0" fillId="0" borderId="33" xfId="0" applyBorder="1"/>
    <xf numFmtId="0" fontId="0" fillId="0" borderId="33" xfId="0" applyBorder="1" applyAlignment="1">
      <alignment wrapText="1"/>
    </xf>
    <xf numFmtId="0" fontId="0" fillId="12" borderId="33" xfId="0" applyFill="1" applyBorder="1" applyAlignment="1">
      <alignment vertical="top" wrapText="1"/>
    </xf>
    <xf numFmtId="0" fontId="0" fillId="11" borderId="33" xfId="0" applyFill="1" applyBorder="1"/>
    <xf numFmtId="0" fontId="1" fillId="9" borderId="33" xfId="0" applyFont="1" applyFill="1" applyBorder="1" applyAlignment="1">
      <alignment horizontal="center" vertical="center" wrapText="1"/>
    </xf>
    <xf numFmtId="10" fontId="0" fillId="11" borderId="33" xfId="2" applyNumberFormat="1" applyFont="1" applyFill="1" applyBorder="1"/>
    <xf numFmtId="0" fontId="0" fillId="0" borderId="33" xfId="0" applyBorder="1" applyAlignment="1">
      <alignment vertical="center"/>
    </xf>
    <xf numFmtId="0" fontId="0" fillId="0" borderId="7" xfId="0" applyBorder="1" applyAlignment="1">
      <alignment vertical="center"/>
    </xf>
    <xf numFmtId="0" fontId="0" fillId="0" borderId="33" xfId="0" applyBorder="1" applyAlignment="1">
      <alignment vertical="center" wrapText="1"/>
    </xf>
    <xf numFmtId="2" fontId="0" fillId="0" borderId="33" xfId="0" applyNumberFormat="1" applyBorder="1" applyAlignment="1">
      <alignment vertical="center"/>
    </xf>
    <xf numFmtId="0" fontId="0" fillId="0" borderId="7" xfId="0" applyBorder="1" applyAlignment="1">
      <alignment vertical="center" wrapText="1"/>
    </xf>
    <xf numFmtId="0" fontId="0" fillId="8" borderId="33" xfId="0" applyFill="1" applyBorder="1" applyAlignment="1">
      <alignment vertical="center"/>
    </xf>
    <xf numFmtId="10" fontId="0" fillId="0" borderId="33" xfId="2" applyNumberFormat="1" applyFont="1" applyBorder="1" applyAlignment="1">
      <alignment vertical="center"/>
    </xf>
    <xf numFmtId="0" fontId="0" fillId="11" borderId="33" xfId="0" applyFill="1" applyBorder="1" applyAlignment="1">
      <alignment horizontal="center"/>
    </xf>
    <xf numFmtId="0" fontId="6" fillId="0" borderId="33" xfId="0" applyFont="1" applyBorder="1" applyAlignment="1">
      <alignment vertical="center" wrapText="1"/>
    </xf>
    <xf numFmtId="2" fontId="1" fillId="9" borderId="34" xfId="0" applyNumberFormat="1" applyFont="1" applyFill="1" applyBorder="1" applyAlignment="1">
      <alignment horizontal="left" vertical="center"/>
    </xf>
    <xf numFmtId="0" fontId="1" fillId="9" borderId="34" xfId="0" applyFont="1" applyFill="1" applyBorder="1" applyAlignment="1">
      <alignment horizontal="left" vertical="center"/>
    </xf>
    <xf numFmtId="0" fontId="0" fillId="0" borderId="34" xfId="0" applyBorder="1" applyAlignment="1">
      <alignment vertical="center"/>
    </xf>
    <xf numFmtId="2" fontId="0" fillId="0" borderId="0" xfId="0" applyNumberFormat="1" applyAlignment="1">
      <alignment vertical="center"/>
    </xf>
    <xf numFmtId="2" fontId="0" fillId="8" borderId="34" xfId="0" applyNumberFormat="1" applyFill="1" applyBorder="1" applyAlignment="1">
      <alignment horizontal="left" vertical="center" wrapText="1"/>
    </xf>
    <xf numFmtId="0" fontId="0" fillId="8" borderId="34" xfId="0" applyFill="1" applyBorder="1" applyAlignment="1">
      <alignment vertical="center"/>
    </xf>
    <xf numFmtId="2" fontId="0" fillId="8" borderId="34" xfId="0" applyNumberFormat="1" applyFill="1" applyBorder="1" applyAlignment="1">
      <alignment vertical="center"/>
    </xf>
    <xf numFmtId="0" fontId="0" fillId="0" borderId="7" xfId="0" applyBorder="1" applyAlignment="1">
      <alignment horizontal="left" vertical="center"/>
    </xf>
    <xf numFmtId="2" fontId="0" fillId="0" borderId="7" xfId="0" applyNumberFormat="1" applyBorder="1" applyAlignment="1">
      <alignment horizontal="left" vertical="center"/>
    </xf>
    <xf numFmtId="0" fontId="0" fillId="0" borderId="7" xfId="0" applyBorder="1" applyAlignment="1">
      <alignment horizontal="left" vertical="center" wrapText="1"/>
    </xf>
    <xf numFmtId="0" fontId="0" fillId="0" borderId="8" xfId="0" applyBorder="1" applyAlignment="1">
      <alignment horizontal="left" vertical="center"/>
    </xf>
    <xf numFmtId="0" fontId="0" fillId="0" borderId="12" xfId="0" applyBorder="1" applyAlignment="1">
      <alignment horizontal="left" vertical="center"/>
    </xf>
    <xf numFmtId="1" fontId="0" fillId="0" borderId="12" xfId="0" applyNumberFormat="1" applyBorder="1" applyAlignment="1">
      <alignment horizontal="left" vertical="center" wrapText="1"/>
    </xf>
    <xf numFmtId="0" fontId="8" fillId="8" borderId="33" xfId="1" quotePrefix="1" applyFill="1" applyBorder="1" applyAlignment="1">
      <alignment horizontal="left" vertical="center" wrapText="1"/>
    </xf>
    <xf numFmtId="0" fontId="0" fillId="0" borderId="2" xfId="0" applyBorder="1"/>
    <xf numFmtId="0" fontId="6" fillId="0" borderId="33" xfId="0" applyFont="1" applyBorder="1" applyAlignment="1">
      <alignment wrapText="1"/>
    </xf>
    <xf numFmtId="0" fontId="10" fillId="12" borderId="33" xfId="0" applyFont="1" applyFill="1" applyBorder="1" applyAlignment="1">
      <alignment vertical="top" wrapText="1"/>
    </xf>
    <xf numFmtId="0" fontId="0" fillId="0" borderId="35" xfId="0" applyBorder="1" applyAlignment="1">
      <alignment vertical="center" wrapText="1"/>
    </xf>
    <xf numFmtId="0" fontId="0" fillId="0" borderId="35" xfId="0" applyBorder="1" applyAlignment="1">
      <alignment wrapText="1"/>
    </xf>
    <xf numFmtId="0" fontId="0" fillId="0" borderId="13" xfId="0" applyBorder="1" applyAlignment="1">
      <alignment horizontal="center" vertical="center"/>
    </xf>
    <xf numFmtId="0" fontId="0" fillId="0" borderId="8" xfId="0" applyBorder="1" applyAlignment="1">
      <alignment horizontal="center" vertical="center"/>
    </xf>
    <xf numFmtId="0" fontId="0" fillId="0" borderId="17" xfId="0" applyBorder="1" applyAlignment="1">
      <alignment horizontal="center" vertical="center"/>
    </xf>
    <xf numFmtId="0" fontId="0" fillId="8" borderId="10" xfId="0" applyFill="1" applyBorder="1" applyAlignment="1">
      <alignment horizontal="left" vertical="center" wrapText="1"/>
    </xf>
    <xf numFmtId="0" fontId="0" fillId="0" borderId="33" xfId="0" applyBorder="1" applyAlignment="1">
      <alignment horizontal="left" vertical="center"/>
    </xf>
    <xf numFmtId="0" fontId="2" fillId="0" borderId="7" xfId="0" applyFont="1" applyBorder="1"/>
    <xf numFmtId="0" fontId="2" fillId="0" borderId="0" xfId="0" applyFont="1" applyAlignment="1">
      <alignment horizontal="left" vertical="center"/>
    </xf>
    <xf numFmtId="0" fontId="2" fillId="0" borderId="14" xfId="0" applyFont="1" applyBorder="1" applyAlignment="1">
      <alignment horizontal="left" vertical="center"/>
    </xf>
    <xf numFmtId="0" fontId="2" fillId="0" borderId="9" xfId="0" applyFont="1" applyBorder="1" applyAlignment="1">
      <alignment horizontal="left" vertical="center"/>
    </xf>
    <xf numFmtId="0" fontId="0" fillId="0" borderId="14" xfId="0" applyBorder="1" applyAlignment="1">
      <alignment horizontal="left" vertical="center"/>
    </xf>
    <xf numFmtId="0" fontId="0" fillId="8" borderId="0" xfId="0" applyFill="1"/>
    <xf numFmtId="0" fontId="0" fillId="0" borderId="10" xfId="0" applyBorder="1" applyAlignment="1">
      <alignment wrapText="1"/>
    </xf>
    <xf numFmtId="0" fontId="0" fillId="0" borderId="36" xfId="0" applyBorder="1"/>
    <xf numFmtId="0" fontId="0" fillId="0" borderId="36" xfId="0" applyBorder="1" applyAlignment="1">
      <alignment horizontal="left" vertical="center"/>
    </xf>
    <xf numFmtId="0" fontId="0" fillId="8" borderId="36" xfId="0" applyFill="1" applyBorder="1"/>
    <xf numFmtId="0" fontId="0" fillId="8" borderId="36" xfId="0" applyFill="1" applyBorder="1" applyAlignment="1">
      <alignment wrapText="1"/>
    </xf>
    <xf numFmtId="0" fontId="6" fillId="8" borderId="0" xfId="0" applyFont="1" applyFill="1"/>
    <xf numFmtId="164" fontId="0" fillId="8" borderId="37" xfId="2" applyNumberFormat="1" applyFont="1" applyFill="1" applyBorder="1"/>
    <xf numFmtId="0" fontId="0" fillId="8" borderId="38" xfId="0" applyFill="1" applyBorder="1"/>
    <xf numFmtId="0" fontId="0" fillId="8" borderId="39" xfId="0" applyFill="1" applyBorder="1"/>
    <xf numFmtId="164" fontId="0" fillId="8" borderId="40" xfId="2" applyNumberFormat="1" applyFont="1" applyFill="1" applyBorder="1"/>
    <xf numFmtId="164" fontId="0" fillId="8" borderId="41" xfId="2" applyNumberFormat="1" applyFont="1" applyFill="1" applyBorder="1"/>
    <xf numFmtId="164" fontId="0" fillId="8" borderId="42" xfId="2" applyNumberFormat="1" applyFont="1" applyFill="1" applyBorder="1"/>
    <xf numFmtId="164" fontId="0" fillId="8" borderId="43" xfId="2" applyNumberFormat="1" applyFont="1" applyFill="1" applyBorder="1"/>
    <xf numFmtId="164" fontId="0" fillId="8" borderId="44" xfId="2" applyNumberFormat="1" applyFont="1" applyFill="1" applyBorder="1"/>
    <xf numFmtId="164" fontId="0" fillId="8" borderId="45" xfId="2" applyNumberFormat="1" applyFont="1" applyFill="1" applyBorder="1"/>
    <xf numFmtId="164" fontId="0" fillId="8" borderId="46" xfId="2" applyNumberFormat="1" applyFont="1" applyFill="1" applyBorder="1"/>
    <xf numFmtId="164" fontId="0" fillId="8" borderId="47" xfId="2" applyNumberFormat="1" applyFont="1" applyFill="1" applyBorder="1"/>
    <xf numFmtId="0" fontId="0" fillId="8" borderId="37" xfId="0" applyFill="1" applyBorder="1"/>
    <xf numFmtId="164" fontId="0" fillId="8" borderId="38" xfId="2" applyNumberFormat="1" applyFont="1" applyFill="1" applyBorder="1"/>
    <xf numFmtId="164" fontId="0" fillId="8" borderId="39" xfId="2" applyNumberFormat="1" applyFont="1" applyFill="1" applyBorder="1"/>
    <xf numFmtId="0" fontId="0" fillId="8" borderId="31" xfId="0" applyFill="1" applyBorder="1" applyAlignment="1">
      <alignment wrapText="1"/>
    </xf>
    <xf numFmtId="0" fontId="0" fillId="0" borderId="19" xfId="0" applyBorder="1" applyAlignment="1">
      <alignment horizontal="center"/>
    </xf>
    <xf numFmtId="0" fontId="0" fillId="0" borderId="13" xfId="0" applyBorder="1" applyAlignment="1">
      <alignment horizontal="center" vertical="center"/>
    </xf>
    <xf numFmtId="0" fontId="0" fillId="0" borderId="8" xfId="0" applyBorder="1" applyAlignment="1">
      <alignment horizontal="center" vertical="center"/>
    </xf>
    <xf numFmtId="0" fontId="0" fillId="0" borderId="17" xfId="0" applyBorder="1" applyAlignment="1">
      <alignment horizontal="center" vertical="center"/>
    </xf>
    <xf numFmtId="0" fontId="2" fillId="0" borderId="14" xfId="0" applyFont="1" applyBorder="1"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xf>
    <xf numFmtId="0" fontId="0" fillId="0" borderId="0" xfId="0" applyAlignment="1">
      <alignment horizontal="left" vertical="center"/>
    </xf>
    <xf numFmtId="0" fontId="0" fillId="0" borderId="14" xfId="0" applyBorder="1" applyAlignment="1">
      <alignment horizontal="left" vertical="center"/>
    </xf>
    <xf numFmtId="0" fontId="0" fillId="0" borderId="9" xfId="0" applyBorder="1" applyAlignment="1">
      <alignment horizontal="left" vertical="center"/>
    </xf>
    <xf numFmtId="0" fontId="0" fillId="0" borderId="4" xfId="0" applyBorder="1" applyAlignment="1">
      <alignment vertical="center"/>
    </xf>
    <xf numFmtId="0" fontId="0" fillId="0" borderId="0" xfId="0" applyAlignment="1">
      <alignment vertical="center"/>
    </xf>
    <xf numFmtId="0" fontId="1" fillId="9" borderId="34" xfId="0" applyFont="1" applyFill="1" applyBorder="1" applyAlignment="1">
      <alignment horizontal="center" vertical="center"/>
    </xf>
    <xf numFmtId="0" fontId="4"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84E485"/>
      <color rgb="FFB4C6E7"/>
      <color rgb="FFFE9D6E"/>
      <color rgb="FFFF90ED"/>
      <color rgb="FFFF99A1"/>
      <color rgb="FFFF9F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591204239309058"/>
          <c:y val="2.7588644847354675E-2"/>
          <c:w val="0.87402420447096252"/>
          <c:h val="0.65633827377314191"/>
        </c:manualLayout>
      </c:layout>
      <c:barChart>
        <c:barDir val="col"/>
        <c:grouping val="stacked"/>
        <c:varyColors val="0"/>
        <c:ser>
          <c:idx val="1"/>
          <c:order val="0"/>
          <c:tx>
            <c:strRef>
              <c:f>'PS Distribution'!$G$11</c:f>
              <c:strCache>
                <c:ptCount val="1"/>
                <c:pt idx="0">
                  <c:v>Conference</c:v>
                </c:pt>
              </c:strCache>
            </c:strRef>
          </c:tx>
          <c:spPr>
            <a:solidFill>
              <a:schemeClr val="accent1"/>
            </a:solidFill>
            <a:ln>
              <a:noFill/>
            </a:ln>
            <a:effectLst/>
          </c:spPr>
          <c:invertIfNegative val="0"/>
          <c:cat>
            <c:numRef>
              <c:f>'PS Distribution'!$F$12:$F$27</c:f>
              <c:numCache>
                <c:formatCode>General</c:formatCod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numCache>
            </c:numRef>
          </c:cat>
          <c:val>
            <c:numRef>
              <c:f>'PS Distribution'!$G$12:$G$27</c:f>
              <c:numCache>
                <c:formatCode>General</c:formatCode>
                <c:ptCount val="16"/>
                <c:pt idx="0">
                  <c:v>1</c:v>
                </c:pt>
                <c:pt idx="1">
                  <c:v>1</c:v>
                </c:pt>
                <c:pt idx="2">
                  <c:v>1</c:v>
                </c:pt>
                <c:pt idx="3">
                  <c:v>2</c:v>
                </c:pt>
                <c:pt idx="4">
                  <c:v>2</c:v>
                </c:pt>
                <c:pt idx="5">
                  <c:v>0</c:v>
                </c:pt>
                <c:pt idx="6">
                  <c:v>1</c:v>
                </c:pt>
                <c:pt idx="7">
                  <c:v>3</c:v>
                </c:pt>
                <c:pt idx="8">
                  <c:v>6</c:v>
                </c:pt>
                <c:pt idx="9">
                  <c:v>3</c:v>
                </c:pt>
                <c:pt idx="10">
                  <c:v>8</c:v>
                </c:pt>
                <c:pt idx="11">
                  <c:v>6</c:v>
                </c:pt>
                <c:pt idx="12">
                  <c:v>1</c:v>
                </c:pt>
                <c:pt idx="13">
                  <c:v>0</c:v>
                </c:pt>
                <c:pt idx="14">
                  <c:v>1</c:v>
                </c:pt>
                <c:pt idx="15">
                  <c:v>0</c:v>
                </c:pt>
              </c:numCache>
            </c:numRef>
          </c:val>
          <c:extLst>
            <c:ext xmlns:c16="http://schemas.microsoft.com/office/drawing/2014/chart" uri="{C3380CC4-5D6E-409C-BE32-E72D297353CC}">
              <c16:uniqueId val="{00000028-266D-493D-A199-832C6CD06B0B}"/>
            </c:ext>
          </c:extLst>
        </c:ser>
        <c:ser>
          <c:idx val="2"/>
          <c:order val="1"/>
          <c:tx>
            <c:strRef>
              <c:f>'PS Distribution'!$H$11</c:f>
              <c:strCache>
                <c:ptCount val="1"/>
                <c:pt idx="0">
                  <c:v>Journal</c:v>
                </c:pt>
              </c:strCache>
            </c:strRef>
          </c:tx>
          <c:spPr>
            <a:solidFill>
              <a:schemeClr val="accent3"/>
            </a:solidFill>
            <a:ln>
              <a:noFill/>
            </a:ln>
            <a:effectLst/>
          </c:spPr>
          <c:invertIfNegative val="0"/>
          <c:dPt>
            <c:idx val="8"/>
            <c:invertIfNegative val="0"/>
            <c:bubble3D val="0"/>
            <c:spPr>
              <a:solidFill>
                <a:schemeClr val="accent3"/>
              </a:solidFill>
              <a:ln>
                <a:noFill/>
              </a:ln>
              <a:effectLst/>
            </c:spPr>
            <c:extLst>
              <c:ext xmlns:c16="http://schemas.microsoft.com/office/drawing/2014/chart" uri="{C3380CC4-5D6E-409C-BE32-E72D297353CC}">
                <c16:uniqueId val="{00000000-E2BE-DE4F-88DA-0EFED77CBD2C}"/>
              </c:ext>
            </c:extLst>
          </c:dPt>
          <c:dPt>
            <c:idx val="11"/>
            <c:invertIfNegative val="0"/>
            <c:bubble3D val="0"/>
            <c:spPr>
              <a:solidFill>
                <a:schemeClr val="accent3"/>
              </a:solidFill>
              <a:ln>
                <a:noFill/>
              </a:ln>
              <a:effectLst/>
            </c:spPr>
            <c:extLst>
              <c:ext xmlns:c16="http://schemas.microsoft.com/office/drawing/2014/chart" uri="{C3380CC4-5D6E-409C-BE32-E72D297353CC}">
                <c16:uniqueId val="{00000003-E2BE-DE4F-88DA-0EFED77CBD2C}"/>
              </c:ext>
            </c:extLst>
          </c:dPt>
          <c:dPt>
            <c:idx val="13"/>
            <c:invertIfNegative val="0"/>
            <c:bubble3D val="0"/>
            <c:spPr>
              <a:solidFill>
                <a:schemeClr val="accent3"/>
              </a:solidFill>
              <a:ln>
                <a:noFill/>
              </a:ln>
              <a:effectLst/>
            </c:spPr>
            <c:extLst>
              <c:ext xmlns:c16="http://schemas.microsoft.com/office/drawing/2014/chart" uri="{C3380CC4-5D6E-409C-BE32-E72D297353CC}">
                <c16:uniqueId val="{00000002-E2BE-DE4F-88DA-0EFED77CBD2C}"/>
              </c:ext>
            </c:extLst>
          </c:dPt>
          <c:dPt>
            <c:idx val="14"/>
            <c:invertIfNegative val="0"/>
            <c:bubble3D val="0"/>
            <c:spPr>
              <a:solidFill>
                <a:schemeClr val="accent3"/>
              </a:solidFill>
              <a:ln>
                <a:noFill/>
              </a:ln>
              <a:effectLst/>
            </c:spPr>
            <c:extLst>
              <c:ext xmlns:c16="http://schemas.microsoft.com/office/drawing/2014/chart" uri="{C3380CC4-5D6E-409C-BE32-E72D297353CC}">
                <c16:uniqueId val="{00000001-E2BE-DE4F-88DA-0EFED77CBD2C}"/>
              </c:ext>
            </c:extLst>
          </c:dPt>
          <c:cat>
            <c:numRef>
              <c:f>'PS Distribution'!$F$12:$F$27</c:f>
              <c:numCache>
                <c:formatCode>General</c:formatCod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numCache>
            </c:numRef>
          </c:cat>
          <c:val>
            <c:numRef>
              <c:f>'PS Distribution'!$H$12:$H$27</c:f>
              <c:numCache>
                <c:formatCode>General</c:formatCode>
                <c:ptCount val="16"/>
                <c:pt idx="0">
                  <c:v>0</c:v>
                </c:pt>
                <c:pt idx="1">
                  <c:v>0</c:v>
                </c:pt>
                <c:pt idx="2">
                  <c:v>0</c:v>
                </c:pt>
                <c:pt idx="3">
                  <c:v>0</c:v>
                </c:pt>
                <c:pt idx="4">
                  <c:v>0</c:v>
                </c:pt>
                <c:pt idx="5">
                  <c:v>0</c:v>
                </c:pt>
                <c:pt idx="6">
                  <c:v>0</c:v>
                </c:pt>
                <c:pt idx="7">
                  <c:v>0</c:v>
                </c:pt>
                <c:pt idx="8">
                  <c:v>1</c:v>
                </c:pt>
                <c:pt idx="9">
                  <c:v>1</c:v>
                </c:pt>
                <c:pt idx="10">
                  <c:v>1</c:v>
                </c:pt>
                <c:pt idx="11">
                  <c:v>1</c:v>
                </c:pt>
                <c:pt idx="12">
                  <c:v>0</c:v>
                </c:pt>
                <c:pt idx="13">
                  <c:v>3</c:v>
                </c:pt>
                <c:pt idx="14">
                  <c:v>2</c:v>
                </c:pt>
                <c:pt idx="15">
                  <c:v>1</c:v>
                </c:pt>
              </c:numCache>
            </c:numRef>
          </c:val>
          <c:extLst>
            <c:ext xmlns:c16="http://schemas.microsoft.com/office/drawing/2014/chart" uri="{C3380CC4-5D6E-409C-BE32-E72D297353CC}">
              <c16:uniqueId val="{0000002A-266D-493D-A199-832C6CD06B0B}"/>
            </c:ext>
          </c:extLst>
        </c:ser>
        <c:ser>
          <c:idx val="0"/>
          <c:order val="2"/>
          <c:tx>
            <c:strRef>
              <c:f>'PS Distribution'!$I$11</c:f>
              <c:strCache>
                <c:ptCount val="1"/>
                <c:pt idx="0">
                  <c:v>Workshop</c:v>
                </c:pt>
              </c:strCache>
            </c:strRef>
          </c:tx>
          <c:spPr>
            <a:solidFill>
              <a:schemeClr val="bg2">
                <a:lumMod val="75000"/>
              </a:schemeClr>
            </a:solidFill>
            <a:ln>
              <a:noFill/>
            </a:ln>
            <a:effectLst/>
          </c:spPr>
          <c:invertIfNegative val="0"/>
          <c:cat>
            <c:numRef>
              <c:f>'PS Distribution'!$F$12:$F$27</c:f>
              <c:numCache>
                <c:formatCode>General</c:formatCod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numCache>
            </c:numRef>
          </c:cat>
          <c:val>
            <c:numRef>
              <c:f>'PS Distribution'!$I$12:$I$27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numCache>
            </c:numRef>
          </c:val>
          <c:extLst>
            <c:ext xmlns:c16="http://schemas.microsoft.com/office/drawing/2014/chart" uri="{C3380CC4-5D6E-409C-BE32-E72D297353CC}">
              <c16:uniqueId val="{00000009-6ECF-8148-9D8E-D42CA5587FE2}"/>
            </c:ext>
          </c:extLst>
        </c:ser>
        <c:dLbls>
          <c:showLegendKey val="0"/>
          <c:showVal val="0"/>
          <c:showCatName val="0"/>
          <c:showSerName val="0"/>
          <c:showPercent val="0"/>
          <c:showBubbleSize val="0"/>
        </c:dLbls>
        <c:gapWidth val="75"/>
        <c:overlap val="100"/>
        <c:axId val="598234631"/>
        <c:axId val="598236679"/>
      </c:barChart>
      <c:catAx>
        <c:axId val="598234631"/>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Publication Years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98236679"/>
        <c:crosses val="autoZero"/>
        <c:auto val="1"/>
        <c:lblAlgn val="ctr"/>
        <c:lblOffset val="100"/>
        <c:noMultiLvlLbl val="0"/>
      </c:catAx>
      <c:valAx>
        <c:axId val="598236679"/>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Number of PSs</a:t>
                </a:r>
              </a:p>
            </c:rich>
          </c:tx>
          <c:layout>
            <c:manualLayout>
              <c:xMode val="edge"/>
              <c:yMode val="edge"/>
              <c:x val="1.1393728066699662E-2"/>
              <c:y val="0.20408207928348868"/>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lt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98234631"/>
        <c:crosses val="autoZero"/>
        <c:crossBetween val="between"/>
      </c:valAx>
      <c:spPr>
        <a:noFill/>
        <a:ln>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C5-4417-B775-76359D274AA0}"/>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60C5-4417-B775-76359D274AA0}"/>
              </c:ext>
            </c:extLst>
          </c:dPt>
          <c:dPt>
            <c:idx val="2"/>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4-63BD-1A4E-97DE-2DA6B674DD1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'PS Distribution'!$F$3:$F$5</c:f>
              <c:strCache>
                <c:ptCount val="3"/>
                <c:pt idx="0">
                  <c:v>Conference (36 PSs)</c:v>
                </c:pt>
                <c:pt idx="1">
                  <c:v>Journal (10 PSs)</c:v>
                </c:pt>
                <c:pt idx="2">
                  <c:v>Workshop (1 PSs)</c:v>
                </c:pt>
              </c:strCache>
            </c:strRef>
          </c:cat>
          <c:val>
            <c:numRef>
              <c:f>'PS Distribution'!$G$3:$G$5</c:f>
              <c:numCache>
                <c:formatCode>General</c:formatCode>
                <c:ptCount val="3"/>
                <c:pt idx="0">
                  <c:v>36</c:v>
                </c:pt>
                <c:pt idx="1">
                  <c:v>10</c:v>
                </c:pt>
                <c:pt idx="2">
                  <c:v>1</c:v>
                </c:pt>
              </c:numCache>
            </c:numRef>
          </c:val>
          <c:extLst>
            <c:ext xmlns:c16="http://schemas.microsoft.com/office/drawing/2014/chart" uri="{C3380CC4-5D6E-409C-BE32-E72D297353CC}">
              <c16:uniqueId val="{00000001-FFE7-433B-AD43-194394A21ABD}"/>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'Author Country'!$J$1</c:f>
              <c:strCache>
                <c:ptCount val="1"/>
                <c:pt idx="0">
                  <c:v>Papers</c:v>
                </c:pt>
              </c:strCache>
            </c:strRef>
          </c:tx>
          <c:spPr>
            <a:solidFill>
              <a:schemeClr val="accent1"/>
            </a:solidFill>
            <a:ln>
              <a:noFill/>
            </a:ln>
            <a:effectLst/>
          </c:spPr>
          <c:invertIfNegative val="0"/>
          <c:cat>
            <c:strRef>
              <c:f>'Author Country'!$I$5:$I$26</c:f>
              <c:strCache>
                <c:ptCount val="22"/>
                <c:pt idx="0">
                  <c:v>Greece</c:v>
                </c:pt>
                <c:pt idx="1">
                  <c:v>Netherlands</c:v>
                </c:pt>
                <c:pt idx="2">
                  <c:v>Singapore</c:v>
                </c:pt>
                <c:pt idx="3">
                  <c:v>Canada</c:v>
                </c:pt>
                <c:pt idx="4">
                  <c:v>Brazil</c:v>
                </c:pt>
                <c:pt idx="5">
                  <c:v>Vietnam</c:v>
                </c:pt>
                <c:pt idx="6">
                  <c:v>Serbia</c:v>
                </c:pt>
                <c:pt idx="7">
                  <c:v>Pakistan</c:v>
                </c:pt>
                <c:pt idx="8">
                  <c:v>Indonesia</c:v>
                </c:pt>
                <c:pt idx="9">
                  <c:v>Turkey</c:v>
                </c:pt>
                <c:pt idx="10">
                  <c:v>South Korea</c:v>
                </c:pt>
                <c:pt idx="11">
                  <c:v>Sweden</c:v>
                </c:pt>
                <c:pt idx="12">
                  <c:v>Australia</c:v>
                </c:pt>
                <c:pt idx="13">
                  <c:v>Hungary</c:v>
                </c:pt>
                <c:pt idx="14">
                  <c:v>USA</c:v>
                </c:pt>
                <c:pt idx="15">
                  <c:v>Japan</c:v>
                </c:pt>
                <c:pt idx="16">
                  <c:v>Italy</c:v>
                </c:pt>
                <c:pt idx="17">
                  <c:v>China</c:v>
                </c:pt>
                <c:pt idx="18">
                  <c:v>France</c:v>
                </c:pt>
                <c:pt idx="19">
                  <c:v>Austria</c:v>
                </c:pt>
                <c:pt idx="20">
                  <c:v>Germany</c:v>
                </c:pt>
                <c:pt idx="21">
                  <c:v>Spain</c:v>
                </c:pt>
              </c:strCache>
            </c:strRef>
          </c:cat>
          <c:val>
            <c:numRef>
              <c:f>'Author Country'!$J$5:$J$26</c:f>
              <c:numCache>
                <c:formatCode>General</c:formatCode>
                <c:ptCount val="22"/>
                <c:pt idx="0">
                  <c:v>1</c:v>
                </c:pt>
                <c:pt idx="1">
                  <c:v>1</c:v>
                </c:pt>
                <c:pt idx="2">
                  <c:v>1</c:v>
                </c:pt>
                <c:pt idx="3">
                  <c:v>1</c:v>
                </c:pt>
                <c:pt idx="4">
                  <c:v>1</c:v>
                </c:pt>
                <c:pt idx="5">
                  <c:v>1</c:v>
                </c:pt>
                <c:pt idx="6">
                  <c:v>1</c:v>
                </c:pt>
                <c:pt idx="7">
                  <c:v>1</c:v>
                </c:pt>
                <c:pt idx="8">
                  <c:v>2</c:v>
                </c:pt>
                <c:pt idx="9">
                  <c:v>2</c:v>
                </c:pt>
                <c:pt idx="10">
                  <c:v>2</c:v>
                </c:pt>
                <c:pt idx="11">
                  <c:v>2</c:v>
                </c:pt>
                <c:pt idx="12">
                  <c:v>2</c:v>
                </c:pt>
                <c:pt idx="13">
                  <c:v>3</c:v>
                </c:pt>
                <c:pt idx="14">
                  <c:v>3</c:v>
                </c:pt>
                <c:pt idx="15">
                  <c:v>3</c:v>
                </c:pt>
                <c:pt idx="16">
                  <c:v>3</c:v>
                </c:pt>
                <c:pt idx="17">
                  <c:v>3</c:v>
                </c:pt>
                <c:pt idx="18">
                  <c:v>4</c:v>
                </c:pt>
                <c:pt idx="19">
                  <c:v>5</c:v>
                </c:pt>
                <c:pt idx="20">
                  <c:v>5</c:v>
                </c:pt>
                <c:pt idx="21">
                  <c:v>5</c:v>
                </c:pt>
              </c:numCache>
            </c:numRef>
          </c:val>
          <c:extLst>
            <c:ext xmlns:c16="http://schemas.microsoft.com/office/drawing/2014/chart" uri="{C3380CC4-5D6E-409C-BE32-E72D297353CC}">
              <c16:uniqueId val="{00000000-E235-924E-B9EC-8FF2012F8084}"/>
            </c:ext>
          </c:extLst>
        </c:ser>
        <c:ser>
          <c:idx val="1"/>
          <c:order val="1"/>
          <c:tx>
            <c:strRef>
              <c:f>'Author Country'!$K$1</c:f>
              <c:strCache>
                <c:ptCount val="1"/>
                <c:pt idx="0">
                  <c:v>Authors</c:v>
                </c:pt>
              </c:strCache>
            </c:strRef>
          </c:tx>
          <c:spPr>
            <a:solidFill>
              <a:schemeClr val="accent3"/>
            </a:solidFill>
            <a:ln>
              <a:noFill/>
            </a:ln>
            <a:effectLst/>
          </c:spPr>
          <c:invertIfNegative val="0"/>
          <c:cat>
            <c:strRef>
              <c:f>'Author Country'!$I$5:$I$26</c:f>
              <c:strCache>
                <c:ptCount val="22"/>
                <c:pt idx="0">
                  <c:v>Greece</c:v>
                </c:pt>
                <c:pt idx="1">
                  <c:v>Netherlands</c:v>
                </c:pt>
                <c:pt idx="2">
                  <c:v>Singapore</c:v>
                </c:pt>
                <c:pt idx="3">
                  <c:v>Canada</c:v>
                </c:pt>
                <c:pt idx="4">
                  <c:v>Brazil</c:v>
                </c:pt>
                <c:pt idx="5">
                  <c:v>Vietnam</c:v>
                </c:pt>
                <c:pt idx="6">
                  <c:v>Serbia</c:v>
                </c:pt>
                <c:pt idx="7">
                  <c:v>Pakistan</c:v>
                </c:pt>
                <c:pt idx="8">
                  <c:v>Indonesia</c:v>
                </c:pt>
                <c:pt idx="9">
                  <c:v>Turkey</c:v>
                </c:pt>
                <c:pt idx="10">
                  <c:v>South Korea</c:v>
                </c:pt>
                <c:pt idx="11">
                  <c:v>Sweden</c:v>
                </c:pt>
                <c:pt idx="12">
                  <c:v>Australia</c:v>
                </c:pt>
                <c:pt idx="13">
                  <c:v>Hungary</c:v>
                </c:pt>
                <c:pt idx="14">
                  <c:v>USA</c:v>
                </c:pt>
                <c:pt idx="15">
                  <c:v>Japan</c:v>
                </c:pt>
                <c:pt idx="16">
                  <c:v>Italy</c:v>
                </c:pt>
                <c:pt idx="17">
                  <c:v>China</c:v>
                </c:pt>
                <c:pt idx="18">
                  <c:v>France</c:v>
                </c:pt>
                <c:pt idx="19">
                  <c:v>Austria</c:v>
                </c:pt>
                <c:pt idx="20">
                  <c:v>Germany</c:v>
                </c:pt>
                <c:pt idx="21">
                  <c:v>Spain</c:v>
                </c:pt>
              </c:strCache>
            </c:strRef>
          </c:cat>
          <c:val>
            <c:numRef>
              <c:f>'Author Country'!$K$5:$K$26</c:f>
              <c:numCache>
                <c:formatCode>General</c:formatCode>
                <c:ptCount val="22"/>
                <c:pt idx="0">
                  <c:v>1</c:v>
                </c:pt>
                <c:pt idx="1">
                  <c:v>2</c:v>
                </c:pt>
                <c:pt idx="2">
                  <c:v>2</c:v>
                </c:pt>
                <c:pt idx="3">
                  <c:v>2</c:v>
                </c:pt>
                <c:pt idx="4">
                  <c:v>2</c:v>
                </c:pt>
                <c:pt idx="5">
                  <c:v>3</c:v>
                </c:pt>
                <c:pt idx="6">
                  <c:v>4</c:v>
                </c:pt>
                <c:pt idx="7">
                  <c:v>6</c:v>
                </c:pt>
                <c:pt idx="8">
                  <c:v>6</c:v>
                </c:pt>
                <c:pt idx="9">
                  <c:v>6</c:v>
                </c:pt>
                <c:pt idx="10">
                  <c:v>7</c:v>
                </c:pt>
                <c:pt idx="11">
                  <c:v>6</c:v>
                </c:pt>
                <c:pt idx="12">
                  <c:v>8</c:v>
                </c:pt>
                <c:pt idx="13">
                  <c:v>5</c:v>
                </c:pt>
                <c:pt idx="14">
                  <c:v>7</c:v>
                </c:pt>
                <c:pt idx="15">
                  <c:v>11</c:v>
                </c:pt>
                <c:pt idx="16">
                  <c:v>12</c:v>
                </c:pt>
                <c:pt idx="17">
                  <c:v>16</c:v>
                </c:pt>
                <c:pt idx="18">
                  <c:v>15</c:v>
                </c:pt>
                <c:pt idx="19">
                  <c:v>10</c:v>
                </c:pt>
                <c:pt idx="20">
                  <c:v>12</c:v>
                </c:pt>
                <c:pt idx="21">
                  <c:v>25</c:v>
                </c:pt>
              </c:numCache>
            </c:numRef>
          </c:val>
          <c:extLst>
            <c:ext xmlns:c16="http://schemas.microsoft.com/office/drawing/2014/chart" uri="{C3380CC4-5D6E-409C-BE32-E72D297353CC}">
              <c16:uniqueId val="{00000001-E235-924E-B9EC-8FF2012F8084}"/>
            </c:ext>
          </c:extLst>
        </c:ser>
        <c:dLbls>
          <c:showLegendKey val="0"/>
          <c:showVal val="0"/>
          <c:showCatName val="0"/>
          <c:showSerName val="0"/>
          <c:showPercent val="0"/>
          <c:showBubbleSize val="0"/>
        </c:dLbls>
        <c:gapWidth val="182"/>
        <c:axId val="502139279"/>
        <c:axId val="537683183"/>
      </c:barChart>
      <c:catAx>
        <c:axId val="502139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1600" b="1" i="0" u="none" strike="noStrike" kern="1200" baseline="0">
                <a:solidFill>
                  <a:schemeClr val="tx1">
                    <a:lumMod val="65000"/>
                    <a:lumOff val="35000"/>
                  </a:schemeClr>
                </a:solidFill>
                <a:latin typeface="+mn-lt"/>
                <a:ea typeface="+mn-ea"/>
                <a:cs typeface="+mn-cs"/>
              </a:defRPr>
            </a:pPr>
            <a:endParaRPr lang="en-US"/>
          </a:p>
        </c:txPr>
        <c:crossAx val="537683183"/>
        <c:crosses val="autoZero"/>
        <c:auto val="1"/>
        <c:lblAlgn val="ctr"/>
        <c:lblOffset val="100"/>
        <c:tickLblSkip val="1"/>
        <c:noMultiLvlLbl val="0"/>
      </c:catAx>
      <c:valAx>
        <c:axId val="537683183"/>
        <c:scaling>
          <c:orientation val="minMax"/>
          <c:max val="26"/>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502139279"/>
        <c:crosses val="autoZero"/>
        <c:crossBetween val="between"/>
        <c:majorUnit val="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_xlchart.v1.1</cx:f>
      </cx:numDim>
    </cx:data>
  </cx:chartData>
  <cx:chart>
    <cx:title pos="t" align="ctr" overlay="0"/>
    <cx:plotArea>
      <cx:plotAreaRegion>
        <cx:series layoutId="sunburst" uniqueId="{42518E34-937A-C448-8002-916D3082A2DE}">
          <cx:tx>
            <cx:txData>
              <cx:f>_xlchart.v1.0</cx:f>
              <cx:v>Count</cx:v>
            </cx:txData>
          </cx:tx>
          <cx:dataPt idx="4"/>
          <cx:dataPt idx="25"/>
          <cx:dataLabels pos="ctr">
            <cx:txPr>
              <a:bodyPr spcFirstLastPara="1" vertOverflow="ellipsis" horzOverflow="overflow" wrap="square" lIns="0" tIns="0" rIns="0" bIns="0" anchor="ctr" anchorCtr="1"/>
              <a:lstStyle/>
              <a:p>
                <a:pPr algn="ctr" rtl="0">
                  <a:defRPr>
                    <a:ln>
                      <a:solidFill>
                        <a:schemeClr val="tx1"/>
                      </a:solidFill>
                    </a:ln>
                    <a:solidFill>
                      <a:schemeClr val="tx1"/>
                    </a:solidFill>
                  </a:defRPr>
                </a:pPr>
                <a:endParaRPr lang="en-US" sz="900" b="0" i="0" u="none" strike="noStrike" baseline="0">
                  <a:ln>
                    <a:solidFill>
                      <a:schemeClr val="tx1"/>
                    </a:solidFill>
                  </a:ln>
                  <a:solidFill>
                    <a:schemeClr val="tx1"/>
                  </a:solidFill>
                  <a:latin typeface="Calibri" panose="020F0502020204030204"/>
                </a:endParaRPr>
              </a:p>
            </cx:txPr>
            <cx:visibility seriesName="0" categoryName="1" value="0"/>
          </cx:dataLabels>
          <cx:dataId val="0"/>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9</xdr:col>
      <xdr:colOff>45245</xdr:colOff>
      <xdr:row>11</xdr:row>
      <xdr:rowOff>103716</xdr:rowOff>
    </xdr:from>
    <xdr:to>
      <xdr:col>11</xdr:col>
      <xdr:colOff>2489200</xdr:colOff>
      <xdr:row>22</xdr:row>
      <xdr:rowOff>190501</xdr:rowOff>
    </xdr:to>
    <xdr:graphicFrame macro="">
      <xdr:nvGraphicFramePr>
        <xdr:cNvPr id="7" name="Chart 6">
          <a:extLst>
            <a:ext uri="{FF2B5EF4-FFF2-40B4-BE49-F238E27FC236}">
              <a16:creationId xmlns:a16="http://schemas.microsoft.com/office/drawing/2014/main" id="{A5CD36B5-A00D-D494-4423-9F5D78912AFA}"/>
            </a:ext>
            <a:ext uri="{147F2762-F138-4A5C-976F-8EAC2B608ADB}">
              <a16:predDERef xmlns:a16="http://schemas.microsoft.com/office/drawing/2014/main" pred="{D71EFAFB-FFFB-7D46-1916-383133FA5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12700</xdr:colOff>
      <xdr:row>1</xdr:row>
      <xdr:rowOff>140318</xdr:rowOff>
    </xdr:from>
    <xdr:to>
      <xdr:col>10</xdr:col>
      <xdr:colOff>1718733</xdr:colOff>
      <xdr:row>9</xdr:row>
      <xdr:rowOff>221560</xdr:rowOff>
    </xdr:to>
    <xdr:graphicFrame macro="">
      <xdr:nvGraphicFramePr>
        <xdr:cNvPr id="2" name="Chart 1">
          <a:extLst>
            <a:ext uri="{FF2B5EF4-FFF2-40B4-BE49-F238E27FC236}">
              <a16:creationId xmlns:a16="http://schemas.microsoft.com/office/drawing/2014/main" id="{2AA34CE1-5860-18FB-F44F-47A4D362C933}"/>
            </a:ext>
            <a:ext uri="{147F2762-F138-4A5C-976F-8EAC2B608ADB}">
              <a16:predDERef xmlns:a16="http://schemas.microsoft.com/office/drawing/2014/main" pred="{A5CD36B5-A00D-D494-4423-9F5D78912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370528</xdr:colOff>
      <xdr:row>13</xdr:row>
      <xdr:rowOff>241138</xdr:rowOff>
    </xdr:from>
    <xdr:to>
      <xdr:col>24</xdr:col>
      <xdr:colOff>354420</xdr:colOff>
      <xdr:row>39</xdr:row>
      <xdr:rowOff>221512</xdr:rowOff>
    </xdr:to>
    <xdr:graphicFrame macro="">
      <xdr:nvGraphicFramePr>
        <xdr:cNvPr id="2" name="Chart 1">
          <a:extLst>
            <a:ext uri="{FF2B5EF4-FFF2-40B4-BE49-F238E27FC236}">
              <a16:creationId xmlns:a16="http://schemas.microsoft.com/office/drawing/2014/main" id="{2401C56F-7D1C-B855-E03F-FC920C9A2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3175</xdr:colOff>
      <xdr:row>51</xdr:row>
      <xdr:rowOff>0</xdr:rowOff>
    </xdr:from>
    <xdr:to>
      <xdr:col>5</xdr:col>
      <xdr:colOff>1524000</xdr:colOff>
      <xdr:row>64</xdr:row>
      <xdr:rowOff>174625</xdr:rowOff>
    </xdr:to>
    <xdr:pic>
      <xdr:nvPicPr>
        <xdr:cNvPr id="5" name="Picture 4">
          <a:extLst>
            <a:ext uri="{FF2B5EF4-FFF2-40B4-BE49-F238E27FC236}">
              <a16:creationId xmlns:a16="http://schemas.microsoft.com/office/drawing/2014/main" id="{C02B478A-4C5F-6BE6-48BA-6A5877F29857}"/>
            </a:ext>
            <a:ext uri="{147F2762-F138-4A5C-976F-8EAC2B608ADB}">
              <a16:predDERef xmlns:a16="http://schemas.microsoft.com/office/drawing/2014/main" pred="{FC795599-0B20-A3E2-143D-A634C0F28719}"/>
            </a:ext>
          </a:extLst>
        </xdr:cNvPr>
        <xdr:cNvPicPr>
          <a:picLocks noChangeAspect="1"/>
        </xdr:cNvPicPr>
      </xdr:nvPicPr>
      <xdr:blipFill>
        <a:blip xmlns:r="http://schemas.openxmlformats.org/officeDocument/2006/relationships" r:embed="rId1"/>
        <a:stretch>
          <a:fillRect/>
        </a:stretch>
      </xdr:blipFill>
      <xdr:spPr>
        <a:xfrm>
          <a:off x="2162175" y="10845800"/>
          <a:ext cx="4581525" cy="2816225"/>
        </a:xfrm>
        <a:prstGeom prst="rect">
          <a:avLst/>
        </a:prstGeom>
      </xdr:spPr>
    </xdr:pic>
    <xdr:clientData/>
  </xdr:twoCellAnchor>
  <xdr:twoCellAnchor editAs="oneCell">
    <xdr:from>
      <xdr:col>2</xdr:col>
      <xdr:colOff>12700</xdr:colOff>
      <xdr:row>67</xdr:row>
      <xdr:rowOff>31750</xdr:rowOff>
    </xdr:from>
    <xdr:to>
      <xdr:col>5</xdr:col>
      <xdr:colOff>1533525</xdr:colOff>
      <xdr:row>81</xdr:row>
      <xdr:rowOff>3175</xdr:rowOff>
    </xdr:to>
    <xdr:pic>
      <xdr:nvPicPr>
        <xdr:cNvPr id="6" name="Picture 5">
          <a:extLst>
            <a:ext uri="{FF2B5EF4-FFF2-40B4-BE49-F238E27FC236}">
              <a16:creationId xmlns:a16="http://schemas.microsoft.com/office/drawing/2014/main" id="{F7B094A6-2F21-B0C4-897B-77CC16D7A448}"/>
            </a:ext>
            <a:ext uri="{147F2762-F138-4A5C-976F-8EAC2B608ADB}">
              <a16:predDERef xmlns:a16="http://schemas.microsoft.com/office/drawing/2014/main" pred="{C02B478A-4C5F-6BE6-48BA-6A5877F29857}"/>
            </a:ext>
          </a:extLst>
        </xdr:cNvPr>
        <xdr:cNvPicPr>
          <a:picLocks noChangeAspect="1"/>
        </xdr:cNvPicPr>
      </xdr:nvPicPr>
      <xdr:blipFill>
        <a:blip xmlns:r="http://schemas.openxmlformats.org/officeDocument/2006/relationships" r:embed="rId2"/>
        <a:stretch>
          <a:fillRect/>
        </a:stretch>
      </xdr:blipFill>
      <xdr:spPr>
        <a:xfrm>
          <a:off x="2171700" y="14128750"/>
          <a:ext cx="4581525" cy="2816225"/>
        </a:xfrm>
        <a:prstGeom prst="rect">
          <a:avLst/>
        </a:prstGeom>
      </xdr:spPr>
    </xdr:pic>
    <xdr:clientData/>
  </xdr:twoCellAnchor>
  <xdr:twoCellAnchor editAs="oneCell">
    <xdr:from>
      <xdr:col>2</xdr:col>
      <xdr:colOff>3175</xdr:colOff>
      <xdr:row>85</xdr:row>
      <xdr:rowOff>12700</xdr:rowOff>
    </xdr:from>
    <xdr:to>
      <xdr:col>5</xdr:col>
      <xdr:colOff>1524000</xdr:colOff>
      <xdr:row>98</xdr:row>
      <xdr:rowOff>187325</xdr:rowOff>
    </xdr:to>
    <xdr:pic>
      <xdr:nvPicPr>
        <xdr:cNvPr id="7" name="Picture 6">
          <a:extLst>
            <a:ext uri="{FF2B5EF4-FFF2-40B4-BE49-F238E27FC236}">
              <a16:creationId xmlns:a16="http://schemas.microsoft.com/office/drawing/2014/main" id="{155A5E68-F82E-0DDE-8F50-373A870C16D2}"/>
            </a:ext>
            <a:ext uri="{147F2762-F138-4A5C-976F-8EAC2B608ADB}">
              <a16:predDERef xmlns:a16="http://schemas.microsoft.com/office/drawing/2014/main" pred="{F7B094A6-2F21-B0C4-897B-77CC16D7A448}"/>
            </a:ext>
          </a:extLst>
        </xdr:cNvPr>
        <xdr:cNvPicPr>
          <a:picLocks noChangeAspect="1"/>
        </xdr:cNvPicPr>
      </xdr:nvPicPr>
      <xdr:blipFill>
        <a:blip xmlns:r="http://schemas.openxmlformats.org/officeDocument/2006/relationships" r:embed="rId3"/>
        <a:stretch>
          <a:fillRect/>
        </a:stretch>
      </xdr:blipFill>
      <xdr:spPr>
        <a:xfrm>
          <a:off x="2162175" y="17767300"/>
          <a:ext cx="4581525" cy="2816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24</xdr:col>
      <xdr:colOff>1562100</xdr:colOff>
      <xdr:row>66</xdr:row>
      <xdr:rowOff>25400</xdr:rowOff>
    </xdr:from>
    <xdr:to>
      <xdr:col>67</xdr:col>
      <xdr:colOff>76200</xdr:colOff>
      <xdr:row>158</xdr:row>
      <xdr:rowOff>101600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113B821-F9E6-D6B6-F620-B2948A8D1F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127700" y="13423900"/>
              <a:ext cx="23152100" cy="18770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am Asgari" refreshedDate="45757.575007754633" createdVersion="8" refreshedVersion="8" minRefreshableVersion="3" recordCount="80" xr:uid="{2305D237-0F5B-2644-A333-A7C920E3CC98}">
  <cacheSource type="worksheet">
    <worksheetSource ref="A1:F1048576" sheet="Testing Category "/>
  </cacheSource>
  <cacheFields count="6">
    <cacheField name="Paper" numFmtId="0">
      <sharedItems containsString="0" containsBlank="1" containsNumber="1" containsInteger="1" minValue="1" maxValue="47" count="48">
        <n v="1"/>
        <n v="2"/>
        <n v="3"/>
        <n v="4"/>
        <n v="5"/>
        <n v="6"/>
        <n v="7"/>
        <n v="8"/>
        <n v="9"/>
        <n v="10"/>
        <n v="11"/>
        <n v="12"/>
        <n v="13"/>
        <n v="14"/>
        <n v="15"/>
        <n v="16"/>
        <n v="17"/>
        <n v="18"/>
        <n v="19"/>
        <n v="20"/>
        <n v="21"/>
        <n v="22"/>
        <n v="23"/>
        <n v="24"/>
        <n v="25"/>
        <n v="26"/>
        <n v="27"/>
        <n v="28"/>
        <n v="29"/>
        <n v="30"/>
        <n v="31"/>
        <n v="32"/>
        <n v="33"/>
        <n v="34"/>
        <n v="35"/>
        <n v="36"/>
        <n v="37"/>
        <n v="38"/>
        <n v="39"/>
        <n v="40"/>
        <n v="41"/>
        <n v="42"/>
        <n v="43"/>
        <n v="44"/>
        <n v="45"/>
        <n v="46"/>
        <n v="47"/>
        <m/>
      </sharedItems>
    </cacheField>
    <cacheField name="Title" numFmtId="0">
      <sharedItems containsBlank="1"/>
    </cacheField>
    <cacheField name="Testing Approach" numFmtId="0">
      <sharedItems containsBlank="1" count="4">
        <s v="Pragmatic"/>
        <s v="Formal"/>
        <s v="-"/>
        <m/>
      </sharedItems>
    </cacheField>
    <cacheField name="Testing Category" numFmtId="0">
      <sharedItems containsBlank="1" count="4">
        <s v="Non-functional"/>
        <s v="Functional"/>
        <s v="-"/>
        <m/>
      </sharedItems>
    </cacheField>
    <cacheField name="Testing Type" numFmtId="0">
      <sharedItems containsBlank="1" count="15">
        <s v="Performance "/>
        <s v="Conformance"/>
        <s v="Security"/>
        <s v="Resilience"/>
        <s v="Compliance"/>
        <s v="Performnace"/>
        <s v="Interoperability Testing"/>
        <s v="Extensibility"/>
        <s v="Usability"/>
        <s v="Robustness"/>
        <s v="Reliability"/>
        <s v="Interoperability "/>
        <s v="-"/>
        <m/>
        <s v="Security " u="1"/>
      </sharedItems>
    </cacheField>
    <cacheField name="Testing Method" numFmtId="0">
      <sharedItems containsBlank="1" count="29">
        <s v="Stress Testing"/>
        <s v="Scalability Testing"/>
        <s v="Protocol Conformance Testing"/>
        <s v="Fuzz Testing"/>
        <s v="Load Testing"/>
        <s v="Penetration Testing"/>
        <s v="Fault Injection Testing"/>
        <s v="Failover Testing"/>
        <s v="Chaos Testing"/>
        <s v="Intrusion Detection Testing"/>
        <s v="Vulnerability Testing"/>
        <s v="API Conformance Testing"/>
        <s v="Standards Compliance Testing"/>
        <s v="Functional Compliance Testing"/>
        <s v="Performance Compliance Testing"/>
        <s v="Interoperability Compliance Testing"/>
        <s v="Threat modeling"/>
        <s v="User-to-User Interoperability Testing"/>
        <s v="Service Interoperability Testing:"/>
        <s v="Protocol Interoperability Testing"/>
        <s v="Statistical Model Checking "/>
        <s v="Intrusion Detection System"/>
        <s v="Extensibility Testing"/>
        <s v="Usability Testing"/>
        <s v="Negative Testing / Stress Testing"/>
        <s v="Stress Testing/Boundary Testing"/>
        <s v="-"/>
        <s v="symbolic execution"/>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s v="Stress-testing mqtt brokers: A comparative analysis of performance measurements"/>
    <x v="0"/>
    <x v="0"/>
    <x v="0"/>
    <x v="0"/>
  </r>
  <r>
    <x v="0"/>
    <s v="Stress-testing mqtt brokers: A comparative analysis of performance measurements"/>
    <x v="0"/>
    <x v="0"/>
    <x v="0"/>
    <x v="1"/>
  </r>
  <r>
    <x v="1"/>
    <s v="Learning-Based Fuzzing of IoT Message Brokers"/>
    <x v="1"/>
    <x v="1"/>
    <x v="1"/>
    <x v="2"/>
  </r>
  <r>
    <x v="1"/>
    <s v="Learning-Based Fuzzing of IoT Message Brokers"/>
    <x v="1"/>
    <x v="0"/>
    <x v="2"/>
    <x v="3"/>
  </r>
  <r>
    <x v="2"/>
    <s v="Measuring performance of MQTT v5.0 brokers with MQTTLoader"/>
    <x v="0"/>
    <x v="0"/>
    <x v="0"/>
    <x v="4"/>
  </r>
  <r>
    <x v="3"/>
    <s v="Protocol-Based Testing for Unmanned Gasoline Level Monitoring System"/>
    <x v="0"/>
    <x v="0"/>
    <x v="0"/>
    <x v="4"/>
  </r>
  <r>
    <x v="4"/>
    <s v="Gotham Testbed: A Reproducible IoT Testbed for Security Experiments and Dataset Generation"/>
    <x v="0"/>
    <x v="0"/>
    <x v="2"/>
    <x v="5"/>
  </r>
  <r>
    <x v="5"/>
    <s v="FUME: Fuzzing Message Queuing Telemetry Transport Brokers"/>
    <x v="1"/>
    <x v="0"/>
    <x v="2"/>
    <x v="3"/>
  </r>
  <r>
    <x v="6"/>
    <s v="Towards Resilient IoT Messaging: An Experience Report Analyzing MQTT Brokers"/>
    <x v="0"/>
    <x v="0"/>
    <x v="3"/>
    <x v="6"/>
  </r>
  <r>
    <x v="6"/>
    <s v="Towards Resilient IoT Messaging: An Experience Report Analyzing MQTT Brokers"/>
    <x v="0"/>
    <x v="0"/>
    <x v="3"/>
    <x v="7"/>
  </r>
  <r>
    <x v="6"/>
    <s v="Towards Resilient IoT Messaging: An Experience Report Analyzing MQTT Brokers"/>
    <x v="0"/>
    <x v="0"/>
    <x v="3"/>
    <x v="8"/>
  </r>
  <r>
    <x v="6"/>
    <s v="Towards Resilient IoT Messaging: An Experience Report Analyzing MQTT Brokers"/>
    <x v="0"/>
    <x v="0"/>
    <x v="0"/>
    <x v="4"/>
  </r>
  <r>
    <x v="7"/>
    <s v="Beta Hebbian Learning for intrusion detection in networks with MQTT Protocols for IoT devices"/>
    <x v="1"/>
    <x v="0"/>
    <x v="2"/>
    <x v="9"/>
  </r>
  <r>
    <x v="8"/>
    <s v="Specification-Based Symbolic Execution for Stateful Network Protocol Implementations in IoT"/>
    <x v="1"/>
    <x v="0"/>
    <x v="2"/>
    <x v="10"/>
  </r>
  <r>
    <x v="8"/>
    <s v="Specification-Based Symbolic Execution for Stateful Network Protocol Implementations in IoT"/>
    <x v="1"/>
    <x v="1"/>
    <x v="1"/>
    <x v="2"/>
  </r>
  <r>
    <x v="9"/>
    <s v="The Study of IoT MQTT Publish Latency"/>
    <x v="0"/>
    <x v="0"/>
    <x v="0"/>
    <x v="4"/>
  </r>
  <r>
    <x v="10"/>
    <s v="Towards automated testing of the internet of things: Results obtained with the testar tool"/>
    <x v="0"/>
    <x v="1"/>
    <x v="1"/>
    <x v="11"/>
  </r>
  <r>
    <x v="11"/>
    <s v="IoT-Flock: An Open-source Framework for IoT Traffic Generation"/>
    <x v="0"/>
    <x v="0"/>
    <x v="2"/>
    <x v="5"/>
  </r>
  <r>
    <x v="11"/>
    <s v="IoT-Flock: An Open-source Framework for IoT Traffic Generation"/>
    <x v="0"/>
    <x v="0"/>
    <x v="2"/>
    <x v="3"/>
  </r>
  <r>
    <x v="12"/>
    <s v="InterOpT: A new testing platform based on oneM2M standards for IoT systems"/>
    <x v="0"/>
    <x v="1"/>
    <x v="4"/>
    <x v="12"/>
  </r>
  <r>
    <x v="12"/>
    <s v="InterOpT: A new testing platform based on oneM2M standards for IoT systems"/>
    <x v="0"/>
    <x v="1"/>
    <x v="4"/>
    <x v="13"/>
  </r>
  <r>
    <x v="12"/>
    <s v="InterOpT: A new testing platform based on oneM2M standards for IoT systems"/>
    <x v="0"/>
    <x v="0"/>
    <x v="4"/>
    <x v="14"/>
  </r>
  <r>
    <x v="12"/>
    <s v="InterOpT: A new testing platform based on oneM2M standards for IoT systems"/>
    <x v="0"/>
    <x v="0"/>
    <x v="4"/>
    <x v="15"/>
  </r>
  <r>
    <x v="13"/>
    <s v="Model-Based Testing for MQTT Applications"/>
    <x v="1"/>
    <x v="1"/>
    <x v="1"/>
    <x v="2"/>
  </r>
  <r>
    <x v="14"/>
    <s v="Performance Analysis of Message Broker for Communication in Fog Computing"/>
    <x v="0"/>
    <x v="0"/>
    <x v="0"/>
    <x v="4"/>
  </r>
  <r>
    <x v="15"/>
    <s v="An Architecture for Automated Security Test Case Generation for MQTT Systems"/>
    <x v="0"/>
    <x v="0"/>
    <x v="2"/>
    <x v="10"/>
  </r>
  <r>
    <x v="16"/>
    <s v="Threat Modeling based Penetration Testing: The Open Energy Monitor Case study"/>
    <x v="0"/>
    <x v="0"/>
    <x v="2"/>
    <x v="5"/>
  </r>
  <r>
    <x v="16"/>
    <s v="Threat Modeling based Penetration Testing: The Open Energy Monitor Case study"/>
    <x v="0"/>
    <x v="0"/>
    <x v="2"/>
    <x v="16"/>
  </r>
  <r>
    <x v="17"/>
    <s v="A passive testing approach for protocols in internet of things"/>
    <x v="1"/>
    <x v="1"/>
    <x v="1"/>
    <x v="2"/>
  </r>
  <r>
    <x v="17"/>
    <s v="A passive testing approach for protocols in internet of things"/>
    <x v="1"/>
    <x v="0"/>
    <x v="5"/>
    <x v="4"/>
  </r>
  <r>
    <x v="18"/>
    <s v="F-Interop platform and tools: Validating IoT implementations faster"/>
    <x v="0"/>
    <x v="1"/>
    <x v="1"/>
    <x v="2"/>
  </r>
  <r>
    <x v="18"/>
    <s v="F-Interop platform and tools: Validating IoT implementations faster"/>
    <x v="0"/>
    <x v="0"/>
    <x v="6"/>
    <x v="17"/>
  </r>
  <r>
    <x v="19"/>
    <s v="Observing Interoperability of IoT Systems Through Model-Based Testing"/>
    <x v="1"/>
    <x v="0"/>
    <x v="6"/>
    <x v="18"/>
  </r>
  <r>
    <x v="20"/>
    <s v="Passive interoperability testing for request-response protocols: Method, tool and application on CoAP protocol"/>
    <x v="1"/>
    <x v="0"/>
    <x v="6"/>
    <x v="19"/>
  </r>
  <r>
    <x v="21"/>
    <s v="How Fast Is MQTT?"/>
    <x v="1"/>
    <x v="0"/>
    <x v="5"/>
    <x v="20"/>
  </r>
  <r>
    <x v="22"/>
    <s v="IMPLEMENTATION AND TESTING OF WEBSOCKET PROTOCOL IN ESP32 BASED IOT SYSTEMS"/>
    <x v="0"/>
    <x v="0"/>
    <x v="0"/>
    <x v="4"/>
  </r>
  <r>
    <x v="23"/>
    <s v="DoS/DDoS-MQTT-IoT: A dataset for evaluating intrusions in IoT networks using the MQTT protocol"/>
    <x v="0"/>
    <x v="0"/>
    <x v="2"/>
    <x v="21"/>
  </r>
  <r>
    <x v="24"/>
    <s v="Performance evaluation of MQTT broker servers"/>
    <x v="0"/>
    <x v="0"/>
    <x v="0"/>
    <x v="4"/>
  </r>
  <r>
    <x v="25"/>
    <s v="Performance evaluation of IoT protocols under a constrained wireless access network"/>
    <x v="0"/>
    <x v="0"/>
    <x v="0"/>
    <x v="4"/>
  </r>
  <r>
    <x v="25"/>
    <s v="Performance evaluation of IoT protocols under a constrained wireless access network"/>
    <x v="0"/>
    <x v="0"/>
    <x v="0"/>
    <x v="0"/>
  </r>
  <r>
    <x v="26"/>
    <s v="A Comparison of MQTT Brokers for Distributed IoT Edge Computing"/>
    <x v="0"/>
    <x v="0"/>
    <x v="0"/>
    <x v="0"/>
  </r>
  <r>
    <x v="26"/>
    <s v="A Comparison of MQTT Brokers for Distributed IoT Edge Computing"/>
    <x v="0"/>
    <x v="0"/>
    <x v="0"/>
    <x v="1"/>
  </r>
  <r>
    <x v="26"/>
    <s v="A Comparison of MQTT Brokers for Distributed IoT Edge Computing"/>
    <x v="0"/>
    <x v="0"/>
    <x v="3"/>
    <x v="7"/>
  </r>
  <r>
    <x v="26"/>
    <s v="A Comparison of MQTT Brokers for Distributed IoT Edge Computing"/>
    <x v="0"/>
    <x v="0"/>
    <x v="2"/>
    <x v="5"/>
  </r>
  <r>
    <x v="26"/>
    <s v="A Comparison of MQTT Brokers for Distributed IoT Edge Computing"/>
    <x v="0"/>
    <x v="0"/>
    <x v="7"/>
    <x v="22"/>
  </r>
  <r>
    <x v="26"/>
    <s v="A Comparison of MQTT Brokers for Distributed IoT Edge Computing"/>
    <x v="0"/>
    <x v="0"/>
    <x v="8"/>
    <x v="23"/>
  </r>
  <r>
    <x v="27"/>
    <s v="MQTTSA: A tool for automatically assisting the secure deployments of MQTT brokers"/>
    <x v="0"/>
    <x v="0"/>
    <x v="2"/>
    <x v="10"/>
  </r>
  <r>
    <x v="28"/>
    <s v="Automated security test generation for MQTT using attack patterns"/>
    <x v="0"/>
    <x v="0"/>
    <x v="2"/>
    <x v="3"/>
  </r>
  <r>
    <x v="28"/>
    <s v="Automated security test generation for MQTT using attack patterns"/>
    <x v="0"/>
    <x v="0"/>
    <x v="2"/>
    <x v="10"/>
  </r>
  <r>
    <x v="29"/>
    <s v="AspFuzz: A state-aware protocol fuzzer based on application-layer protocols"/>
    <x v="0"/>
    <x v="0"/>
    <x v="2"/>
    <x v="3"/>
  </r>
  <r>
    <x v="30"/>
    <s v="Performance Analysis of RESTful API and RabbitMQ for Microservice Web Application"/>
    <x v="0"/>
    <x v="0"/>
    <x v="0"/>
    <x v="0"/>
  </r>
  <r>
    <x v="30"/>
    <s v="Performance Analysis of RESTful API and RabbitMQ for Microservice Web Application"/>
    <x v="0"/>
    <x v="0"/>
    <x v="0"/>
    <x v="4"/>
  </r>
  <r>
    <x v="31"/>
    <s v="Modelling and evaluation of malicious attacks against the IoT MQTT protocol"/>
    <x v="0"/>
    <x v="0"/>
    <x v="2"/>
    <x v="10"/>
  </r>
  <r>
    <x v="32"/>
    <s v="RobusTest: A framework for automated testing of software robustness"/>
    <x v="0"/>
    <x v="0"/>
    <x v="9"/>
    <x v="6"/>
  </r>
  <r>
    <x v="33"/>
    <s v="Correlation analysis of MQTT loss and delay according to QoS level"/>
    <x v="0"/>
    <x v="0"/>
    <x v="10"/>
    <x v="0"/>
  </r>
  <r>
    <x v="34"/>
    <s v="Model-Based Testing IoT Communication via Active Automata Learning"/>
    <x v="1"/>
    <x v="1"/>
    <x v="1"/>
    <x v="2"/>
  </r>
  <r>
    <x v="35"/>
    <s v="Performance evaluation of MQTT and CoAP via a common middleware"/>
    <x v="0"/>
    <x v="0"/>
    <x v="0"/>
    <x v="4"/>
  </r>
  <r>
    <x v="36"/>
    <s v="MQTT Security: A Novel Fuzzing Approach"/>
    <x v="0"/>
    <x v="0"/>
    <x v="2"/>
    <x v="3"/>
  </r>
  <r>
    <x v="37"/>
    <s v="Towards Improving Fuzzer Efficiency for the MQTT Protocol"/>
    <x v="0"/>
    <x v="0"/>
    <x v="2"/>
    <x v="10"/>
  </r>
  <r>
    <x v="37"/>
    <s v="Towards Improving Fuzzer Efficiency for the MQTT Protocol"/>
    <x v="0"/>
    <x v="0"/>
    <x v="2"/>
    <x v="3"/>
  </r>
  <r>
    <x v="38"/>
    <s v="Internet of Things application layer protocol analysis over error and delay prone links"/>
    <x v="0"/>
    <x v="0"/>
    <x v="0"/>
    <x v="4"/>
  </r>
  <r>
    <x v="39"/>
    <s v="IoT-testware - An eclipse project"/>
    <x v="1"/>
    <x v="1"/>
    <x v="1"/>
    <x v="2"/>
  </r>
  <r>
    <x v="39"/>
    <s v="IoT-testware - An eclipse project"/>
    <x v="1"/>
    <x v="1"/>
    <x v="11"/>
    <x v="19"/>
  </r>
  <r>
    <x v="39"/>
    <s v="IoT-testware - An eclipse project"/>
    <x v="1"/>
    <x v="0"/>
    <x v="9"/>
    <x v="24"/>
  </r>
  <r>
    <x v="39"/>
    <s v="IoT-testware - An eclipse project"/>
    <x v="1"/>
    <x v="0"/>
    <x v="2"/>
    <x v="3"/>
  </r>
  <r>
    <x v="40"/>
    <s v="Standards-Based IoT Testing with Open-Source Test Equipment"/>
    <x v="1"/>
    <x v="1"/>
    <x v="1"/>
    <x v="2"/>
  </r>
  <r>
    <x v="40"/>
    <s v="Standards-Based IoT Testing with Open-Source Test Equipment"/>
    <x v="1"/>
    <x v="0"/>
    <x v="2"/>
    <x v="3"/>
  </r>
  <r>
    <x v="40"/>
    <s v="Standards-Based IoT Testing with Open-Source Test Equipment"/>
    <x v="1"/>
    <x v="0"/>
    <x v="9"/>
    <x v="25"/>
  </r>
  <r>
    <x v="41"/>
    <s v="A Benchmarking Tool for Elastic MQTT Brokers in IoT Applications"/>
    <x v="0"/>
    <x v="0"/>
    <x v="0"/>
    <x v="0"/>
  </r>
  <r>
    <x v="41"/>
    <s v="A Benchmarking Tool for Elastic MQTT Brokers in IoT Applications"/>
    <x v="0"/>
    <x v="0"/>
    <x v="0"/>
    <x v="4"/>
  </r>
  <r>
    <x v="42"/>
    <s v="Fuzzing attacks for vulnerability discovery within MQTT protocol"/>
    <x v="0"/>
    <x v="0"/>
    <x v="2"/>
    <x v="3"/>
  </r>
  <r>
    <x v="43"/>
    <s v="Multifuzz: A coverage-based multiparty-protocol fuzzer for IoT publish/subscribe protocols"/>
    <x v="0"/>
    <x v="0"/>
    <x v="2"/>
    <x v="3"/>
  </r>
  <r>
    <x v="44"/>
    <s v="chathttpfuzz: large language model-assisted iot http fuzzing"/>
    <x v="0"/>
    <x v="0"/>
    <x v="2"/>
    <x v="3"/>
  </r>
  <r>
    <x v="45"/>
    <s v="utilizing generative ai for test data generation - use-cases for iot and 5g core signaling"/>
    <x v="2"/>
    <x v="2"/>
    <x v="12"/>
    <x v="26"/>
  </r>
  <r>
    <x v="46"/>
    <s v="testing iot protocol requirements using fuzzing and symbolic execution: application to coap"/>
    <x v="0"/>
    <x v="1"/>
    <x v="1"/>
    <x v="3"/>
  </r>
  <r>
    <x v="46"/>
    <s v="testing iot protocol requirements using fuzzing and symbolic execution: application to coap"/>
    <x v="0"/>
    <x v="1"/>
    <x v="1"/>
    <x v="27"/>
  </r>
  <r>
    <x v="47"/>
    <m/>
    <x v="3"/>
    <x v="3"/>
    <x v="13"/>
    <x v="28"/>
  </r>
  <r>
    <x v="47"/>
    <m/>
    <x v="3"/>
    <x v="3"/>
    <x v="13"/>
    <x v="28"/>
  </r>
  <r>
    <x v="47"/>
    <m/>
    <x v="3"/>
    <x v="3"/>
    <x v="13"/>
    <x v="28"/>
  </r>
  <r>
    <x v="47"/>
    <m/>
    <x v="3"/>
    <x v="3"/>
    <x v="13"/>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3C3422-4B1D-B147-9D08-DB1C3B0F161E}" name="PivotTable1" cacheId="14"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I3:M95" firstHeaderRow="2" firstDataRow="2" firstDataCol="4"/>
  <pivotFields count="6">
    <pivotField axis="axisRow" dataField="1" compact="0" outline="0"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2"/>
        <item x="33"/>
        <item x="34"/>
        <item x="35"/>
        <item x="36"/>
        <item x="37"/>
        <item x="38"/>
        <item x="39"/>
        <item x="40"/>
        <item x="41"/>
        <item x="43"/>
        <item x="44"/>
        <item x="45"/>
        <item x="47"/>
        <item x="31"/>
        <item x="42"/>
        <item x="46"/>
        <item t="default"/>
      </items>
    </pivotField>
    <pivotField compact="0" outline="0" showAll="0"/>
    <pivotField axis="axisRow" compact="0" outline="0" showAll="0">
      <items count="5">
        <item x="1"/>
        <item x="0"/>
        <item h="1" sd="0" x="3"/>
        <item h="1" x="2"/>
        <item t="default"/>
      </items>
    </pivotField>
    <pivotField compact="0" outline="0" showAll="0"/>
    <pivotField axis="axisRow" compact="0" outline="0" showAll="0">
      <items count="16">
        <item sd="0" x="4"/>
        <item x="1"/>
        <item sd="0" x="7"/>
        <item x="11"/>
        <item sd="0" x="6"/>
        <item x="0"/>
        <item sd="0" x="5"/>
        <item x="10"/>
        <item x="3"/>
        <item sd="0" x="9"/>
        <item x="2"/>
        <item m="1" x="14"/>
        <item x="8"/>
        <item x="13"/>
        <item x="12"/>
        <item t="default"/>
      </items>
    </pivotField>
    <pivotField axis="axisRow" compact="0" outline="0" showAll="0">
      <items count="30">
        <item x="11"/>
        <item x="8"/>
        <item x="22"/>
        <item x="7"/>
        <item x="6"/>
        <item x="13"/>
        <item x="3"/>
        <item x="15"/>
        <item x="21"/>
        <item x="9"/>
        <item sd="0" x="4"/>
        <item x="24"/>
        <item x="5"/>
        <item x="14"/>
        <item x="2"/>
        <item x="19"/>
        <item x="1"/>
        <item x="18"/>
        <item x="12"/>
        <item x="20"/>
        <item x="0"/>
        <item x="25"/>
        <item x="16"/>
        <item x="23"/>
        <item x="17"/>
        <item x="10"/>
        <item x="28"/>
        <item x="26"/>
        <item x="27"/>
        <item t="default"/>
      </items>
    </pivotField>
  </pivotFields>
  <rowFields count="4">
    <field x="2"/>
    <field x="4"/>
    <field x="5"/>
    <field x="0"/>
  </rowFields>
  <rowItems count="91">
    <i>
      <x/>
      <x v="1"/>
      <x v="14"/>
      <x v="1"/>
    </i>
    <i r="3">
      <x v="8"/>
    </i>
    <i r="3">
      <x v="13"/>
    </i>
    <i r="3">
      <x v="17"/>
    </i>
    <i r="3">
      <x v="33"/>
    </i>
    <i r="3">
      <x v="38"/>
    </i>
    <i r="3">
      <x v="39"/>
    </i>
    <i t="default" r="2">
      <x v="14"/>
    </i>
    <i t="default" r="1">
      <x v="1"/>
    </i>
    <i r="1">
      <x v="3"/>
      <x v="15"/>
      <x v="38"/>
    </i>
    <i t="default" r="2">
      <x v="15"/>
    </i>
    <i t="default" r="1">
      <x v="3"/>
    </i>
    <i r="1">
      <x v="4"/>
    </i>
    <i r="1">
      <x v="6"/>
    </i>
    <i r="1">
      <x v="9"/>
    </i>
    <i r="1">
      <x v="10"/>
      <x v="6"/>
      <x v="1"/>
    </i>
    <i r="3">
      <x v="5"/>
    </i>
    <i r="3">
      <x v="38"/>
    </i>
    <i r="3">
      <x v="39"/>
    </i>
    <i t="default" r="2">
      <x v="6"/>
    </i>
    <i r="2">
      <x v="9"/>
      <x v="7"/>
    </i>
    <i t="default" r="2">
      <x v="9"/>
    </i>
    <i r="2">
      <x v="25"/>
      <x v="8"/>
    </i>
    <i t="default" r="2">
      <x v="25"/>
    </i>
    <i t="default" r="1">
      <x v="10"/>
    </i>
    <i t="default">
      <x/>
    </i>
    <i>
      <x v="1"/>
      <x/>
    </i>
    <i r="1">
      <x v="1"/>
      <x/>
      <x v="10"/>
    </i>
    <i t="default" r="2">
      <x/>
    </i>
    <i r="2">
      <x v="6"/>
      <x v="47"/>
    </i>
    <i t="default" r="2">
      <x v="6"/>
    </i>
    <i r="2">
      <x v="14"/>
      <x v="18"/>
    </i>
    <i t="default" r="2">
      <x v="14"/>
    </i>
    <i r="2">
      <x v="28"/>
      <x v="47"/>
    </i>
    <i t="default" r="2">
      <x v="28"/>
    </i>
    <i t="default" r="1">
      <x v="1"/>
    </i>
    <i r="1">
      <x v="2"/>
    </i>
    <i r="1">
      <x v="4"/>
    </i>
    <i r="1">
      <x v="5"/>
      <x v="10"/>
    </i>
    <i r="2">
      <x v="16"/>
      <x/>
    </i>
    <i r="3">
      <x v="26"/>
    </i>
    <i t="default" r="2">
      <x v="16"/>
    </i>
    <i r="2">
      <x v="20"/>
      <x/>
    </i>
    <i r="3">
      <x v="25"/>
    </i>
    <i r="3">
      <x v="26"/>
    </i>
    <i r="3">
      <x v="30"/>
    </i>
    <i r="3">
      <x v="40"/>
    </i>
    <i t="default" r="2">
      <x v="20"/>
    </i>
    <i t="default" r="1">
      <x v="5"/>
    </i>
    <i r="1">
      <x v="7"/>
      <x v="20"/>
      <x v="32"/>
    </i>
    <i t="default" r="2">
      <x v="20"/>
    </i>
    <i t="default" r="1">
      <x v="7"/>
    </i>
    <i r="1">
      <x v="8"/>
      <x v="1"/>
      <x v="6"/>
    </i>
    <i t="default" r="2">
      <x v="1"/>
    </i>
    <i r="2">
      <x v="3"/>
      <x v="6"/>
    </i>
    <i r="3">
      <x v="26"/>
    </i>
    <i t="default" r="2">
      <x v="3"/>
    </i>
    <i r="2">
      <x v="4"/>
      <x v="6"/>
    </i>
    <i t="default" r="2">
      <x v="4"/>
    </i>
    <i t="default" r="1">
      <x v="8"/>
    </i>
    <i r="1">
      <x v="9"/>
    </i>
    <i r="1">
      <x v="10"/>
      <x v="6"/>
      <x v="11"/>
    </i>
    <i r="3">
      <x v="28"/>
    </i>
    <i r="3">
      <x v="29"/>
    </i>
    <i r="3">
      <x v="35"/>
    </i>
    <i r="3">
      <x v="36"/>
    </i>
    <i r="3">
      <x v="41"/>
    </i>
    <i r="3">
      <x v="42"/>
    </i>
    <i r="3">
      <x v="46"/>
    </i>
    <i t="default" r="2">
      <x v="6"/>
    </i>
    <i r="2">
      <x v="8"/>
      <x v="23"/>
    </i>
    <i t="default" r="2">
      <x v="8"/>
    </i>
    <i r="2">
      <x v="12"/>
      <x v="4"/>
    </i>
    <i r="3">
      <x v="11"/>
    </i>
    <i r="3">
      <x v="16"/>
    </i>
    <i r="3">
      <x v="26"/>
    </i>
    <i t="default" r="2">
      <x v="12"/>
    </i>
    <i r="2">
      <x v="22"/>
      <x v="16"/>
    </i>
    <i t="default" r="2">
      <x v="22"/>
    </i>
    <i r="2">
      <x v="25"/>
      <x v="15"/>
    </i>
    <i r="3">
      <x v="27"/>
    </i>
    <i r="3">
      <x v="28"/>
    </i>
    <i r="3">
      <x v="36"/>
    </i>
    <i r="3">
      <x v="45"/>
    </i>
    <i t="default" r="2">
      <x v="25"/>
    </i>
    <i t="default" r="1">
      <x v="10"/>
    </i>
    <i r="1">
      <x v="12"/>
      <x v="23"/>
      <x v="26"/>
    </i>
    <i t="default" r="2">
      <x v="23"/>
    </i>
    <i t="default" r="1">
      <x v="12"/>
    </i>
    <i t="default">
      <x v="1"/>
    </i>
    <i t="grand">
      <x/>
    </i>
  </rowItems>
  <colItems count="1">
    <i/>
  </colItems>
  <dataFields count="1">
    <dataField name="Count of Pap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B25973-F6F1-CD44-B69B-21885742F954}" name="PivotTable1" cacheId="14"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I3:N110" firstHeaderRow="2" firstDataRow="2" firstDataCol="5"/>
  <pivotFields count="6">
    <pivotField axis="axisRow" dataField="1" compact="0" outline="0"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2"/>
        <item x="33"/>
        <item x="34"/>
        <item x="35"/>
        <item x="36"/>
        <item x="37"/>
        <item x="38"/>
        <item x="39"/>
        <item x="40"/>
        <item x="41"/>
        <item x="43"/>
        <item x="44"/>
        <item x="45"/>
        <item x="47"/>
        <item x="31"/>
        <item x="42"/>
        <item x="46"/>
        <item t="default"/>
      </items>
    </pivotField>
    <pivotField compact="0" outline="0" showAll="0"/>
    <pivotField axis="axisRow" compact="0" outline="0" showAll="0">
      <items count="5">
        <item x="1"/>
        <item x="0"/>
        <item h="1" sd="0" x="3"/>
        <item h="1" x="2"/>
        <item t="default"/>
      </items>
    </pivotField>
    <pivotField axis="axisRow" compact="0" outline="0" showAll="0">
      <items count="5">
        <item x="2"/>
        <item sd="0" x="1"/>
        <item x="0"/>
        <item x="3"/>
        <item t="default"/>
      </items>
    </pivotField>
    <pivotField axis="axisRow" compact="0" outline="0" showAll="0">
      <items count="16">
        <item x="4"/>
        <item sd="0" x="1"/>
        <item x="7"/>
        <item x="11"/>
        <item x="6"/>
        <item x="0"/>
        <item x="5"/>
        <item x="10"/>
        <item x="3"/>
        <item x="9"/>
        <item x="2"/>
        <item m="1" x="14"/>
        <item x="8"/>
        <item x="13"/>
        <item x="12"/>
        <item t="default"/>
      </items>
    </pivotField>
    <pivotField axis="axisRow" compact="0" outline="0" showAll="0">
      <items count="30">
        <item x="11"/>
        <item x="8"/>
        <item x="22"/>
        <item x="7"/>
        <item sd="0" x="6"/>
        <item x="13"/>
        <item x="3"/>
        <item x="15"/>
        <item x="21"/>
        <item x="9"/>
        <item x="4"/>
        <item x="24"/>
        <item x="5"/>
        <item x="14"/>
        <item x="2"/>
        <item x="19"/>
        <item x="1"/>
        <item x="18"/>
        <item x="12"/>
        <item x="20"/>
        <item x="0"/>
        <item x="25"/>
        <item x="16"/>
        <item x="23"/>
        <item x="17"/>
        <item x="10"/>
        <item x="28"/>
        <item x="26"/>
        <item x="27"/>
        <item t="default"/>
      </items>
    </pivotField>
  </pivotFields>
  <rowFields count="5">
    <field x="2"/>
    <field x="3"/>
    <field x="4"/>
    <field x="5"/>
    <field x="0"/>
  </rowFields>
  <rowItems count="106">
    <i>
      <x/>
      <x v="1"/>
    </i>
    <i r="1">
      <x v="2"/>
      <x v="4"/>
      <x v="15"/>
      <x v="20"/>
    </i>
    <i t="default" r="3">
      <x v="15"/>
    </i>
    <i r="3">
      <x v="17"/>
      <x v="19"/>
    </i>
    <i t="default" r="3">
      <x v="17"/>
    </i>
    <i t="default" r="2">
      <x v="4"/>
    </i>
    <i r="2">
      <x v="6"/>
      <x v="10"/>
      <x v="17"/>
    </i>
    <i t="default" r="3">
      <x v="10"/>
    </i>
    <i r="3">
      <x v="19"/>
      <x v="21"/>
    </i>
    <i t="default" r="3">
      <x v="19"/>
    </i>
    <i t="default" r="2">
      <x v="6"/>
    </i>
    <i r="2">
      <x v="9"/>
      <x v="11"/>
      <x v="38"/>
    </i>
    <i t="default" r="3">
      <x v="11"/>
    </i>
    <i r="3">
      <x v="21"/>
      <x v="39"/>
    </i>
    <i t="default" r="3">
      <x v="21"/>
    </i>
    <i t="default" r="2">
      <x v="9"/>
    </i>
    <i r="2">
      <x v="10"/>
      <x v="6"/>
      <x v="1"/>
    </i>
    <i r="4">
      <x v="5"/>
    </i>
    <i r="4">
      <x v="38"/>
    </i>
    <i r="4">
      <x v="39"/>
    </i>
    <i t="default" r="3">
      <x v="6"/>
    </i>
    <i r="3">
      <x v="9"/>
      <x v="7"/>
    </i>
    <i t="default" r="3">
      <x v="9"/>
    </i>
    <i r="3">
      <x v="25"/>
      <x v="8"/>
    </i>
    <i t="default" r="3">
      <x v="25"/>
    </i>
    <i t="default" r="2">
      <x v="10"/>
    </i>
    <i t="default" r="1">
      <x v="2"/>
    </i>
    <i t="default">
      <x/>
    </i>
    <i>
      <x v="1"/>
      <x v="1"/>
    </i>
    <i r="1">
      <x v="2"/>
      <x/>
      <x v="7"/>
      <x v="12"/>
    </i>
    <i t="default" r="3">
      <x v="7"/>
    </i>
    <i r="3">
      <x v="13"/>
      <x v="12"/>
    </i>
    <i t="default" r="3">
      <x v="13"/>
    </i>
    <i t="default" r="2">
      <x/>
    </i>
    <i r="2">
      <x v="2"/>
      <x v="2"/>
      <x v="26"/>
    </i>
    <i t="default" r="3">
      <x v="2"/>
    </i>
    <i t="default" r="2">
      <x v="2"/>
    </i>
    <i r="2">
      <x v="4"/>
      <x v="24"/>
      <x v="18"/>
    </i>
    <i t="default" r="3">
      <x v="24"/>
    </i>
    <i t="default" r="2">
      <x v="4"/>
    </i>
    <i r="2">
      <x v="5"/>
      <x v="10"/>
      <x v="2"/>
    </i>
    <i r="4">
      <x v="3"/>
    </i>
    <i r="4">
      <x v="6"/>
    </i>
    <i r="4">
      <x v="9"/>
    </i>
    <i r="4">
      <x v="14"/>
    </i>
    <i r="4">
      <x v="22"/>
    </i>
    <i r="4">
      <x v="24"/>
    </i>
    <i r="4">
      <x v="25"/>
    </i>
    <i r="4">
      <x v="30"/>
    </i>
    <i r="4">
      <x v="34"/>
    </i>
    <i r="4">
      <x v="37"/>
    </i>
    <i r="4">
      <x v="40"/>
    </i>
    <i t="default" r="3">
      <x v="10"/>
    </i>
    <i r="3">
      <x v="16"/>
      <x/>
    </i>
    <i r="4">
      <x v="26"/>
    </i>
    <i t="default" r="3">
      <x v="16"/>
    </i>
    <i r="3">
      <x v="20"/>
      <x/>
    </i>
    <i r="4">
      <x v="25"/>
    </i>
    <i r="4">
      <x v="26"/>
    </i>
    <i r="4">
      <x v="30"/>
    </i>
    <i r="4">
      <x v="40"/>
    </i>
    <i t="default" r="3">
      <x v="20"/>
    </i>
    <i t="default" r="2">
      <x v="5"/>
    </i>
    <i r="2">
      <x v="7"/>
      <x v="20"/>
      <x v="32"/>
    </i>
    <i t="default" r="3">
      <x v="20"/>
    </i>
    <i t="default" r="2">
      <x v="7"/>
    </i>
    <i r="2">
      <x v="8"/>
      <x v="1"/>
      <x v="6"/>
    </i>
    <i t="default" r="3">
      <x v="1"/>
    </i>
    <i r="3">
      <x v="3"/>
      <x v="6"/>
    </i>
    <i r="4">
      <x v="26"/>
    </i>
    <i t="default" r="3">
      <x v="3"/>
    </i>
    <i r="3">
      <x v="4"/>
    </i>
    <i t="default" r="2">
      <x v="8"/>
    </i>
    <i r="2">
      <x v="9"/>
      <x v="4"/>
    </i>
    <i t="default" r="2">
      <x v="9"/>
    </i>
    <i r="2">
      <x v="10"/>
      <x v="6"/>
      <x v="11"/>
    </i>
    <i r="4">
      <x v="28"/>
    </i>
    <i r="4">
      <x v="29"/>
    </i>
    <i r="4">
      <x v="35"/>
    </i>
    <i r="4">
      <x v="36"/>
    </i>
    <i r="4">
      <x v="41"/>
    </i>
    <i r="4">
      <x v="42"/>
    </i>
    <i r="4">
      <x v="46"/>
    </i>
    <i t="default" r="3">
      <x v="6"/>
    </i>
    <i r="3">
      <x v="8"/>
      <x v="23"/>
    </i>
    <i t="default" r="3">
      <x v="8"/>
    </i>
    <i r="3">
      <x v="12"/>
      <x v="4"/>
    </i>
    <i r="4">
      <x v="11"/>
    </i>
    <i r="4">
      <x v="16"/>
    </i>
    <i r="4">
      <x v="26"/>
    </i>
    <i t="default" r="3">
      <x v="12"/>
    </i>
    <i r="3">
      <x v="22"/>
      <x v="16"/>
    </i>
    <i t="default" r="3">
      <x v="22"/>
    </i>
    <i r="3">
      <x v="25"/>
      <x v="15"/>
    </i>
    <i r="4">
      <x v="27"/>
    </i>
    <i r="4">
      <x v="28"/>
    </i>
    <i r="4">
      <x v="36"/>
    </i>
    <i r="4">
      <x v="45"/>
    </i>
    <i t="default" r="3">
      <x v="25"/>
    </i>
    <i t="default" r="2">
      <x v="10"/>
    </i>
    <i r="2">
      <x v="12"/>
      <x v="23"/>
      <x v="26"/>
    </i>
    <i t="default" r="3">
      <x v="23"/>
    </i>
    <i t="default" r="2">
      <x v="12"/>
    </i>
    <i t="default" r="1">
      <x v="2"/>
    </i>
    <i t="default">
      <x v="1"/>
    </i>
    <i t="grand">
      <x/>
    </i>
  </rowItems>
  <colItems count="1">
    <i/>
  </colItems>
  <dataFields count="1">
    <dataField name="Count of Pap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copus.com/inward/record.uri?eid=2-s2.0-85218179930&amp;doi=10.1109%2fCSCN63874.2024.10849709&amp;partnerID=40&amp;md5=32c55027fd6d9ac3952b9679dacd07ee" TargetMode="External"/><Relationship Id="rId3" Type="http://schemas.openxmlformats.org/officeDocument/2006/relationships/hyperlink" Target="mailto:banno@computer.org" TargetMode="External"/><Relationship Id="rId7" Type="http://schemas.openxmlformats.org/officeDocument/2006/relationships/hyperlink" Target="https://www.scopus.com/inward/record.uri?eid=2-s2.0-85198365829&amp;doi=10.1109%2fNOMS59830.2024.10574974&amp;partnerID=40&amp;md5=1d9774ca45f0948178222ed1a5d8c641" TargetMode="External"/><Relationship Id="rId2" Type="http://schemas.openxmlformats.org/officeDocument/2006/relationships/hyperlink" Target="https://www.scopus.com/inward/record.uri?eid=2-s2.0-85102979620&amp;doi=10.1109%2fCCNC49032.2021.9369467&amp;partnerID=40&amp;md5=ff6149f0709b871326042e04e903c899" TargetMode="External"/><Relationship Id="rId1" Type="http://schemas.openxmlformats.org/officeDocument/2006/relationships/hyperlink" Target="https://www.scopus.com/inward/record.uri?eid=2-s2.0-85108000317&amp;doi=10.1109%2fICST49551.2021.00017&amp;partnerID=40&amp;md5=7f34d4975d3b709b974fba66cb49d93f" TargetMode="External"/><Relationship Id="rId6" Type="http://schemas.openxmlformats.org/officeDocument/2006/relationships/hyperlink" Target="https://www.scopus.com/inward/record.uri?eid=2-s2.0-85217253823&amp;doi=10.1007%2fs13042-024-02527-3&amp;partnerID=40&amp;md5=b73ffc4ffa58b00f24b9d731e45d6cd5" TargetMode="External"/><Relationship Id="rId5" Type="http://schemas.openxmlformats.org/officeDocument/2006/relationships/hyperlink" Target="https://doi.org/10.11648/j.ijics.20190404.11" TargetMode="External"/><Relationship Id="rId4" Type="http://schemas.openxmlformats.org/officeDocument/2006/relationships/hyperlink" Target="https://doi.org/10.1007/978-3-030-58923-3_23"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hyperlink" Target="https://link.springer.com/journal/13042"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A7FFA-E8A5-BA4C-A986-B8879DE532DE}">
  <dimension ref="A1:AW48"/>
  <sheetViews>
    <sheetView tabSelected="1" workbookViewId="0">
      <pane ySplit="1" topLeftCell="A45" activePane="bottomLeft" state="frozen"/>
      <selection pane="bottomLeft" activeCell="C67" sqref="C67"/>
    </sheetView>
  </sheetViews>
  <sheetFormatPr baseColWidth="10" defaultColWidth="11" defaultRowHeight="16"/>
  <cols>
    <col min="1" max="1" width="5.6640625" style="34" bestFit="1" customWidth="1"/>
    <col min="2" max="2" width="6.33203125" style="34" customWidth="1"/>
    <col min="3" max="3" width="68.33203125" customWidth="1"/>
    <col min="4" max="4" width="42.5" customWidth="1"/>
    <col min="6" max="6" width="22.6640625" customWidth="1"/>
    <col min="7" max="7" width="36.1640625" customWidth="1"/>
    <col min="9" max="9" width="19.83203125" customWidth="1"/>
    <col min="20" max="20" width="26" customWidth="1"/>
    <col min="40" max="40" width="15.5" bestFit="1" customWidth="1"/>
    <col min="49" max="49" width="18" bestFit="1" customWidth="1"/>
  </cols>
  <sheetData>
    <row r="1" spans="1:49" s="17" customFormat="1" ht="24" customHeight="1">
      <c r="A1" s="32" t="s">
        <v>0</v>
      </c>
      <c r="B1" s="32"/>
      <c r="C1" s="30" t="s">
        <v>1</v>
      </c>
      <c r="D1" s="30" t="s">
        <v>2</v>
      </c>
      <c r="E1" s="30" t="s">
        <v>3</v>
      </c>
      <c r="F1" s="30" t="s">
        <v>4</v>
      </c>
      <c r="G1" s="30" t="s">
        <v>1</v>
      </c>
      <c r="H1" s="30" t="s">
        <v>5</v>
      </c>
      <c r="I1" s="30" t="s">
        <v>6</v>
      </c>
      <c r="J1" s="30" t="s">
        <v>7</v>
      </c>
      <c r="K1" s="30" t="s">
        <v>8</v>
      </c>
      <c r="L1" s="30" t="s">
        <v>9</v>
      </c>
      <c r="M1" s="30" t="s">
        <v>10</v>
      </c>
      <c r="N1" s="30" t="s">
        <v>11</v>
      </c>
      <c r="O1" s="30" t="s">
        <v>12</v>
      </c>
      <c r="P1" s="30" t="s">
        <v>13</v>
      </c>
      <c r="Q1" s="30" t="s">
        <v>14</v>
      </c>
      <c r="R1" s="30" t="s">
        <v>15</v>
      </c>
      <c r="S1" s="30" t="s">
        <v>16</v>
      </c>
      <c r="T1" s="30" t="s">
        <v>17</v>
      </c>
      <c r="U1" s="30" t="s">
        <v>18</v>
      </c>
      <c r="V1" s="30" t="s">
        <v>19</v>
      </c>
      <c r="W1" s="30" t="s">
        <v>20</v>
      </c>
      <c r="X1" s="30" t="s">
        <v>21</v>
      </c>
      <c r="Y1" s="30" t="s">
        <v>22</v>
      </c>
      <c r="Z1" s="30" t="s">
        <v>23</v>
      </c>
      <c r="AA1" s="30" t="s">
        <v>24</v>
      </c>
      <c r="AB1" s="30" t="s">
        <v>25</v>
      </c>
      <c r="AC1" s="30" t="s">
        <v>26</v>
      </c>
      <c r="AD1" s="30" t="s">
        <v>27</v>
      </c>
      <c r="AE1" s="30" t="s">
        <v>28</v>
      </c>
      <c r="AF1" s="30" t="s">
        <v>29</v>
      </c>
      <c r="AG1" s="30" t="s">
        <v>30</v>
      </c>
      <c r="AH1" s="30" t="s">
        <v>31</v>
      </c>
      <c r="AI1" s="30" t="s">
        <v>32</v>
      </c>
      <c r="AJ1" s="30" t="s">
        <v>33</v>
      </c>
      <c r="AK1" s="30" t="s">
        <v>34</v>
      </c>
      <c r="AL1" s="30" t="s">
        <v>35</v>
      </c>
      <c r="AM1" s="30" t="s">
        <v>36</v>
      </c>
      <c r="AN1" s="30" t="s">
        <v>37</v>
      </c>
      <c r="AO1" s="30" t="s">
        <v>38</v>
      </c>
      <c r="AP1" s="30" t="s">
        <v>39</v>
      </c>
      <c r="AQ1" s="30" t="s">
        <v>40</v>
      </c>
      <c r="AR1" s="30" t="s">
        <v>41</v>
      </c>
      <c r="AS1" s="30" t="s">
        <v>42</v>
      </c>
      <c r="AT1" s="30" t="s">
        <v>43</v>
      </c>
      <c r="AU1" s="30" t="s">
        <v>44</v>
      </c>
      <c r="AV1" s="30" t="s">
        <v>45</v>
      </c>
      <c r="AW1" s="30" t="s">
        <v>46</v>
      </c>
    </row>
    <row r="2" spans="1:49" ht="17">
      <c r="A2" s="33" t="s">
        <v>47</v>
      </c>
      <c r="B2" s="35">
        <v>1</v>
      </c>
      <c r="C2" s="130" t="s">
        <v>48</v>
      </c>
      <c r="D2" s="130" t="s">
        <v>49</v>
      </c>
      <c r="E2" s="130" t="s">
        <v>50</v>
      </c>
      <c r="F2" s="130" t="s">
        <v>51</v>
      </c>
      <c r="G2" s="130" t="s">
        <v>48</v>
      </c>
      <c r="H2" s="130">
        <v>2021</v>
      </c>
      <c r="I2" s="130" t="s">
        <v>52</v>
      </c>
      <c r="J2" s="130">
        <v>14</v>
      </c>
      <c r="K2" s="130">
        <v>18</v>
      </c>
      <c r="L2" s="130">
        <v>5817</v>
      </c>
      <c r="M2" s="130"/>
      <c r="N2" s="130"/>
      <c r="O2" s="130"/>
      <c r="P2" s="130">
        <v>26</v>
      </c>
      <c r="Q2" s="130" t="s">
        <v>53</v>
      </c>
      <c r="R2" s="130" t="s">
        <v>54</v>
      </c>
      <c r="S2" s="130" t="s">
        <v>55</v>
      </c>
      <c r="T2" s="130" t="s">
        <v>56</v>
      </c>
      <c r="U2" s="130" t="s">
        <v>57</v>
      </c>
      <c r="V2" s="130" t="s">
        <v>58</v>
      </c>
      <c r="W2" s="130" t="s">
        <v>59</v>
      </c>
      <c r="X2" s="130"/>
      <c r="Y2" s="130"/>
      <c r="Z2" s="130"/>
      <c r="AA2" s="130"/>
      <c r="AB2" s="130" t="s">
        <v>60</v>
      </c>
      <c r="AC2" s="130" t="s">
        <v>61</v>
      </c>
      <c r="AD2" s="130" t="s">
        <v>62</v>
      </c>
      <c r="AE2" s="130" t="s">
        <v>63</v>
      </c>
      <c r="AF2" s="130"/>
      <c r="AG2" s="130" t="s">
        <v>64</v>
      </c>
      <c r="AH2" s="130"/>
      <c r="AI2" s="130"/>
      <c r="AJ2" s="130"/>
      <c r="AK2" s="130"/>
      <c r="AL2" s="130"/>
      <c r="AM2" s="130">
        <v>19961073</v>
      </c>
      <c r="AN2" s="130"/>
      <c r="AO2" s="130"/>
      <c r="AP2" s="130"/>
      <c r="AQ2" s="130" t="s">
        <v>65</v>
      </c>
      <c r="AR2" s="130" t="s">
        <v>52</v>
      </c>
      <c r="AS2" s="130" t="s">
        <v>66</v>
      </c>
      <c r="AT2" s="130" t="s">
        <v>67</v>
      </c>
      <c r="AU2" s="130" t="s">
        <v>68</v>
      </c>
      <c r="AV2" s="130" t="s">
        <v>69</v>
      </c>
      <c r="AW2" s="130" t="s">
        <v>70</v>
      </c>
    </row>
    <row r="3" spans="1:49" ht="17">
      <c r="A3" s="33" t="s">
        <v>71</v>
      </c>
      <c r="B3" s="35">
        <v>2</v>
      </c>
      <c r="C3" s="130" t="s">
        <v>72</v>
      </c>
      <c r="D3" s="130" t="s">
        <v>73</v>
      </c>
      <c r="E3" s="130" t="s">
        <v>74</v>
      </c>
      <c r="F3" s="130" t="s">
        <v>75</v>
      </c>
      <c r="G3" s="130" t="s">
        <v>72</v>
      </c>
      <c r="H3" s="130">
        <v>2021</v>
      </c>
      <c r="I3" s="130" t="s">
        <v>76</v>
      </c>
      <c r="J3" s="130"/>
      <c r="K3" s="130"/>
      <c r="L3" s="130">
        <v>9438590</v>
      </c>
      <c r="M3" s="130">
        <v>47</v>
      </c>
      <c r="N3" s="130">
        <v>58</v>
      </c>
      <c r="O3" s="130">
        <v>11</v>
      </c>
      <c r="P3" s="130">
        <v>14</v>
      </c>
      <c r="Q3" s="130" t="s">
        <v>77</v>
      </c>
      <c r="R3" s="130" t="s">
        <v>78</v>
      </c>
      <c r="S3" s="130" t="s">
        <v>79</v>
      </c>
      <c r="T3" s="130" t="s">
        <v>80</v>
      </c>
      <c r="U3" s="130" t="s">
        <v>81</v>
      </c>
      <c r="V3" s="130" t="s">
        <v>82</v>
      </c>
      <c r="W3" s="130" t="s">
        <v>83</v>
      </c>
      <c r="X3" s="130"/>
      <c r="Y3" s="130"/>
      <c r="Z3" s="130"/>
      <c r="AA3" s="130"/>
      <c r="AB3" s="130" t="s">
        <v>84</v>
      </c>
      <c r="AC3" s="130" t="s">
        <v>85</v>
      </c>
      <c r="AD3" s="130" t="s">
        <v>86</v>
      </c>
      <c r="AE3" s="130"/>
      <c r="AF3" s="130"/>
      <c r="AG3" s="130" t="s">
        <v>87</v>
      </c>
      <c r="AH3" s="130" t="s">
        <v>88</v>
      </c>
      <c r="AI3" s="130" t="s">
        <v>89</v>
      </c>
      <c r="AJ3" s="130" t="s">
        <v>90</v>
      </c>
      <c r="AK3" s="130" t="s">
        <v>91</v>
      </c>
      <c r="AL3" s="130">
        <v>169196</v>
      </c>
      <c r="AM3" s="130"/>
      <c r="AN3" s="130" t="s">
        <v>92</v>
      </c>
      <c r="AO3" s="130"/>
      <c r="AP3" s="130"/>
      <c r="AQ3" s="130" t="s">
        <v>65</v>
      </c>
      <c r="AR3" s="130" t="s">
        <v>93</v>
      </c>
      <c r="AS3" s="130" t="s">
        <v>94</v>
      </c>
      <c r="AT3" s="130" t="s">
        <v>67</v>
      </c>
      <c r="AU3" s="130"/>
      <c r="AV3" s="130" t="s">
        <v>69</v>
      </c>
      <c r="AW3" s="130" t="s">
        <v>95</v>
      </c>
    </row>
    <row r="4" spans="1:49" ht="17">
      <c r="A4" s="33" t="s">
        <v>96</v>
      </c>
      <c r="B4" s="35">
        <v>3</v>
      </c>
      <c r="C4" s="130" t="s">
        <v>97</v>
      </c>
      <c r="D4" s="130" t="s">
        <v>98</v>
      </c>
      <c r="E4" s="130" t="s">
        <v>99</v>
      </c>
      <c r="F4" s="130" t="s">
        <v>100</v>
      </c>
      <c r="G4" s="130" t="s">
        <v>97</v>
      </c>
      <c r="H4" s="130">
        <v>2021</v>
      </c>
      <c r="I4" s="130" t="s">
        <v>101</v>
      </c>
      <c r="J4" s="130"/>
      <c r="K4" s="130"/>
      <c r="L4" s="130">
        <v>9369467</v>
      </c>
      <c r="M4" s="130"/>
      <c r="N4" s="130"/>
      <c r="O4" s="130"/>
      <c r="P4" s="130">
        <v>13</v>
      </c>
      <c r="Q4" s="130" t="s">
        <v>102</v>
      </c>
      <c r="R4" s="130" t="s">
        <v>103</v>
      </c>
      <c r="S4" s="130" t="s">
        <v>104</v>
      </c>
      <c r="T4" s="130" t="s">
        <v>105</v>
      </c>
      <c r="U4" s="130" t="s">
        <v>106</v>
      </c>
      <c r="V4" s="130" t="s">
        <v>107</v>
      </c>
      <c r="W4" s="130" t="s">
        <v>108</v>
      </c>
      <c r="X4" s="130"/>
      <c r="Y4" s="130"/>
      <c r="Z4" s="130"/>
      <c r="AA4" s="130"/>
      <c r="AB4" s="130" t="s">
        <v>109</v>
      </c>
      <c r="AC4" s="130" t="s">
        <v>110</v>
      </c>
      <c r="AD4" s="130" t="s">
        <v>111</v>
      </c>
      <c r="AE4" s="130" t="s">
        <v>112</v>
      </c>
      <c r="AF4" s="130"/>
      <c r="AG4" s="130" t="s">
        <v>87</v>
      </c>
      <c r="AH4" s="130"/>
      <c r="AI4" s="130" t="s">
        <v>113</v>
      </c>
      <c r="AJ4" s="130" t="s">
        <v>114</v>
      </c>
      <c r="AK4" s="130" t="s">
        <v>115</v>
      </c>
      <c r="AL4" s="130">
        <v>167826</v>
      </c>
      <c r="AM4" s="130"/>
      <c r="AN4" s="130" t="s">
        <v>116</v>
      </c>
      <c r="AO4" s="130"/>
      <c r="AP4" s="130"/>
      <c r="AQ4" s="130" t="s">
        <v>65</v>
      </c>
      <c r="AR4" s="130" t="s">
        <v>117</v>
      </c>
      <c r="AS4" s="130" t="s">
        <v>94</v>
      </c>
      <c r="AT4" s="130" t="s">
        <v>67</v>
      </c>
      <c r="AU4" s="130"/>
      <c r="AV4" s="130" t="s">
        <v>69</v>
      </c>
      <c r="AW4" s="130" t="s">
        <v>118</v>
      </c>
    </row>
    <row r="5" spans="1:49" ht="17">
      <c r="A5" s="33" t="s">
        <v>119</v>
      </c>
      <c r="B5" s="35">
        <v>4</v>
      </c>
      <c r="C5" s="130" t="s">
        <v>120</v>
      </c>
      <c r="D5" s="130" t="s">
        <v>121</v>
      </c>
      <c r="E5" s="130" t="s">
        <v>122</v>
      </c>
      <c r="F5" s="130" t="s">
        <v>123</v>
      </c>
      <c r="G5" s="130" t="s">
        <v>120</v>
      </c>
      <c r="H5" s="130">
        <v>2021</v>
      </c>
      <c r="I5" s="130" t="s">
        <v>124</v>
      </c>
      <c r="J5" s="130"/>
      <c r="K5" s="130"/>
      <c r="L5" s="130"/>
      <c r="M5" s="130">
        <v>238</v>
      </c>
      <c r="N5" s="130">
        <v>242</v>
      </c>
      <c r="O5" s="130">
        <v>4</v>
      </c>
      <c r="P5" s="130">
        <v>1</v>
      </c>
      <c r="Q5" s="130" t="s">
        <v>125</v>
      </c>
      <c r="R5" s="130" t="s">
        <v>126</v>
      </c>
      <c r="S5" s="130" t="s">
        <v>127</v>
      </c>
      <c r="T5" s="130" t="s">
        <v>128</v>
      </c>
      <c r="U5" s="130" t="s">
        <v>129</v>
      </c>
      <c r="V5" s="130" t="s">
        <v>130</v>
      </c>
      <c r="W5" s="130" t="s">
        <v>131</v>
      </c>
      <c r="X5" s="130"/>
      <c r="Y5" s="130"/>
      <c r="Z5" s="130"/>
      <c r="AA5" s="130"/>
      <c r="AB5" s="130" t="s">
        <v>132</v>
      </c>
      <c r="AC5" s="130" t="s">
        <v>133</v>
      </c>
      <c r="AD5" s="130" t="s">
        <v>134</v>
      </c>
      <c r="AE5" s="130"/>
      <c r="AF5" s="130"/>
      <c r="AG5" s="130" t="s">
        <v>87</v>
      </c>
      <c r="AH5" s="130"/>
      <c r="AI5" s="130" t="s">
        <v>135</v>
      </c>
      <c r="AJ5" s="130" t="s">
        <v>136</v>
      </c>
      <c r="AK5" s="130" t="s">
        <v>137</v>
      </c>
      <c r="AL5" s="130">
        <v>173181</v>
      </c>
      <c r="AM5" s="130"/>
      <c r="AN5" s="130" t="s">
        <v>138</v>
      </c>
      <c r="AO5" s="130"/>
      <c r="AP5" s="130"/>
      <c r="AQ5" s="130" t="s">
        <v>65</v>
      </c>
      <c r="AR5" s="130" t="s">
        <v>139</v>
      </c>
      <c r="AS5" s="130" t="s">
        <v>94</v>
      </c>
      <c r="AT5" s="130" t="s">
        <v>67</v>
      </c>
      <c r="AU5" s="130"/>
      <c r="AV5" s="130" t="s">
        <v>69</v>
      </c>
      <c r="AW5" s="130" t="s">
        <v>140</v>
      </c>
    </row>
    <row r="6" spans="1:49" ht="17">
      <c r="A6" s="33" t="s">
        <v>141</v>
      </c>
      <c r="B6" s="35">
        <v>5</v>
      </c>
      <c r="C6" s="130" t="s">
        <v>142</v>
      </c>
      <c r="D6" s="130" t="s">
        <v>143</v>
      </c>
      <c r="E6" s="130" t="s">
        <v>144</v>
      </c>
      <c r="F6" s="130" t="s">
        <v>145</v>
      </c>
      <c r="G6" s="130" t="s">
        <v>142</v>
      </c>
      <c r="H6" s="130">
        <v>2024</v>
      </c>
      <c r="I6" s="130" t="s">
        <v>146</v>
      </c>
      <c r="J6" s="130">
        <v>21</v>
      </c>
      <c r="K6" s="130">
        <v>1</v>
      </c>
      <c r="L6" s="130">
        <v>3247166</v>
      </c>
      <c r="M6" s="130">
        <v>186</v>
      </c>
      <c r="N6" s="130">
        <v>203</v>
      </c>
      <c r="O6" s="130">
        <v>17</v>
      </c>
      <c r="P6" s="130">
        <v>5</v>
      </c>
      <c r="Q6" s="130" t="s">
        <v>147</v>
      </c>
      <c r="R6" s="130" t="s">
        <v>148</v>
      </c>
      <c r="S6" s="130" t="s">
        <v>149</v>
      </c>
      <c r="T6" s="130" t="s">
        <v>150</v>
      </c>
      <c r="U6" s="130" t="s">
        <v>151</v>
      </c>
      <c r="V6" s="130" t="s">
        <v>152</v>
      </c>
      <c r="W6" s="130" t="s">
        <v>153</v>
      </c>
      <c r="X6" s="130"/>
      <c r="Y6" s="130"/>
      <c r="Z6" s="130"/>
      <c r="AA6" s="130"/>
      <c r="AB6" s="130"/>
      <c r="AC6" s="130"/>
      <c r="AD6" s="130" t="s">
        <v>154</v>
      </c>
      <c r="AE6" s="130" t="s">
        <v>155</v>
      </c>
      <c r="AF6" s="130"/>
      <c r="AG6" s="130" t="s">
        <v>87</v>
      </c>
      <c r="AH6" s="130"/>
      <c r="AI6" s="130"/>
      <c r="AJ6" s="130"/>
      <c r="AK6" s="130"/>
      <c r="AL6" s="130"/>
      <c r="AM6" s="130">
        <v>15455971</v>
      </c>
      <c r="AN6" s="130"/>
      <c r="AO6" s="130"/>
      <c r="AP6" s="130"/>
      <c r="AQ6" s="130" t="s">
        <v>65</v>
      </c>
      <c r="AR6" s="130" t="s">
        <v>156</v>
      </c>
      <c r="AS6" s="130" t="s">
        <v>66</v>
      </c>
      <c r="AT6" s="130" t="s">
        <v>67</v>
      </c>
      <c r="AU6" s="130" t="s">
        <v>157</v>
      </c>
      <c r="AV6" s="130" t="s">
        <v>69</v>
      </c>
      <c r="AW6" s="130" t="s">
        <v>158</v>
      </c>
    </row>
    <row r="7" spans="1:49" ht="17">
      <c r="A7" s="33" t="s">
        <v>159</v>
      </c>
      <c r="B7" s="35">
        <v>6</v>
      </c>
      <c r="C7" s="130" t="s">
        <v>160</v>
      </c>
      <c r="D7" s="130" t="s">
        <v>161</v>
      </c>
      <c r="E7" s="130" t="s">
        <v>162</v>
      </c>
      <c r="F7" s="130" t="s">
        <v>163</v>
      </c>
      <c r="G7" s="130" t="s">
        <v>160</v>
      </c>
      <c r="H7" s="130">
        <v>2022</v>
      </c>
      <c r="I7" s="130" t="s">
        <v>164</v>
      </c>
      <c r="J7" s="130" t="s">
        <v>165</v>
      </c>
      <c r="K7" s="130"/>
      <c r="L7" s="130"/>
      <c r="M7" s="130">
        <v>1699</v>
      </c>
      <c r="N7" s="130">
        <v>1708</v>
      </c>
      <c r="O7" s="130">
        <v>9</v>
      </c>
      <c r="P7" s="130">
        <v>3</v>
      </c>
      <c r="Q7" s="130" t="s">
        <v>166</v>
      </c>
      <c r="R7" s="130" t="s">
        <v>167</v>
      </c>
      <c r="S7" s="130" t="s">
        <v>168</v>
      </c>
      <c r="T7" s="130" t="s">
        <v>169</v>
      </c>
      <c r="U7" s="130" t="s">
        <v>170</v>
      </c>
      <c r="V7" s="130"/>
      <c r="W7" s="130" t="s">
        <v>171</v>
      </c>
      <c r="X7" s="130"/>
      <c r="Y7" s="130"/>
      <c r="Z7" s="130"/>
      <c r="AA7" s="130"/>
      <c r="AB7" s="130" t="s">
        <v>172</v>
      </c>
      <c r="AC7" s="130" t="s">
        <v>173</v>
      </c>
      <c r="AD7" s="130" t="s">
        <v>174</v>
      </c>
      <c r="AE7" s="130"/>
      <c r="AF7" s="130"/>
      <c r="AG7" s="130" t="s">
        <v>87</v>
      </c>
      <c r="AH7" s="130"/>
      <c r="AI7" s="130" t="s">
        <v>175</v>
      </c>
      <c r="AJ7" s="130" t="s">
        <v>176</v>
      </c>
      <c r="AK7" s="130" t="s">
        <v>177</v>
      </c>
      <c r="AL7" s="130">
        <v>180260</v>
      </c>
      <c r="AM7" s="130" t="s">
        <v>178</v>
      </c>
      <c r="AN7" s="130" t="s">
        <v>179</v>
      </c>
      <c r="AO7" s="130" t="s">
        <v>180</v>
      </c>
      <c r="AP7" s="130"/>
      <c r="AQ7" s="130" t="s">
        <v>65</v>
      </c>
      <c r="AR7" s="130" t="s">
        <v>181</v>
      </c>
      <c r="AS7" s="130" t="s">
        <v>94</v>
      </c>
      <c r="AT7" s="130" t="s">
        <v>67</v>
      </c>
      <c r="AU7" s="130"/>
      <c r="AV7" s="130" t="s">
        <v>69</v>
      </c>
      <c r="AW7" s="130" t="s">
        <v>182</v>
      </c>
    </row>
    <row r="8" spans="1:49">
      <c r="A8" s="131" t="s">
        <v>183</v>
      </c>
      <c r="B8" s="35">
        <v>7</v>
      </c>
      <c r="C8" s="130" t="s">
        <v>184</v>
      </c>
      <c r="D8" s="130" t="s">
        <v>185</v>
      </c>
      <c r="E8" s="130" t="s">
        <v>186</v>
      </c>
      <c r="F8" s="130" t="s">
        <v>187</v>
      </c>
      <c r="G8" s="130" t="s">
        <v>184</v>
      </c>
      <c r="H8" s="130">
        <v>2021</v>
      </c>
      <c r="I8" s="130" t="s">
        <v>188</v>
      </c>
      <c r="J8" s="130"/>
      <c r="K8" s="130"/>
      <c r="L8" s="130">
        <v>9426758</v>
      </c>
      <c r="M8" s="130">
        <v>69</v>
      </c>
      <c r="N8" s="130">
        <v>79</v>
      </c>
      <c r="O8" s="130">
        <v>10</v>
      </c>
      <c r="P8" s="130">
        <v>12</v>
      </c>
      <c r="Q8" s="130" t="s">
        <v>189</v>
      </c>
      <c r="R8" s="130" t="s">
        <v>190</v>
      </c>
      <c r="S8" s="130" t="s">
        <v>191</v>
      </c>
      <c r="T8" s="130" t="s">
        <v>192</v>
      </c>
      <c r="U8" s="130" t="s">
        <v>193</v>
      </c>
      <c r="V8" s="130" t="s">
        <v>194</v>
      </c>
      <c r="W8" s="130" t="s">
        <v>195</v>
      </c>
      <c r="X8" s="130"/>
      <c r="Y8" s="130"/>
      <c r="Z8" s="130"/>
      <c r="AA8" s="130"/>
      <c r="AB8" s="130"/>
      <c r="AC8" s="130"/>
      <c r="AD8" s="130" t="s">
        <v>196</v>
      </c>
      <c r="AE8" s="130"/>
      <c r="AF8" s="130"/>
      <c r="AG8" s="130" t="s">
        <v>87</v>
      </c>
      <c r="AH8" s="130"/>
      <c r="AI8" s="130" t="s">
        <v>197</v>
      </c>
      <c r="AJ8" s="130" t="s">
        <v>198</v>
      </c>
      <c r="AK8" s="130" t="s">
        <v>199</v>
      </c>
      <c r="AL8" s="130">
        <v>168950</v>
      </c>
      <c r="AM8" s="130"/>
      <c r="AN8" s="130" t="s">
        <v>200</v>
      </c>
      <c r="AO8" s="130"/>
      <c r="AP8" s="130"/>
      <c r="AQ8" s="130" t="s">
        <v>65</v>
      </c>
      <c r="AR8" s="130" t="s">
        <v>201</v>
      </c>
      <c r="AS8" s="130" t="s">
        <v>94</v>
      </c>
      <c r="AT8" s="130" t="s">
        <v>67</v>
      </c>
      <c r="AU8" s="130"/>
      <c r="AV8" s="130" t="s">
        <v>69</v>
      </c>
      <c r="AW8" s="130" t="s">
        <v>202</v>
      </c>
    </row>
    <row r="9" spans="1:49" ht="17">
      <c r="A9" s="33" t="s">
        <v>203</v>
      </c>
      <c r="B9" s="35">
        <v>8</v>
      </c>
      <c r="C9" s="130" t="s">
        <v>204</v>
      </c>
      <c r="D9" s="130" t="s">
        <v>205</v>
      </c>
      <c r="E9" s="130" t="s">
        <v>206</v>
      </c>
      <c r="F9" s="130" t="s">
        <v>207</v>
      </c>
      <c r="G9" s="130" t="s">
        <v>204</v>
      </c>
      <c r="H9" s="130">
        <v>2024</v>
      </c>
      <c r="I9" s="130" t="s">
        <v>208</v>
      </c>
      <c r="J9" s="130">
        <v>32</v>
      </c>
      <c r="K9" s="130">
        <v>2</v>
      </c>
      <c r="L9" s="130"/>
      <c r="M9" s="130">
        <v>352</v>
      </c>
      <c r="N9" s="130">
        <v>365</v>
      </c>
      <c r="O9" s="130">
        <v>13</v>
      </c>
      <c r="P9" s="130">
        <v>0</v>
      </c>
      <c r="Q9" s="130" t="s">
        <v>209</v>
      </c>
      <c r="R9" s="130" t="s">
        <v>210</v>
      </c>
      <c r="S9" s="130" t="s">
        <v>211</v>
      </c>
      <c r="T9" s="130" t="s">
        <v>212</v>
      </c>
      <c r="U9" s="130" t="s">
        <v>213</v>
      </c>
      <c r="V9" s="130" t="s">
        <v>214</v>
      </c>
      <c r="W9" s="130" t="s">
        <v>215</v>
      </c>
      <c r="X9" s="130"/>
      <c r="Y9" s="130"/>
      <c r="Z9" s="130"/>
      <c r="AA9" s="130"/>
      <c r="AB9" s="130" t="s">
        <v>216</v>
      </c>
      <c r="AC9" s="130" t="s">
        <v>217</v>
      </c>
      <c r="AD9" s="130" t="s">
        <v>218</v>
      </c>
      <c r="AE9" s="130"/>
      <c r="AF9" s="130"/>
      <c r="AG9" s="130" t="s">
        <v>219</v>
      </c>
      <c r="AH9" s="130"/>
      <c r="AI9" s="130"/>
      <c r="AJ9" s="130"/>
      <c r="AK9" s="130"/>
      <c r="AL9" s="130"/>
      <c r="AM9" s="130">
        <v>13670751</v>
      </c>
      <c r="AN9" s="130"/>
      <c r="AO9" s="130"/>
      <c r="AP9" s="130"/>
      <c r="AQ9" s="130" t="s">
        <v>65</v>
      </c>
      <c r="AR9" s="130" t="s">
        <v>220</v>
      </c>
      <c r="AS9" s="130" t="s">
        <v>66</v>
      </c>
      <c r="AT9" s="130" t="s">
        <v>67</v>
      </c>
      <c r="AU9" s="130" t="s">
        <v>157</v>
      </c>
      <c r="AV9" s="130" t="s">
        <v>69</v>
      </c>
      <c r="AW9" s="130" t="s">
        <v>221</v>
      </c>
    </row>
    <row r="10" spans="1:49" ht="17">
      <c r="A10" s="33" t="s">
        <v>222</v>
      </c>
      <c r="B10" s="35">
        <v>9</v>
      </c>
      <c r="C10" s="130" t="s">
        <v>223</v>
      </c>
      <c r="D10" s="130" t="s">
        <v>224</v>
      </c>
      <c r="E10" s="130" t="s">
        <v>225</v>
      </c>
      <c r="F10" s="130" t="s">
        <v>226</v>
      </c>
      <c r="G10" s="130" t="s">
        <v>223</v>
      </c>
      <c r="H10" s="130">
        <v>2023</v>
      </c>
      <c r="I10" s="130" t="s">
        <v>227</v>
      </c>
      <c r="J10" s="130">
        <v>10</v>
      </c>
      <c r="K10" s="130">
        <v>11</v>
      </c>
      <c r="L10" s="130"/>
      <c r="M10" s="130">
        <v>9544</v>
      </c>
      <c r="N10" s="130">
        <v>9555</v>
      </c>
      <c r="O10" s="130">
        <v>11</v>
      </c>
      <c r="P10" s="130">
        <v>3</v>
      </c>
      <c r="Q10" s="130" t="s">
        <v>228</v>
      </c>
      <c r="R10" s="130" t="s">
        <v>229</v>
      </c>
      <c r="S10" s="130" t="s">
        <v>230</v>
      </c>
      <c r="T10" s="130" t="s">
        <v>231</v>
      </c>
      <c r="U10" s="130" t="s">
        <v>232</v>
      </c>
      <c r="V10" s="130" t="s">
        <v>233</v>
      </c>
      <c r="W10" s="130" t="s">
        <v>234</v>
      </c>
      <c r="X10" s="130"/>
      <c r="Y10" s="130"/>
      <c r="Z10" s="130"/>
      <c r="AA10" s="130"/>
      <c r="AB10" s="130" t="s">
        <v>235</v>
      </c>
      <c r="AC10" s="130" t="s">
        <v>236</v>
      </c>
      <c r="AD10" s="130" t="s">
        <v>237</v>
      </c>
      <c r="AE10" s="130" t="s">
        <v>238</v>
      </c>
      <c r="AF10" s="130"/>
      <c r="AG10" s="130" t="s">
        <v>87</v>
      </c>
      <c r="AH10" s="130"/>
      <c r="AI10" s="130"/>
      <c r="AJ10" s="130"/>
      <c r="AK10" s="130"/>
      <c r="AL10" s="130"/>
      <c r="AM10" s="130">
        <v>23274662</v>
      </c>
      <c r="AN10" s="130"/>
      <c r="AO10" s="130"/>
      <c r="AP10" s="130"/>
      <c r="AQ10" s="130" t="s">
        <v>65</v>
      </c>
      <c r="AR10" s="130" t="s">
        <v>239</v>
      </c>
      <c r="AS10" s="130" t="s">
        <v>66</v>
      </c>
      <c r="AT10" s="130" t="s">
        <v>67</v>
      </c>
      <c r="AU10" s="130"/>
      <c r="AV10" s="130" t="s">
        <v>69</v>
      </c>
      <c r="AW10" s="130" t="s">
        <v>240</v>
      </c>
    </row>
    <row r="11" spans="1:49" ht="17">
      <c r="A11" s="33" t="s">
        <v>241</v>
      </c>
      <c r="B11" s="35">
        <v>10</v>
      </c>
      <c r="C11" s="130" t="s">
        <v>242</v>
      </c>
      <c r="D11" s="130" t="s">
        <v>243</v>
      </c>
      <c r="E11" s="130" t="s">
        <v>244</v>
      </c>
      <c r="F11" s="130">
        <v>55738585700</v>
      </c>
      <c r="G11" s="130" t="s">
        <v>242</v>
      </c>
      <c r="H11" s="130">
        <v>2021</v>
      </c>
      <c r="I11" s="130" t="s">
        <v>245</v>
      </c>
      <c r="J11" s="130" t="s">
        <v>246</v>
      </c>
      <c r="K11" s="130"/>
      <c r="L11" s="130">
        <v>9491838</v>
      </c>
      <c r="M11" s="130">
        <v>27</v>
      </c>
      <c r="N11" s="130">
        <v>31</v>
      </c>
      <c r="O11" s="130">
        <v>4</v>
      </c>
      <c r="P11" s="130">
        <v>0</v>
      </c>
      <c r="Q11" s="130" t="s">
        <v>247</v>
      </c>
      <c r="R11" s="130" t="s">
        <v>248</v>
      </c>
      <c r="S11" s="130" t="s">
        <v>249</v>
      </c>
      <c r="T11" s="130" t="s">
        <v>250</v>
      </c>
      <c r="U11" s="130" t="s">
        <v>251</v>
      </c>
      <c r="V11" s="130" t="s">
        <v>252</v>
      </c>
      <c r="W11" s="130" t="s">
        <v>253</v>
      </c>
      <c r="X11" s="130"/>
      <c r="Y11" s="130"/>
      <c r="Z11" s="130"/>
      <c r="AA11" s="130"/>
      <c r="AB11" s="130"/>
      <c r="AC11" s="130"/>
      <c r="AD11" s="130" t="s">
        <v>254</v>
      </c>
      <c r="AE11" s="130" t="s">
        <v>255</v>
      </c>
      <c r="AF11" s="130"/>
      <c r="AG11" s="130" t="s">
        <v>256</v>
      </c>
      <c r="AH11" s="130"/>
      <c r="AI11" s="130" t="s">
        <v>257</v>
      </c>
      <c r="AJ11" s="130" t="s">
        <v>258</v>
      </c>
      <c r="AK11" s="130" t="s">
        <v>259</v>
      </c>
      <c r="AL11" s="130">
        <v>170664</v>
      </c>
      <c r="AM11" s="130">
        <v>21540357</v>
      </c>
      <c r="AN11" s="130" t="s">
        <v>260</v>
      </c>
      <c r="AO11" s="130"/>
      <c r="AP11" s="130"/>
      <c r="AQ11" s="130" t="s">
        <v>65</v>
      </c>
      <c r="AR11" s="130" t="s">
        <v>261</v>
      </c>
      <c r="AS11" s="130" t="s">
        <v>94</v>
      </c>
      <c r="AT11" s="130" t="s">
        <v>67</v>
      </c>
      <c r="AU11" s="130"/>
      <c r="AV11" s="130" t="s">
        <v>69</v>
      </c>
      <c r="AW11" s="130" t="s">
        <v>262</v>
      </c>
    </row>
    <row r="12" spans="1:49" ht="17">
      <c r="A12" s="33" t="s">
        <v>263</v>
      </c>
      <c r="B12" s="35">
        <v>11</v>
      </c>
      <c r="C12" s="130" t="s">
        <v>264</v>
      </c>
      <c r="D12" s="130" t="s">
        <v>265</v>
      </c>
      <c r="E12" s="130" t="s">
        <v>266</v>
      </c>
      <c r="F12" s="130" t="s">
        <v>267</v>
      </c>
      <c r="G12" s="130" t="s">
        <v>264</v>
      </c>
      <c r="H12" s="130">
        <v>2018</v>
      </c>
      <c r="I12" s="130" t="s">
        <v>268</v>
      </c>
      <c r="J12" s="130" t="s">
        <v>269</v>
      </c>
      <c r="K12" s="130"/>
      <c r="L12" s="130"/>
      <c r="M12" s="130">
        <v>375</v>
      </c>
      <c r="N12" s="130">
        <v>385</v>
      </c>
      <c r="O12" s="130">
        <v>10</v>
      </c>
      <c r="P12" s="130">
        <v>4</v>
      </c>
      <c r="Q12" s="130" t="s">
        <v>270</v>
      </c>
      <c r="R12" s="130" t="s">
        <v>271</v>
      </c>
      <c r="S12" s="130" t="s">
        <v>272</v>
      </c>
      <c r="T12" s="130" t="s">
        <v>273</v>
      </c>
      <c r="U12" s="130" t="s">
        <v>274</v>
      </c>
      <c r="V12" s="130" t="s">
        <v>275</v>
      </c>
      <c r="W12" s="130" t="s">
        <v>276</v>
      </c>
      <c r="X12" s="130"/>
      <c r="Y12" s="130"/>
      <c r="Z12" s="130"/>
      <c r="AA12" s="130"/>
      <c r="AB12" s="130"/>
      <c r="AC12" s="130"/>
      <c r="AD12" s="130" t="s">
        <v>277</v>
      </c>
      <c r="AE12" s="130" t="s">
        <v>278</v>
      </c>
      <c r="AF12" s="130" t="s">
        <v>279</v>
      </c>
      <c r="AG12" s="130" t="s">
        <v>280</v>
      </c>
      <c r="AH12" s="130"/>
      <c r="AI12" s="130" t="s">
        <v>281</v>
      </c>
      <c r="AJ12" s="130" t="s">
        <v>282</v>
      </c>
      <c r="AK12" s="130" t="s">
        <v>283</v>
      </c>
      <c r="AL12" s="130">
        <v>220209</v>
      </c>
      <c r="AM12" s="130">
        <v>3029743</v>
      </c>
      <c r="AN12" s="130" t="s">
        <v>284</v>
      </c>
      <c r="AO12" s="130"/>
      <c r="AP12" s="130"/>
      <c r="AQ12" s="130" t="s">
        <v>65</v>
      </c>
      <c r="AR12" s="130" t="s">
        <v>285</v>
      </c>
      <c r="AS12" s="130" t="s">
        <v>94</v>
      </c>
      <c r="AT12" s="130" t="s">
        <v>67</v>
      </c>
      <c r="AU12" s="130"/>
      <c r="AV12" s="130" t="s">
        <v>69</v>
      </c>
      <c r="AW12" s="130" t="s">
        <v>286</v>
      </c>
    </row>
    <row r="13" spans="1:49" ht="17">
      <c r="A13" s="33" t="s">
        <v>287</v>
      </c>
      <c r="B13" s="35">
        <v>12</v>
      </c>
      <c r="C13" s="130" t="s">
        <v>288</v>
      </c>
      <c r="D13" s="130" t="s">
        <v>289</v>
      </c>
      <c r="E13" s="130" t="s">
        <v>290</v>
      </c>
      <c r="F13" s="130" t="s">
        <v>291</v>
      </c>
      <c r="G13" s="130" t="s">
        <v>288</v>
      </c>
      <c r="H13" s="130">
        <v>2020</v>
      </c>
      <c r="I13" s="130" t="s">
        <v>292</v>
      </c>
      <c r="J13" s="130"/>
      <c r="K13" s="130"/>
      <c r="L13" s="130">
        <v>9080732</v>
      </c>
      <c r="M13" s="130"/>
      <c r="N13" s="130"/>
      <c r="O13" s="130"/>
      <c r="P13" s="130">
        <v>52</v>
      </c>
      <c r="Q13" s="130" t="s">
        <v>293</v>
      </c>
      <c r="R13" s="130" t="s">
        <v>294</v>
      </c>
      <c r="S13" s="130" t="s">
        <v>295</v>
      </c>
      <c r="T13" s="130" t="s">
        <v>296</v>
      </c>
      <c r="U13" s="130" t="s">
        <v>297</v>
      </c>
      <c r="V13" s="130" t="s">
        <v>298</v>
      </c>
      <c r="W13" s="130" t="s">
        <v>299</v>
      </c>
      <c r="X13" s="130"/>
      <c r="Y13" s="130"/>
      <c r="Z13" s="130"/>
      <c r="AA13" s="130"/>
      <c r="AB13" s="130"/>
      <c r="AC13" s="130"/>
      <c r="AD13" s="130" t="s">
        <v>300</v>
      </c>
      <c r="AE13" s="130"/>
      <c r="AF13" s="130"/>
      <c r="AG13" s="130" t="s">
        <v>87</v>
      </c>
      <c r="AH13" s="130"/>
      <c r="AI13" s="130" t="s">
        <v>292</v>
      </c>
      <c r="AJ13" s="130" t="s">
        <v>301</v>
      </c>
      <c r="AK13" s="130" t="s">
        <v>302</v>
      </c>
      <c r="AL13" s="130">
        <v>159553</v>
      </c>
      <c r="AM13" s="130"/>
      <c r="AN13" s="130" t="s">
        <v>303</v>
      </c>
      <c r="AO13" s="130"/>
      <c r="AP13" s="130"/>
      <c r="AQ13" s="130" t="s">
        <v>65</v>
      </c>
      <c r="AR13" s="130" t="s">
        <v>304</v>
      </c>
      <c r="AS13" s="130" t="s">
        <v>94</v>
      </c>
      <c r="AT13" s="130" t="s">
        <v>67</v>
      </c>
      <c r="AU13" s="130" t="s">
        <v>305</v>
      </c>
      <c r="AV13" s="130" t="s">
        <v>69</v>
      </c>
      <c r="AW13" s="130" t="s">
        <v>306</v>
      </c>
    </row>
    <row r="14" spans="1:49" ht="17">
      <c r="A14" s="33" t="s">
        <v>307</v>
      </c>
      <c r="B14" s="35">
        <v>13</v>
      </c>
      <c r="C14" s="130" t="s">
        <v>308</v>
      </c>
      <c r="D14" s="130" t="s">
        <v>309</v>
      </c>
      <c r="E14" s="130" t="s">
        <v>310</v>
      </c>
      <c r="F14" s="130" t="s">
        <v>311</v>
      </c>
      <c r="G14" s="130" t="s">
        <v>308</v>
      </c>
      <c r="H14" s="130">
        <v>2019</v>
      </c>
      <c r="I14" s="130" t="s">
        <v>312</v>
      </c>
      <c r="J14" s="130"/>
      <c r="K14" s="130"/>
      <c r="L14" s="130">
        <v>8909198</v>
      </c>
      <c r="M14" s="130"/>
      <c r="N14" s="130"/>
      <c r="O14" s="130"/>
      <c r="P14" s="130">
        <v>9</v>
      </c>
      <c r="Q14" s="130" t="s">
        <v>313</v>
      </c>
      <c r="R14" s="130" t="s">
        <v>314</v>
      </c>
      <c r="S14" s="130" t="s">
        <v>315</v>
      </c>
      <c r="T14" s="130" t="s">
        <v>316</v>
      </c>
      <c r="U14" s="130" t="s">
        <v>317</v>
      </c>
      <c r="V14" s="130" t="s">
        <v>318</v>
      </c>
      <c r="W14" s="130" t="s">
        <v>319</v>
      </c>
      <c r="X14" s="130"/>
      <c r="Y14" s="130"/>
      <c r="Z14" s="130"/>
      <c r="AA14" s="130"/>
      <c r="AB14" s="130" t="s">
        <v>320</v>
      </c>
      <c r="AC14" s="130" t="s">
        <v>321</v>
      </c>
      <c r="AD14" s="130" t="s">
        <v>322</v>
      </c>
      <c r="AE14" s="130"/>
      <c r="AF14" s="130"/>
      <c r="AG14" s="130" t="s">
        <v>87</v>
      </c>
      <c r="AH14" s="130" t="s">
        <v>323</v>
      </c>
      <c r="AI14" s="130" t="s">
        <v>312</v>
      </c>
      <c r="AJ14" s="130" t="s">
        <v>324</v>
      </c>
      <c r="AK14" s="130" t="s">
        <v>325</v>
      </c>
      <c r="AL14" s="130">
        <v>155052</v>
      </c>
      <c r="AM14" s="130"/>
      <c r="AN14" s="130" t="s">
        <v>326</v>
      </c>
      <c r="AO14" s="130"/>
      <c r="AP14" s="130"/>
      <c r="AQ14" s="130" t="s">
        <v>65</v>
      </c>
      <c r="AR14" s="130" t="s">
        <v>327</v>
      </c>
      <c r="AS14" s="130" t="s">
        <v>94</v>
      </c>
      <c r="AT14" s="130" t="s">
        <v>67</v>
      </c>
      <c r="AU14" s="130"/>
      <c r="AV14" s="130" t="s">
        <v>69</v>
      </c>
      <c r="AW14" s="130" t="s">
        <v>328</v>
      </c>
    </row>
    <row r="15" spans="1:49" ht="17">
      <c r="A15" s="33" t="s">
        <v>329</v>
      </c>
      <c r="B15" s="35">
        <v>14</v>
      </c>
      <c r="C15" s="130" t="s">
        <v>330</v>
      </c>
      <c r="D15" s="130" t="s">
        <v>331</v>
      </c>
      <c r="E15" s="130" t="s">
        <v>332</v>
      </c>
      <c r="F15" s="130" t="s">
        <v>333</v>
      </c>
      <c r="G15" s="130" t="s">
        <v>330</v>
      </c>
      <c r="H15" s="130">
        <v>2020</v>
      </c>
      <c r="I15" s="130" t="s">
        <v>334</v>
      </c>
      <c r="J15" s="130">
        <v>19</v>
      </c>
      <c r="K15" s="130"/>
      <c r="L15" s="130"/>
      <c r="M15" s="130">
        <v>47</v>
      </c>
      <c r="N15" s="130">
        <v>59</v>
      </c>
      <c r="O15" s="130">
        <v>12</v>
      </c>
      <c r="P15" s="130">
        <v>6</v>
      </c>
      <c r="Q15" s="130" t="s">
        <v>335</v>
      </c>
      <c r="R15" s="130" t="s">
        <v>336</v>
      </c>
      <c r="S15" s="130" t="s">
        <v>337</v>
      </c>
      <c r="T15" s="130" t="s">
        <v>338</v>
      </c>
      <c r="U15" s="130" t="s">
        <v>339</v>
      </c>
      <c r="V15" s="130"/>
      <c r="W15" s="130" t="s">
        <v>340</v>
      </c>
      <c r="X15" s="130"/>
      <c r="Y15" s="130"/>
      <c r="Z15" s="130"/>
      <c r="AA15" s="130"/>
      <c r="AB15" s="130"/>
      <c r="AC15" s="130"/>
      <c r="AD15" s="130" t="s">
        <v>341</v>
      </c>
      <c r="AE15" s="130" t="s">
        <v>342</v>
      </c>
      <c r="AF15" s="130"/>
      <c r="AG15" s="130" t="s">
        <v>343</v>
      </c>
      <c r="AH15" s="130"/>
      <c r="AI15" s="130"/>
      <c r="AJ15" s="130"/>
      <c r="AK15" s="130"/>
      <c r="AL15" s="130"/>
      <c r="AM15" s="130">
        <v>26623447</v>
      </c>
      <c r="AN15" s="130"/>
      <c r="AO15" s="130"/>
      <c r="AP15" s="130"/>
      <c r="AQ15" s="130" t="s">
        <v>65</v>
      </c>
      <c r="AR15" s="130" t="s">
        <v>344</v>
      </c>
      <c r="AS15" s="130" t="s">
        <v>94</v>
      </c>
      <c r="AT15" s="130" t="s">
        <v>67</v>
      </c>
      <c r="AU15" s="130" t="s">
        <v>157</v>
      </c>
      <c r="AV15" s="130" t="s">
        <v>69</v>
      </c>
      <c r="AW15" s="130" t="s">
        <v>345</v>
      </c>
    </row>
    <row r="16" spans="1:49" ht="17">
      <c r="A16" s="33" t="s">
        <v>346</v>
      </c>
      <c r="B16" s="35">
        <v>15</v>
      </c>
      <c r="C16" s="130" t="s">
        <v>347</v>
      </c>
      <c r="D16" s="130" t="s">
        <v>348</v>
      </c>
      <c r="E16" s="130" t="s">
        <v>349</v>
      </c>
      <c r="F16" s="130" t="s">
        <v>350</v>
      </c>
      <c r="G16" s="130" t="s">
        <v>347</v>
      </c>
      <c r="H16" s="130">
        <v>2020</v>
      </c>
      <c r="I16" s="130" t="s">
        <v>351</v>
      </c>
      <c r="J16" s="130"/>
      <c r="K16" s="130"/>
      <c r="L16" s="130">
        <v>9271733</v>
      </c>
      <c r="M16" s="130">
        <v>98</v>
      </c>
      <c r="N16" s="130">
        <v>103</v>
      </c>
      <c r="O16" s="130">
        <v>5</v>
      </c>
      <c r="P16" s="130">
        <v>6</v>
      </c>
      <c r="Q16" s="130" t="s">
        <v>352</v>
      </c>
      <c r="R16" s="130" t="s">
        <v>353</v>
      </c>
      <c r="S16" s="130" t="s">
        <v>354</v>
      </c>
      <c r="T16" s="130" t="s">
        <v>355</v>
      </c>
      <c r="U16" s="130" t="s">
        <v>356</v>
      </c>
      <c r="V16" s="130" t="s">
        <v>357</v>
      </c>
      <c r="W16" s="130" t="s">
        <v>358</v>
      </c>
      <c r="X16" s="130"/>
      <c r="Y16" s="130"/>
      <c r="Z16" s="130"/>
      <c r="AA16" s="130"/>
      <c r="AB16" s="130"/>
      <c r="AC16" s="130"/>
      <c r="AD16" s="130" t="s">
        <v>359</v>
      </c>
      <c r="AE16" s="130"/>
      <c r="AF16" s="130"/>
      <c r="AG16" s="130" t="s">
        <v>87</v>
      </c>
      <c r="AH16" s="130" t="s">
        <v>360</v>
      </c>
      <c r="AI16" s="130" t="s">
        <v>361</v>
      </c>
      <c r="AJ16" s="130" t="s">
        <v>362</v>
      </c>
      <c r="AK16" s="130" t="s">
        <v>363</v>
      </c>
      <c r="AL16" s="130">
        <v>165585</v>
      </c>
      <c r="AM16" s="130"/>
      <c r="AN16" s="130" t="s">
        <v>364</v>
      </c>
      <c r="AO16" s="130"/>
      <c r="AP16" s="130"/>
      <c r="AQ16" s="130" t="s">
        <v>65</v>
      </c>
      <c r="AR16" s="130" t="s">
        <v>365</v>
      </c>
      <c r="AS16" s="130" t="s">
        <v>94</v>
      </c>
      <c r="AT16" s="130" t="s">
        <v>67</v>
      </c>
      <c r="AU16" s="130"/>
      <c r="AV16" s="130" t="s">
        <v>69</v>
      </c>
      <c r="AW16" s="130" t="s">
        <v>366</v>
      </c>
    </row>
    <row r="17" spans="1:49" ht="17">
      <c r="A17" s="33" t="s">
        <v>367</v>
      </c>
      <c r="B17" s="35">
        <v>16</v>
      </c>
      <c r="C17" s="130" t="s">
        <v>368</v>
      </c>
      <c r="D17" s="130" t="s">
        <v>369</v>
      </c>
      <c r="E17" s="130" t="s">
        <v>370</v>
      </c>
      <c r="F17" s="130" t="s">
        <v>371</v>
      </c>
      <c r="G17" s="130" t="s">
        <v>368</v>
      </c>
      <c r="H17" s="130">
        <v>2020</v>
      </c>
      <c r="I17" s="130" t="s">
        <v>372</v>
      </c>
      <c r="J17" s="130" t="s">
        <v>373</v>
      </c>
      <c r="K17" s="130"/>
      <c r="L17" s="130"/>
      <c r="M17" s="130">
        <v>48</v>
      </c>
      <c r="N17" s="130">
        <v>62</v>
      </c>
      <c r="O17" s="130">
        <v>14</v>
      </c>
      <c r="P17" s="130">
        <v>2</v>
      </c>
      <c r="Q17" s="130" t="s">
        <v>374</v>
      </c>
      <c r="R17" s="130" t="s">
        <v>375</v>
      </c>
      <c r="S17" s="130" t="s">
        <v>376</v>
      </c>
      <c r="T17" s="130" t="s">
        <v>377</v>
      </c>
      <c r="U17" s="130" t="s">
        <v>378</v>
      </c>
      <c r="V17" s="130" t="s">
        <v>379</v>
      </c>
      <c r="W17" s="130" t="s">
        <v>380</v>
      </c>
      <c r="X17" s="130"/>
      <c r="Y17" s="130"/>
      <c r="Z17" s="130"/>
      <c r="AA17" s="130"/>
      <c r="AB17" s="130" t="s">
        <v>381</v>
      </c>
      <c r="AC17" s="130" t="s">
        <v>382</v>
      </c>
      <c r="AD17" s="130" t="s">
        <v>383</v>
      </c>
      <c r="AE17" s="130" t="s">
        <v>384</v>
      </c>
      <c r="AF17" s="130" t="s">
        <v>385</v>
      </c>
      <c r="AG17" s="130" t="s">
        <v>280</v>
      </c>
      <c r="AH17" s="130"/>
      <c r="AI17" s="130" t="s">
        <v>386</v>
      </c>
      <c r="AJ17" s="130" t="s">
        <v>387</v>
      </c>
      <c r="AK17" s="130" t="s">
        <v>388</v>
      </c>
      <c r="AL17" s="130">
        <v>248879</v>
      </c>
      <c r="AM17" s="130">
        <v>18650929</v>
      </c>
      <c r="AN17" s="130" t="s">
        <v>389</v>
      </c>
      <c r="AO17" s="130"/>
      <c r="AP17" s="130"/>
      <c r="AQ17" s="130" t="s">
        <v>65</v>
      </c>
      <c r="AR17" s="130" t="s">
        <v>390</v>
      </c>
      <c r="AS17" s="130" t="s">
        <v>94</v>
      </c>
      <c r="AT17" s="130" t="s">
        <v>67</v>
      </c>
      <c r="AU17" s="130"/>
      <c r="AV17" s="130" t="s">
        <v>69</v>
      </c>
      <c r="AW17" s="130" t="s">
        <v>391</v>
      </c>
    </row>
    <row r="18" spans="1:49" ht="17">
      <c r="A18" s="33" t="s">
        <v>392</v>
      </c>
      <c r="B18" s="35">
        <v>17</v>
      </c>
      <c r="C18" s="130" t="s">
        <v>393</v>
      </c>
      <c r="D18" s="130" t="s">
        <v>394</v>
      </c>
      <c r="E18" s="130" t="s">
        <v>395</v>
      </c>
      <c r="F18" s="130" t="s">
        <v>396</v>
      </c>
      <c r="G18" s="130" t="s">
        <v>393</v>
      </c>
      <c r="H18" s="130">
        <v>2020</v>
      </c>
      <c r="I18" s="130" t="s">
        <v>397</v>
      </c>
      <c r="J18" s="130"/>
      <c r="K18" s="130"/>
      <c r="L18" s="130">
        <v>3433181</v>
      </c>
      <c r="M18" s="130"/>
      <c r="N18" s="130"/>
      <c r="O18" s="130"/>
      <c r="P18" s="130">
        <v>7</v>
      </c>
      <c r="Q18" s="130" t="s">
        <v>398</v>
      </c>
      <c r="R18" s="130" t="s">
        <v>399</v>
      </c>
      <c r="S18" s="130" t="s">
        <v>400</v>
      </c>
      <c r="T18" s="130" t="s">
        <v>401</v>
      </c>
      <c r="U18" s="130" t="s">
        <v>402</v>
      </c>
      <c r="V18" s="130" t="s">
        <v>403</v>
      </c>
      <c r="W18" s="130" t="s">
        <v>404</v>
      </c>
      <c r="X18" s="130"/>
      <c r="Y18" s="130"/>
      <c r="Z18" s="130"/>
      <c r="AA18" s="130"/>
      <c r="AB18" s="130"/>
      <c r="AC18" s="130"/>
      <c r="AD18" s="130" t="s">
        <v>405</v>
      </c>
      <c r="AE18" s="130"/>
      <c r="AF18" s="130" t="s">
        <v>406</v>
      </c>
      <c r="AG18" s="130" t="s">
        <v>407</v>
      </c>
      <c r="AH18" s="130" t="s">
        <v>408</v>
      </c>
      <c r="AI18" s="130" t="s">
        <v>409</v>
      </c>
      <c r="AJ18" s="130" t="s">
        <v>410</v>
      </c>
      <c r="AK18" s="130" t="s">
        <v>177</v>
      </c>
      <c r="AL18" s="130">
        <v>166793</v>
      </c>
      <c r="AM18" s="130"/>
      <c r="AN18" s="130" t="s">
        <v>411</v>
      </c>
      <c r="AO18" s="130"/>
      <c r="AP18" s="130"/>
      <c r="AQ18" s="130" t="s">
        <v>65</v>
      </c>
      <c r="AR18" s="130" t="s">
        <v>412</v>
      </c>
      <c r="AS18" s="130" t="s">
        <v>94</v>
      </c>
      <c r="AT18" s="130" t="s">
        <v>67</v>
      </c>
      <c r="AU18" s="130"/>
      <c r="AV18" s="130" t="s">
        <v>69</v>
      </c>
      <c r="AW18" s="130" t="s">
        <v>413</v>
      </c>
    </row>
    <row r="19" spans="1:49" ht="17">
      <c r="A19" s="33" t="s">
        <v>414</v>
      </c>
      <c r="B19" s="35">
        <v>18</v>
      </c>
      <c r="C19" s="130" t="s">
        <v>415</v>
      </c>
      <c r="D19" s="130" t="s">
        <v>416</v>
      </c>
      <c r="E19" s="130" t="s">
        <v>417</v>
      </c>
      <c r="F19" s="130" t="s">
        <v>418</v>
      </c>
      <c r="G19" s="130" t="s">
        <v>415</v>
      </c>
      <c r="H19" s="130">
        <v>2013</v>
      </c>
      <c r="I19" s="130" t="s">
        <v>419</v>
      </c>
      <c r="J19" s="130"/>
      <c r="K19" s="130"/>
      <c r="L19" s="130">
        <v>6682138</v>
      </c>
      <c r="M19" s="130">
        <v>678</v>
      </c>
      <c r="N19" s="130">
        <v>684</v>
      </c>
      <c r="O19" s="130">
        <v>6</v>
      </c>
      <c r="P19" s="130">
        <v>13</v>
      </c>
      <c r="Q19" s="130" t="s">
        <v>420</v>
      </c>
      <c r="R19" s="130" t="s">
        <v>421</v>
      </c>
      <c r="S19" s="130" t="s">
        <v>422</v>
      </c>
      <c r="T19" s="130" t="s">
        <v>423</v>
      </c>
      <c r="U19" s="130" t="s">
        <v>424</v>
      </c>
      <c r="V19" s="130" t="s">
        <v>425</v>
      </c>
      <c r="W19" s="130" t="s">
        <v>426</v>
      </c>
      <c r="X19" s="130"/>
      <c r="Y19" s="130"/>
      <c r="Z19" s="130"/>
      <c r="AA19" s="130"/>
      <c r="AB19" s="130"/>
      <c r="AC19" s="130"/>
      <c r="AD19" s="130" t="s">
        <v>427</v>
      </c>
      <c r="AE19" s="130"/>
      <c r="AF19" s="130"/>
      <c r="AG19" s="130" t="s">
        <v>87</v>
      </c>
      <c r="AH19" s="130" t="s">
        <v>428</v>
      </c>
      <c r="AI19" s="130" t="s">
        <v>429</v>
      </c>
      <c r="AJ19" s="130" t="s">
        <v>430</v>
      </c>
      <c r="AK19" s="130" t="s">
        <v>431</v>
      </c>
      <c r="AL19" s="130">
        <v>102367</v>
      </c>
      <c r="AM19" s="130"/>
      <c r="AN19" s="130" t="s">
        <v>432</v>
      </c>
      <c r="AO19" s="130"/>
      <c r="AP19" s="130"/>
      <c r="AQ19" s="130" t="s">
        <v>65</v>
      </c>
      <c r="AR19" s="130" t="s">
        <v>433</v>
      </c>
      <c r="AS19" s="130" t="s">
        <v>94</v>
      </c>
      <c r="AT19" s="130" t="s">
        <v>67</v>
      </c>
      <c r="AU19" s="130"/>
      <c r="AV19" s="130" t="s">
        <v>69</v>
      </c>
      <c r="AW19" s="130" t="s">
        <v>434</v>
      </c>
    </row>
    <row r="20" spans="1:49" ht="17">
      <c r="A20" s="33" t="s">
        <v>435</v>
      </c>
      <c r="B20" s="35">
        <v>19</v>
      </c>
      <c r="C20" s="130" t="s">
        <v>436</v>
      </c>
      <c r="D20" s="130" t="s">
        <v>437</v>
      </c>
      <c r="E20" s="130" t="s">
        <v>438</v>
      </c>
      <c r="F20" s="130" t="s">
        <v>439</v>
      </c>
      <c r="G20" s="130" t="s">
        <v>436</v>
      </c>
      <c r="H20" s="130">
        <v>2018</v>
      </c>
      <c r="I20" s="130" t="s">
        <v>268</v>
      </c>
      <c r="J20" s="130" t="s">
        <v>440</v>
      </c>
      <c r="K20" s="130"/>
      <c r="L20" s="130"/>
      <c r="M20" s="130">
        <v>332</v>
      </c>
      <c r="N20" s="130">
        <v>343</v>
      </c>
      <c r="O20" s="130">
        <v>11</v>
      </c>
      <c r="P20" s="130">
        <v>5</v>
      </c>
      <c r="Q20" s="130" t="s">
        <v>441</v>
      </c>
      <c r="R20" s="130" t="s">
        <v>442</v>
      </c>
      <c r="S20" s="130" t="s">
        <v>443</v>
      </c>
      <c r="T20" s="130" t="s">
        <v>444</v>
      </c>
      <c r="U20" s="130" t="s">
        <v>445</v>
      </c>
      <c r="V20" s="130" t="s">
        <v>446</v>
      </c>
      <c r="W20" s="130" t="s">
        <v>447</v>
      </c>
      <c r="X20" s="130"/>
      <c r="Y20" s="130"/>
      <c r="Z20" s="130"/>
      <c r="AA20" s="130"/>
      <c r="AB20" s="130" t="s">
        <v>448</v>
      </c>
      <c r="AC20" s="130" t="s">
        <v>449</v>
      </c>
      <c r="AD20" s="130" t="s">
        <v>450</v>
      </c>
      <c r="AE20" s="130" t="s">
        <v>451</v>
      </c>
      <c r="AF20" s="130" t="s">
        <v>452</v>
      </c>
      <c r="AG20" s="130" t="s">
        <v>453</v>
      </c>
      <c r="AH20" s="130"/>
      <c r="AI20" s="130" t="s">
        <v>454</v>
      </c>
      <c r="AJ20" s="130" t="s">
        <v>455</v>
      </c>
      <c r="AK20" s="130" t="s">
        <v>456</v>
      </c>
      <c r="AL20" s="130">
        <v>217829</v>
      </c>
      <c r="AM20" s="130">
        <v>3029743</v>
      </c>
      <c r="AN20" s="130" t="s">
        <v>457</v>
      </c>
      <c r="AO20" s="130"/>
      <c r="AP20" s="130"/>
      <c r="AQ20" s="130" t="s">
        <v>65</v>
      </c>
      <c r="AR20" s="130" t="s">
        <v>285</v>
      </c>
      <c r="AS20" s="130" t="s">
        <v>94</v>
      </c>
      <c r="AT20" s="130" t="s">
        <v>67</v>
      </c>
      <c r="AU20" s="130" t="s">
        <v>305</v>
      </c>
      <c r="AV20" s="130" t="s">
        <v>69</v>
      </c>
      <c r="AW20" s="130" t="s">
        <v>458</v>
      </c>
    </row>
    <row r="21" spans="1:49" ht="17">
      <c r="A21" s="33" t="s">
        <v>459</v>
      </c>
      <c r="B21" s="35">
        <v>20</v>
      </c>
      <c r="C21" s="130" t="s">
        <v>460</v>
      </c>
      <c r="D21" s="130" t="s">
        <v>461</v>
      </c>
      <c r="E21" s="130" t="s">
        <v>462</v>
      </c>
      <c r="F21" s="130" t="s">
        <v>463</v>
      </c>
      <c r="G21" s="130" t="s">
        <v>460</v>
      </c>
      <c r="H21" s="130">
        <v>2018</v>
      </c>
      <c r="I21" s="130" t="s">
        <v>464</v>
      </c>
      <c r="J21" s="130">
        <v>242</v>
      </c>
      <c r="K21" s="130"/>
      <c r="L21" s="130"/>
      <c r="M21" s="130">
        <v>60</v>
      </c>
      <c r="N21" s="130">
        <v>66</v>
      </c>
      <c r="O21" s="130">
        <v>6</v>
      </c>
      <c r="P21" s="130">
        <v>4</v>
      </c>
      <c r="Q21" s="130" t="s">
        <v>465</v>
      </c>
      <c r="R21" s="130" t="s">
        <v>466</v>
      </c>
      <c r="S21" s="130" t="s">
        <v>467</v>
      </c>
      <c r="T21" s="130" t="s">
        <v>468</v>
      </c>
      <c r="U21" s="130" t="s">
        <v>469</v>
      </c>
      <c r="V21" s="130" t="s">
        <v>470</v>
      </c>
      <c r="W21" s="130" t="s">
        <v>471</v>
      </c>
      <c r="X21" s="130"/>
      <c r="Y21" s="130"/>
      <c r="Z21" s="130"/>
      <c r="AA21" s="130"/>
      <c r="AB21" s="130"/>
      <c r="AC21" s="130"/>
      <c r="AD21" s="130" t="s">
        <v>472</v>
      </c>
      <c r="AE21" s="130" t="s">
        <v>473</v>
      </c>
      <c r="AF21" s="130" t="s">
        <v>474</v>
      </c>
      <c r="AG21" s="130" t="s">
        <v>453</v>
      </c>
      <c r="AH21" s="130"/>
      <c r="AI21" s="130" t="s">
        <v>475</v>
      </c>
      <c r="AJ21" s="130" t="s">
        <v>476</v>
      </c>
      <c r="AK21" s="130" t="s">
        <v>477</v>
      </c>
      <c r="AL21" s="130">
        <v>216479</v>
      </c>
      <c r="AM21" s="130">
        <v>18678211</v>
      </c>
      <c r="AN21" s="130" t="s">
        <v>478</v>
      </c>
      <c r="AO21" s="130"/>
      <c r="AP21" s="130"/>
      <c r="AQ21" s="130" t="s">
        <v>65</v>
      </c>
      <c r="AR21" s="130" t="s">
        <v>479</v>
      </c>
      <c r="AS21" s="130" t="s">
        <v>94</v>
      </c>
      <c r="AT21" s="130" t="s">
        <v>67</v>
      </c>
      <c r="AU21" s="130"/>
      <c r="AV21" s="130" t="s">
        <v>69</v>
      </c>
      <c r="AW21" s="130" t="s">
        <v>480</v>
      </c>
    </row>
    <row r="22" spans="1:49" ht="17">
      <c r="A22" s="33" t="s">
        <v>481</v>
      </c>
      <c r="B22" s="35">
        <v>21</v>
      </c>
      <c r="C22" s="130" t="s">
        <v>482</v>
      </c>
      <c r="D22" s="130" t="s">
        <v>483</v>
      </c>
      <c r="E22" s="130" t="s">
        <v>484</v>
      </c>
      <c r="F22" s="130" t="s">
        <v>485</v>
      </c>
      <c r="G22" s="130" t="s">
        <v>482</v>
      </c>
      <c r="H22" s="130">
        <v>2012</v>
      </c>
      <c r="I22" s="130" t="s">
        <v>268</v>
      </c>
      <c r="J22" s="130" t="s">
        <v>486</v>
      </c>
      <c r="K22" s="130"/>
      <c r="L22" s="130"/>
      <c r="M22" s="130">
        <v>87</v>
      </c>
      <c r="N22" s="130">
        <v>102</v>
      </c>
      <c r="O22" s="130">
        <v>15</v>
      </c>
      <c r="P22" s="130">
        <v>3</v>
      </c>
      <c r="Q22" s="130" t="s">
        <v>487</v>
      </c>
      <c r="R22" s="130" t="s">
        <v>488</v>
      </c>
      <c r="S22" s="130" t="s">
        <v>489</v>
      </c>
      <c r="T22" s="130" t="s">
        <v>490</v>
      </c>
      <c r="U22" s="130" t="s">
        <v>491</v>
      </c>
      <c r="V22" s="130" t="s">
        <v>492</v>
      </c>
      <c r="W22" s="130" t="s">
        <v>493</v>
      </c>
      <c r="X22" s="130"/>
      <c r="Y22" s="130"/>
      <c r="Z22" s="130"/>
      <c r="AA22" s="130"/>
      <c r="AB22" s="130"/>
      <c r="AC22" s="130"/>
      <c r="AD22" s="130" t="s">
        <v>494</v>
      </c>
      <c r="AE22" s="130" t="s">
        <v>495</v>
      </c>
      <c r="AF22" s="130"/>
      <c r="AG22" s="130" t="s">
        <v>496</v>
      </c>
      <c r="AH22" s="130" t="s">
        <v>497</v>
      </c>
      <c r="AI22" s="130" t="s">
        <v>498</v>
      </c>
      <c r="AJ22" s="130" t="s">
        <v>499</v>
      </c>
      <c r="AK22" s="130" t="s">
        <v>500</v>
      </c>
      <c r="AL22" s="130">
        <v>94086</v>
      </c>
      <c r="AM22" s="130">
        <v>16113349</v>
      </c>
      <c r="AN22" s="130" t="s">
        <v>501</v>
      </c>
      <c r="AO22" s="130"/>
      <c r="AP22" s="130"/>
      <c r="AQ22" s="130" t="s">
        <v>65</v>
      </c>
      <c r="AR22" s="130" t="s">
        <v>285</v>
      </c>
      <c r="AS22" s="130" t="s">
        <v>94</v>
      </c>
      <c r="AT22" s="130" t="s">
        <v>67</v>
      </c>
      <c r="AU22" s="130" t="s">
        <v>502</v>
      </c>
      <c r="AV22" s="130" t="s">
        <v>69</v>
      </c>
      <c r="AW22" s="130" t="s">
        <v>503</v>
      </c>
    </row>
    <row r="23" spans="1:49" ht="13" customHeight="1">
      <c r="A23" s="33" t="s">
        <v>504</v>
      </c>
      <c r="B23" s="35">
        <v>22</v>
      </c>
      <c r="C23" s="130" t="s">
        <v>505</v>
      </c>
      <c r="D23" s="130" t="s">
        <v>506</v>
      </c>
      <c r="E23" s="130" t="s">
        <v>507</v>
      </c>
      <c r="F23" s="130" t="s">
        <v>508</v>
      </c>
      <c r="G23" s="130" t="s">
        <v>505</v>
      </c>
      <c r="H23" s="130">
        <v>2018</v>
      </c>
      <c r="I23" s="130" t="s">
        <v>509</v>
      </c>
      <c r="J23" s="130">
        <v>11024</v>
      </c>
      <c r="K23" s="130"/>
      <c r="L23" s="130"/>
      <c r="M23" s="130"/>
      <c r="N23" s="130"/>
      <c r="O23" s="130"/>
      <c r="P23" s="130"/>
      <c r="Q23" s="130" t="s">
        <v>510</v>
      </c>
      <c r="R23" s="130" t="s">
        <v>511</v>
      </c>
      <c r="S23" s="130" t="s">
        <v>512</v>
      </c>
      <c r="T23" s="130" t="s">
        <v>507</v>
      </c>
      <c r="U23" s="132" t="s">
        <v>513</v>
      </c>
      <c r="V23" s="132" t="s">
        <v>514</v>
      </c>
      <c r="W23" s="130"/>
      <c r="X23" s="130"/>
      <c r="Y23" s="130"/>
      <c r="Z23" s="130"/>
      <c r="AA23" s="130"/>
      <c r="AB23" s="130"/>
      <c r="AC23" s="130"/>
      <c r="AD23" s="130"/>
      <c r="AE23" s="130"/>
      <c r="AF23" s="130" t="s">
        <v>515</v>
      </c>
      <c r="AG23" s="130" t="s">
        <v>496</v>
      </c>
      <c r="AH23" s="130"/>
      <c r="AI23" s="130" t="s">
        <v>516</v>
      </c>
      <c r="AJ23" s="130"/>
      <c r="AK23" s="130"/>
      <c r="AL23" s="130"/>
      <c r="AM23" s="130"/>
      <c r="AN23" s="130"/>
      <c r="AO23" s="130"/>
      <c r="AP23" s="130"/>
      <c r="AQ23" s="130" t="s">
        <v>65</v>
      </c>
      <c r="AR23" s="130" t="s">
        <v>285</v>
      </c>
      <c r="AS23" s="130" t="s">
        <v>94</v>
      </c>
      <c r="AT23" s="130" t="s">
        <v>67</v>
      </c>
      <c r="AU23" s="130"/>
      <c r="AV23" s="130" t="s">
        <v>496</v>
      </c>
      <c r="AW23" s="130"/>
    </row>
    <row r="24" spans="1:49" ht="18" customHeight="1">
      <c r="A24" s="33" t="s">
        <v>517</v>
      </c>
      <c r="B24" s="35">
        <v>23</v>
      </c>
      <c r="C24" s="130" t="s">
        <v>518</v>
      </c>
      <c r="D24" s="130" t="s">
        <v>519</v>
      </c>
      <c r="E24" s="130" t="s">
        <v>520</v>
      </c>
      <c r="F24" s="130" t="s">
        <v>521</v>
      </c>
      <c r="G24" s="130" t="s">
        <v>518</v>
      </c>
      <c r="H24" s="130">
        <v>2023</v>
      </c>
      <c r="I24" s="130" t="s">
        <v>522</v>
      </c>
      <c r="J24" s="130">
        <v>36</v>
      </c>
      <c r="K24" s="130">
        <v>2</v>
      </c>
      <c r="L24" s="130"/>
      <c r="M24" s="130">
        <v>267</v>
      </c>
      <c r="N24" s="130">
        <v>284</v>
      </c>
      <c r="O24" s="130">
        <v>17</v>
      </c>
      <c r="P24" s="130">
        <v>4</v>
      </c>
      <c r="Q24" s="130" t="s">
        <v>523</v>
      </c>
      <c r="R24" s="130" t="s">
        <v>524</v>
      </c>
      <c r="S24" s="130" t="s">
        <v>525</v>
      </c>
      <c r="T24" s="130" t="s">
        <v>526</v>
      </c>
      <c r="U24" s="130" t="s">
        <v>527</v>
      </c>
      <c r="V24" s="130" t="s">
        <v>528</v>
      </c>
      <c r="W24" s="130"/>
      <c r="X24" s="130"/>
      <c r="Y24" s="130"/>
      <c r="Z24" s="130"/>
      <c r="AA24" s="130"/>
      <c r="AB24" s="130"/>
      <c r="AC24" s="130"/>
      <c r="AD24" s="130" t="s">
        <v>529</v>
      </c>
      <c r="AE24" s="130" t="s">
        <v>530</v>
      </c>
      <c r="AF24" s="130"/>
      <c r="AG24" s="130" t="s">
        <v>531</v>
      </c>
      <c r="AH24" s="130"/>
      <c r="AI24" s="130"/>
      <c r="AJ24" s="130"/>
      <c r="AK24" s="130"/>
      <c r="AL24" s="130"/>
      <c r="AM24" s="130">
        <v>3533670</v>
      </c>
      <c r="AN24" s="130"/>
      <c r="AO24" s="130"/>
      <c r="AP24" s="130"/>
      <c r="AQ24" s="130" t="s">
        <v>65</v>
      </c>
      <c r="AR24" s="130" t="s">
        <v>532</v>
      </c>
      <c r="AS24" s="130" t="s">
        <v>66</v>
      </c>
      <c r="AT24" s="130" t="s">
        <v>67</v>
      </c>
      <c r="AU24" s="130" t="s">
        <v>68</v>
      </c>
      <c r="AV24" s="130" t="s">
        <v>69</v>
      </c>
      <c r="AW24" s="130" t="s">
        <v>533</v>
      </c>
    </row>
    <row r="25" spans="1:49" ht="17">
      <c r="A25" s="33" t="s">
        <v>534</v>
      </c>
      <c r="B25" s="35">
        <v>24</v>
      </c>
      <c r="C25" s="130" t="s">
        <v>535</v>
      </c>
      <c r="D25" s="130" t="s">
        <v>536</v>
      </c>
      <c r="E25" s="130" t="s">
        <v>537</v>
      </c>
      <c r="F25" s="130" t="s">
        <v>538</v>
      </c>
      <c r="G25" s="130" t="s">
        <v>535</v>
      </c>
      <c r="H25" s="130">
        <v>2023</v>
      </c>
      <c r="I25" s="130" t="s">
        <v>539</v>
      </c>
      <c r="J25" s="130">
        <v>231</v>
      </c>
      <c r="K25" s="130"/>
      <c r="L25" s="130">
        <v>109809</v>
      </c>
      <c r="M25" s="130"/>
      <c r="N25" s="130"/>
      <c r="O25" s="130"/>
      <c r="P25" s="130">
        <v>13</v>
      </c>
      <c r="Q25" s="130" t="s">
        <v>540</v>
      </c>
      <c r="R25" s="130" t="s">
        <v>541</v>
      </c>
      <c r="S25" s="130" t="s">
        <v>542</v>
      </c>
      <c r="T25" s="130" t="s">
        <v>543</v>
      </c>
      <c r="U25" s="130" t="s">
        <v>544</v>
      </c>
      <c r="V25" s="130" t="s">
        <v>545</v>
      </c>
      <c r="W25" s="130" t="s">
        <v>546</v>
      </c>
      <c r="X25" s="130"/>
      <c r="Y25" s="130"/>
      <c r="Z25" s="130"/>
      <c r="AA25" s="130"/>
      <c r="AB25" s="130"/>
      <c r="AC25" s="130"/>
      <c r="AD25" s="130" t="s">
        <v>547</v>
      </c>
      <c r="AE25" s="130" t="s">
        <v>548</v>
      </c>
      <c r="AF25" s="130"/>
      <c r="AG25" s="130" t="s">
        <v>549</v>
      </c>
      <c r="AH25" s="130"/>
      <c r="AI25" s="130"/>
      <c r="AJ25" s="130"/>
      <c r="AK25" s="130"/>
      <c r="AL25" s="130"/>
      <c r="AM25" s="130">
        <v>13891286</v>
      </c>
      <c r="AN25" s="130"/>
      <c r="AO25" s="130" t="s">
        <v>550</v>
      </c>
      <c r="AP25" s="130"/>
      <c r="AQ25" s="130" t="s">
        <v>65</v>
      </c>
      <c r="AR25" s="130" t="s">
        <v>551</v>
      </c>
      <c r="AS25" s="130" t="s">
        <v>552</v>
      </c>
      <c r="AT25" s="130" t="s">
        <v>67</v>
      </c>
      <c r="AU25" s="130" t="s">
        <v>553</v>
      </c>
      <c r="AV25" s="130" t="s">
        <v>69</v>
      </c>
      <c r="AW25" s="130" t="s">
        <v>554</v>
      </c>
    </row>
    <row r="26" spans="1:49" ht="17">
      <c r="A26" s="33" t="s">
        <v>555</v>
      </c>
      <c r="B26" s="35">
        <v>25</v>
      </c>
      <c r="C26" s="130" t="s">
        <v>556</v>
      </c>
      <c r="D26" s="130" t="s">
        <v>557</v>
      </c>
      <c r="E26" s="130" t="s">
        <v>558</v>
      </c>
      <c r="F26" s="130">
        <v>57202137322</v>
      </c>
      <c r="G26" s="130" t="s">
        <v>556</v>
      </c>
      <c r="H26" s="130">
        <v>2018</v>
      </c>
      <c r="I26" s="130" t="s">
        <v>268</v>
      </c>
      <c r="J26" s="130" t="s">
        <v>559</v>
      </c>
      <c r="K26" s="130"/>
      <c r="L26" s="130"/>
      <c r="M26" s="130">
        <v>599</v>
      </c>
      <c r="N26" s="130">
        <v>609</v>
      </c>
      <c r="O26" s="130">
        <v>10</v>
      </c>
      <c r="P26" s="130">
        <v>31</v>
      </c>
      <c r="Q26" s="130" t="s">
        <v>560</v>
      </c>
      <c r="R26" s="130" t="s">
        <v>561</v>
      </c>
      <c r="S26" s="130" t="s">
        <v>562</v>
      </c>
      <c r="T26" s="130" t="s">
        <v>563</v>
      </c>
      <c r="U26" s="130" t="s">
        <v>564</v>
      </c>
      <c r="V26" s="130" t="s">
        <v>565</v>
      </c>
      <c r="W26" s="130" t="s">
        <v>566</v>
      </c>
      <c r="X26" s="130"/>
      <c r="Y26" s="130"/>
      <c r="Z26" s="130"/>
      <c r="AA26" s="130"/>
      <c r="AB26" s="130"/>
      <c r="AC26" s="130"/>
      <c r="AD26" s="130" t="s">
        <v>567</v>
      </c>
      <c r="AE26" s="130" t="s">
        <v>568</v>
      </c>
      <c r="AF26" s="130" t="s">
        <v>569</v>
      </c>
      <c r="AG26" s="130" t="s">
        <v>453</v>
      </c>
      <c r="AH26" s="130"/>
      <c r="AI26" s="130" t="s">
        <v>570</v>
      </c>
      <c r="AJ26" s="130" t="s">
        <v>571</v>
      </c>
      <c r="AK26" s="130" t="s">
        <v>572</v>
      </c>
      <c r="AL26" s="130">
        <v>215639</v>
      </c>
      <c r="AM26" s="130">
        <v>3029743</v>
      </c>
      <c r="AN26" s="130" t="s">
        <v>573</v>
      </c>
      <c r="AO26" s="130"/>
      <c r="AP26" s="130"/>
      <c r="AQ26" s="130" t="s">
        <v>65</v>
      </c>
      <c r="AR26" s="130" t="s">
        <v>285</v>
      </c>
      <c r="AS26" s="130" t="s">
        <v>94</v>
      </c>
      <c r="AT26" s="130" t="s">
        <v>67</v>
      </c>
      <c r="AU26" s="130"/>
      <c r="AV26" s="130" t="s">
        <v>69</v>
      </c>
      <c r="AW26" s="130" t="s">
        <v>574</v>
      </c>
    </row>
    <row r="27" spans="1:49" ht="17">
      <c r="A27" s="33" t="s">
        <v>575</v>
      </c>
      <c r="B27" s="35">
        <v>26</v>
      </c>
      <c r="C27" s="130" t="s">
        <v>576</v>
      </c>
      <c r="D27" s="130" t="s">
        <v>577</v>
      </c>
      <c r="E27" s="130" t="s">
        <v>578</v>
      </c>
      <c r="F27" s="130" t="s">
        <v>579</v>
      </c>
      <c r="G27" s="130" t="s">
        <v>576</v>
      </c>
      <c r="H27" s="130">
        <v>2016</v>
      </c>
      <c r="I27" s="130" t="s">
        <v>580</v>
      </c>
      <c r="J27" s="130"/>
      <c r="K27" s="130"/>
      <c r="L27" s="130">
        <v>7496622</v>
      </c>
      <c r="M27" s="130"/>
      <c r="N27" s="130"/>
      <c r="O27" s="130"/>
      <c r="P27" s="130">
        <v>159</v>
      </c>
      <c r="Q27" s="130" t="s">
        <v>581</v>
      </c>
      <c r="R27" s="130" t="s">
        <v>582</v>
      </c>
      <c r="S27" s="130" t="s">
        <v>583</v>
      </c>
      <c r="T27" s="130" t="s">
        <v>584</v>
      </c>
      <c r="U27" s="130" t="s">
        <v>585</v>
      </c>
      <c r="V27" s="130" t="s">
        <v>586</v>
      </c>
      <c r="W27" s="130" t="s">
        <v>587</v>
      </c>
      <c r="X27" s="130"/>
      <c r="Y27" s="130"/>
      <c r="Z27" s="130"/>
      <c r="AA27" s="130"/>
      <c r="AB27" s="130"/>
      <c r="AC27" s="130"/>
      <c r="AD27" s="130" t="s">
        <v>588</v>
      </c>
      <c r="AE27" s="130"/>
      <c r="AF27" s="130"/>
      <c r="AG27" s="130" t="s">
        <v>87</v>
      </c>
      <c r="AH27" s="130" t="s">
        <v>589</v>
      </c>
      <c r="AI27" s="130" t="s">
        <v>580</v>
      </c>
      <c r="AJ27" s="130" t="s">
        <v>590</v>
      </c>
      <c r="AK27" s="130" t="s">
        <v>591</v>
      </c>
      <c r="AL27" s="130">
        <v>122674</v>
      </c>
      <c r="AM27" s="130"/>
      <c r="AN27" s="130" t="s">
        <v>592</v>
      </c>
      <c r="AO27" s="130"/>
      <c r="AP27" s="130"/>
      <c r="AQ27" s="130" t="s">
        <v>65</v>
      </c>
      <c r="AR27" s="130" t="s">
        <v>593</v>
      </c>
      <c r="AS27" s="130" t="s">
        <v>94</v>
      </c>
      <c r="AT27" s="130" t="s">
        <v>67</v>
      </c>
      <c r="AU27" s="130"/>
      <c r="AV27" s="130" t="s">
        <v>69</v>
      </c>
      <c r="AW27" s="130" t="s">
        <v>594</v>
      </c>
    </row>
    <row r="28" spans="1:49" ht="16" customHeight="1">
      <c r="A28" s="33" t="s">
        <v>595</v>
      </c>
      <c r="B28" s="35">
        <v>27</v>
      </c>
      <c r="C28" s="130" t="s">
        <v>596</v>
      </c>
      <c r="D28" s="130" t="s">
        <v>597</v>
      </c>
      <c r="E28" s="130" t="s">
        <v>598</v>
      </c>
      <c r="F28" s="130"/>
      <c r="G28" s="130" t="s">
        <v>596</v>
      </c>
      <c r="H28" s="130">
        <v>2020</v>
      </c>
      <c r="I28" s="130" t="s">
        <v>509</v>
      </c>
      <c r="J28" s="130">
        <v>12292</v>
      </c>
      <c r="K28" s="130"/>
      <c r="L28" s="130"/>
      <c r="M28" s="130"/>
      <c r="N28" s="130"/>
      <c r="O28" s="130"/>
      <c r="P28" s="130"/>
      <c r="Q28" s="130" t="s">
        <v>599</v>
      </c>
      <c r="R28" s="130" t="s">
        <v>600</v>
      </c>
      <c r="S28" s="130" t="s">
        <v>601</v>
      </c>
      <c r="T28" s="130" t="s">
        <v>597</v>
      </c>
      <c r="U28" s="130" t="s">
        <v>602</v>
      </c>
      <c r="V28" s="132" t="s">
        <v>603</v>
      </c>
      <c r="W28" s="130"/>
      <c r="X28" s="130"/>
      <c r="Y28" s="130"/>
      <c r="Z28" s="130"/>
      <c r="AA28" s="130"/>
      <c r="AB28" s="130"/>
      <c r="AC28" s="130"/>
      <c r="AD28" s="130"/>
      <c r="AE28" s="130"/>
      <c r="AF28" s="130" t="s">
        <v>604</v>
      </c>
      <c r="AG28" s="130" t="s">
        <v>496</v>
      </c>
      <c r="AH28" s="130"/>
      <c r="AI28" s="130" t="s">
        <v>605</v>
      </c>
      <c r="AJ28" s="130"/>
      <c r="AK28" s="130"/>
      <c r="AL28" s="130"/>
      <c r="AM28" s="130"/>
      <c r="AN28" s="130"/>
      <c r="AO28" s="130"/>
      <c r="AP28" s="130"/>
      <c r="AQ28" s="130" t="s">
        <v>65</v>
      </c>
      <c r="AR28" s="130" t="s">
        <v>285</v>
      </c>
      <c r="AS28" s="130" t="s">
        <v>94</v>
      </c>
      <c r="AT28" s="130" t="s">
        <v>67</v>
      </c>
      <c r="AU28" s="130"/>
      <c r="AV28" s="130" t="s">
        <v>496</v>
      </c>
      <c r="AW28" s="130"/>
    </row>
    <row r="29" spans="1:49" ht="21.75" customHeight="1">
      <c r="A29" s="33" t="s">
        <v>606</v>
      </c>
      <c r="B29" s="35">
        <v>28</v>
      </c>
      <c r="C29" s="130" t="s">
        <v>607</v>
      </c>
      <c r="D29" s="130" t="s">
        <v>608</v>
      </c>
      <c r="E29" s="130" t="s">
        <v>609</v>
      </c>
      <c r="F29" s="130" t="s">
        <v>610</v>
      </c>
      <c r="G29" s="130" t="s">
        <v>607</v>
      </c>
      <c r="H29" s="130">
        <v>2019</v>
      </c>
      <c r="I29" s="130" t="s">
        <v>611</v>
      </c>
      <c r="J29" s="130"/>
      <c r="K29" s="130"/>
      <c r="L29" s="130">
        <v>8817102</v>
      </c>
      <c r="M29" s="130">
        <v>47</v>
      </c>
      <c r="N29" s="130">
        <v>53</v>
      </c>
      <c r="O29" s="130">
        <v>6</v>
      </c>
      <c r="P29" s="130">
        <v>23</v>
      </c>
      <c r="Q29" s="130" t="s">
        <v>612</v>
      </c>
      <c r="R29" s="130" t="s">
        <v>613</v>
      </c>
      <c r="S29" s="130" t="s">
        <v>614</v>
      </c>
      <c r="T29" s="130" t="s">
        <v>615</v>
      </c>
      <c r="U29" s="130" t="s">
        <v>616</v>
      </c>
      <c r="V29" s="130" t="s">
        <v>617</v>
      </c>
      <c r="W29" s="130" t="s">
        <v>618</v>
      </c>
      <c r="X29" s="130"/>
      <c r="Y29" s="130"/>
      <c r="Z29" s="130"/>
      <c r="AA29" s="130"/>
      <c r="AB29" s="130"/>
      <c r="AC29" s="130"/>
      <c r="AD29" s="130" t="s">
        <v>619</v>
      </c>
      <c r="AE29" s="130"/>
      <c r="AF29" s="130" t="s">
        <v>620</v>
      </c>
      <c r="AG29" s="130" t="s">
        <v>87</v>
      </c>
      <c r="AH29" s="130" t="s">
        <v>621</v>
      </c>
      <c r="AI29" s="130" t="s">
        <v>622</v>
      </c>
      <c r="AJ29" s="130" t="s">
        <v>623</v>
      </c>
      <c r="AK29" s="130" t="s">
        <v>624</v>
      </c>
      <c r="AL29" s="130">
        <v>151495</v>
      </c>
      <c r="AM29" s="130"/>
      <c r="AN29" s="130" t="s">
        <v>625</v>
      </c>
      <c r="AO29" s="130"/>
      <c r="AP29" s="130"/>
      <c r="AQ29" s="130" t="s">
        <v>65</v>
      </c>
      <c r="AR29" s="130" t="s">
        <v>626</v>
      </c>
      <c r="AS29" s="130" t="s">
        <v>94</v>
      </c>
      <c r="AT29" s="130" t="s">
        <v>67</v>
      </c>
      <c r="AU29" s="130"/>
      <c r="AV29" s="130" t="s">
        <v>69</v>
      </c>
      <c r="AW29" s="130" t="s">
        <v>627</v>
      </c>
    </row>
    <row r="30" spans="1:49" ht="17">
      <c r="A30" s="33" t="s">
        <v>628</v>
      </c>
      <c r="B30" s="35">
        <v>29</v>
      </c>
      <c r="C30" s="130" t="s">
        <v>629</v>
      </c>
      <c r="D30" s="130" t="s">
        <v>369</v>
      </c>
      <c r="E30" s="130" t="s">
        <v>370</v>
      </c>
      <c r="F30" s="130" t="s">
        <v>371</v>
      </c>
      <c r="G30" s="130" t="s">
        <v>629</v>
      </c>
      <c r="H30" s="130">
        <v>2020</v>
      </c>
      <c r="I30" s="130" t="s">
        <v>397</v>
      </c>
      <c r="J30" s="130"/>
      <c r="K30" s="130"/>
      <c r="L30" s="130"/>
      <c r="M30" s="130"/>
      <c r="N30" s="130"/>
      <c r="O30" s="130"/>
      <c r="P30" s="130">
        <v>3</v>
      </c>
      <c r="Q30" s="130" t="s">
        <v>630</v>
      </c>
      <c r="R30" s="130" t="s">
        <v>631</v>
      </c>
      <c r="S30" s="130" t="s">
        <v>632</v>
      </c>
      <c r="T30" s="130" t="s">
        <v>633</v>
      </c>
      <c r="U30" s="130" t="s">
        <v>634</v>
      </c>
      <c r="V30" s="130" t="s">
        <v>635</v>
      </c>
      <c r="W30" s="130" t="s">
        <v>636</v>
      </c>
      <c r="X30" s="130"/>
      <c r="Y30" s="130"/>
      <c r="Z30" s="130"/>
      <c r="AA30" s="130"/>
      <c r="AB30" s="130" t="s">
        <v>637</v>
      </c>
      <c r="AC30" s="130" t="s">
        <v>638</v>
      </c>
      <c r="AD30" s="130" t="s">
        <v>639</v>
      </c>
      <c r="AE30" s="130"/>
      <c r="AF30" s="130"/>
      <c r="AG30" s="130" t="s">
        <v>407</v>
      </c>
      <c r="AH30" s="130"/>
      <c r="AI30" s="130" t="s">
        <v>640</v>
      </c>
      <c r="AJ30" s="130" t="s">
        <v>641</v>
      </c>
      <c r="AK30" s="130" t="s">
        <v>177</v>
      </c>
      <c r="AL30" s="130">
        <v>162046</v>
      </c>
      <c r="AM30" s="130"/>
      <c r="AN30" s="130" t="s">
        <v>642</v>
      </c>
      <c r="AO30" s="130"/>
      <c r="AP30" s="130"/>
      <c r="AQ30" s="130" t="s">
        <v>65</v>
      </c>
      <c r="AR30" s="130" t="s">
        <v>412</v>
      </c>
      <c r="AS30" s="130" t="s">
        <v>94</v>
      </c>
      <c r="AT30" s="130" t="s">
        <v>67</v>
      </c>
      <c r="AU30" s="130"/>
      <c r="AV30" s="130" t="s">
        <v>69</v>
      </c>
      <c r="AW30" s="130" t="s">
        <v>643</v>
      </c>
    </row>
    <row r="31" spans="1:49" ht="17">
      <c r="A31" s="33" t="s">
        <v>644</v>
      </c>
      <c r="B31" s="35">
        <v>30</v>
      </c>
      <c r="C31" s="130" t="s">
        <v>645</v>
      </c>
      <c r="D31" s="130" t="s">
        <v>646</v>
      </c>
      <c r="E31" s="130" t="s">
        <v>647</v>
      </c>
      <c r="F31" s="130" t="s">
        <v>648</v>
      </c>
      <c r="G31" s="130" t="s">
        <v>645</v>
      </c>
      <c r="H31" s="130">
        <v>2010</v>
      </c>
      <c r="I31" s="130" t="s">
        <v>649</v>
      </c>
      <c r="J31" s="130"/>
      <c r="K31" s="130"/>
      <c r="L31" s="130">
        <v>5546704</v>
      </c>
      <c r="M31" s="130">
        <v>202</v>
      </c>
      <c r="N31" s="130">
        <v>208</v>
      </c>
      <c r="O31" s="130">
        <v>6</v>
      </c>
      <c r="P31" s="130">
        <v>26</v>
      </c>
      <c r="Q31" s="130" t="s">
        <v>650</v>
      </c>
      <c r="R31" s="130" t="s">
        <v>651</v>
      </c>
      <c r="S31" s="130" t="s">
        <v>652</v>
      </c>
      <c r="T31" s="130" t="s">
        <v>653</v>
      </c>
      <c r="U31" s="130" t="s">
        <v>654</v>
      </c>
      <c r="V31" s="130" t="s">
        <v>655</v>
      </c>
      <c r="W31" s="130" t="s">
        <v>656</v>
      </c>
      <c r="X31" s="130"/>
      <c r="Y31" s="130"/>
      <c r="Z31" s="130"/>
      <c r="AA31" s="130"/>
      <c r="AB31" s="130"/>
      <c r="AC31" s="130"/>
      <c r="AD31" s="130" t="s">
        <v>657</v>
      </c>
      <c r="AE31" s="130" t="s">
        <v>658</v>
      </c>
      <c r="AF31" s="130"/>
      <c r="AG31" s="130" t="s">
        <v>87</v>
      </c>
      <c r="AH31" s="130" t="s">
        <v>659</v>
      </c>
      <c r="AI31" s="130" t="s">
        <v>660</v>
      </c>
      <c r="AJ31" s="130" t="s">
        <v>661</v>
      </c>
      <c r="AK31" s="130" t="s">
        <v>662</v>
      </c>
      <c r="AL31" s="130">
        <v>81627</v>
      </c>
      <c r="AM31" s="130">
        <v>15301346</v>
      </c>
      <c r="AN31" s="130" t="s">
        <v>663</v>
      </c>
      <c r="AO31" s="130"/>
      <c r="AP31" s="130"/>
      <c r="AQ31" s="130" t="s">
        <v>65</v>
      </c>
      <c r="AR31" s="130" t="s">
        <v>664</v>
      </c>
      <c r="AS31" s="130" t="s">
        <v>94</v>
      </c>
      <c r="AT31" s="130" t="s">
        <v>67</v>
      </c>
      <c r="AU31" s="130"/>
      <c r="AV31" s="130" t="s">
        <v>69</v>
      </c>
      <c r="AW31" s="130" t="s">
        <v>665</v>
      </c>
    </row>
    <row r="32" spans="1:49" ht="17">
      <c r="A32" s="33" t="s">
        <v>666</v>
      </c>
      <c r="B32" s="35">
        <v>31</v>
      </c>
      <c r="C32" s="130" t="s">
        <v>667</v>
      </c>
      <c r="D32" s="130" t="s">
        <v>668</v>
      </c>
      <c r="E32" s="130" t="s">
        <v>669</v>
      </c>
      <c r="F32" s="130" t="s">
        <v>670</v>
      </c>
      <c r="G32" s="130" t="s">
        <v>667</v>
      </c>
      <c r="H32" s="130">
        <v>2018</v>
      </c>
      <c r="I32" s="130" t="s">
        <v>671</v>
      </c>
      <c r="J32" s="130"/>
      <c r="K32" s="130"/>
      <c r="L32" s="130">
        <v>8539409</v>
      </c>
      <c r="M32" s="130">
        <v>257</v>
      </c>
      <c r="N32" s="130">
        <v>259</v>
      </c>
      <c r="O32" s="130">
        <v>2</v>
      </c>
      <c r="P32" s="130">
        <v>38</v>
      </c>
      <c r="Q32" s="130" t="s">
        <v>672</v>
      </c>
      <c r="R32" s="130" t="s">
        <v>673</v>
      </c>
      <c r="S32" s="130" t="s">
        <v>674</v>
      </c>
      <c r="T32" s="130" t="s">
        <v>675</v>
      </c>
      <c r="U32" s="130" t="s">
        <v>676</v>
      </c>
      <c r="V32" s="130" t="s">
        <v>677</v>
      </c>
      <c r="W32" s="130" t="s">
        <v>678</v>
      </c>
      <c r="X32" s="130"/>
      <c r="Y32" s="130"/>
      <c r="Z32" s="130"/>
      <c r="AA32" s="130"/>
      <c r="AB32" s="130" t="s">
        <v>679</v>
      </c>
      <c r="AC32" s="130" t="s">
        <v>680</v>
      </c>
      <c r="AD32" s="130" t="s">
        <v>681</v>
      </c>
      <c r="AE32" s="130"/>
      <c r="AF32" s="130"/>
      <c r="AG32" s="130" t="s">
        <v>87</v>
      </c>
      <c r="AH32" s="130"/>
      <c r="AI32" s="130" t="s">
        <v>682</v>
      </c>
      <c r="AJ32" s="130" t="s">
        <v>683</v>
      </c>
      <c r="AK32" s="130" t="s">
        <v>684</v>
      </c>
      <c r="AL32" s="130">
        <v>142722</v>
      </c>
      <c r="AM32" s="130"/>
      <c r="AN32" s="130" t="s">
        <v>685</v>
      </c>
      <c r="AO32" s="130"/>
      <c r="AP32" s="130"/>
      <c r="AQ32" s="130" t="s">
        <v>65</v>
      </c>
      <c r="AR32" s="130" t="s">
        <v>686</v>
      </c>
      <c r="AS32" s="130" t="s">
        <v>94</v>
      </c>
      <c r="AT32" s="130" t="s">
        <v>67</v>
      </c>
      <c r="AU32" s="130"/>
      <c r="AV32" s="130" t="s">
        <v>69</v>
      </c>
      <c r="AW32" s="130" t="s">
        <v>687</v>
      </c>
    </row>
    <row r="33" spans="1:49">
      <c r="A33" s="131" t="s">
        <v>688</v>
      </c>
      <c r="B33" s="35">
        <v>32</v>
      </c>
      <c r="C33" s="130" t="s">
        <v>691</v>
      </c>
      <c r="D33" s="130" t="s">
        <v>692</v>
      </c>
      <c r="E33" s="130" t="s">
        <v>693</v>
      </c>
      <c r="F33" s="130" t="s">
        <v>694</v>
      </c>
      <c r="G33" s="130" t="s">
        <v>691</v>
      </c>
      <c r="H33" s="130">
        <v>2017</v>
      </c>
      <c r="I33" s="130" t="s">
        <v>695</v>
      </c>
      <c r="J33" s="130" t="s">
        <v>689</v>
      </c>
      <c r="K33" s="130"/>
      <c r="L33" s="130"/>
      <c r="M33" s="130">
        <v>748</v>
      </c>
      <c r="N33" s="130">
        <v>755</v>
      </c>
      <c r="O33" s="130">
        <v>7</v>
      </c>
      <c r="P33" s="130">
        <v>79</v>
      </c>
      <c r="Q33" s="130" t="s">
        <v>696</v>
      </c>
      <c r="R33" s="130" t="s">
        <v>697</v>
      </c>
      <c r="S33" s="130" t="s">
        <v>698</v>
      </c>
      <c r="T33" s="130" t="s">
        <v>699</v>
      </c>
      <c r="U33" s="130" t="s">
        <v>700</v>
      </c>
      <c r="V33" s="130" t="s">
        <v>701</v>
      </c>
      <c r="W33" s="130" t="s">
        <v>702</v>
      </c>
      <c r="X33" s="130"/>
      <c r="Y33" s="130"/>
      <c r="Z33" s="130"/>
      <c r="AA33" s="130"/>
      <c r="AB33" s="130"/>
      <c r="AC33" s="130"/>
      <c r="AD33" s="130" t="s">
        <v>703</v>
      </c>
      <c r="AE33" s="130"/>
      <c r="AF33" s="130" t="s">
        <v>704</v>
      </c>
      <c r="AG33" s="130" t="s">
        <v>87</v>
      </c>
      <c r="AH33" s="130"/>
      <c r="AI33" s="130" t="s">
        <v>705</v>
      </c>
      <c r="AJ33" s="130" t="s">
        <v>706</v>
      </c>
      <c r="AK33" s="130" t="s">
        <v>707</v>
      </c>
      <c r="AL33" s="130">
        <v>134517</v>
      </c>
      <c r="AM33" s="130"/>
      <c r="AN33" s="130" t="s">
        <v>708</v>
      </c>
      <c r="AO33" s="130"/>
      <c r="AP33" s="130"/>
      <c r="AQ33" s="130" t="s">
        <v>65</v>
      </c>
      <c r="AR33" s="130" t="s">
        <v>709</v>
      </c>
      <c r="AS33" s="130" t="s">
        <v>94</v>
      </c>
      <c r="AT33" s="130" t="s">
        <v>67</v>
      </c>
      <c r="AU33" s="130"/>
      <c r="AV33" s="130" t="s">
        <v>69</v>
      </c>
      <c r="AW33" s="130" t="s">
        <v>710</v>
      </c>
    </row>
    <row r="34" spans="1:49" ht="17">
      <c r="A34" s="33" t="s">
        <v>690</v>
      </c>
      <c r="B34" s="35">
        <v>33</v>
      </c>
      <c r="C34" s="130" t="s">
        <v>712</v>
      </c>
      <c r="D34" s="130" t="s">
        <v>713</v>
      </c>
      <c r="E34" s="130" t="s">
        <v>714</v>
      </c>
      <c r="F34" s="130" t="s">
        <v>715</v>
      </c>
      <c r="G34" s="130" t="s">
        <v>712</v>
      </c>
      <c r="H34" s="130">
        <v>2011</v>
      </c>
      <c r="I34" s="130" t="s">
        <v>716</v>
      </c>
      <c r="J34" s="130"/>
      <c r="K34" s="130"/>
      <c r="L34" s="130">
        <v>6130684</v>
      </c>
      <c r="M34" s="130">
        <v>171</v>
      </c>
      <c r="N34" s="130">
        <v>178</v>
      </c>
      <c r="O34" s="130">
        <v>7</v>
      </c>
      <c r="P34" s="130">
        <v>6</v>
      </c>
      <c r="Q34" s="130" t="s">
        <v>717</v>
      </c>
      <c r="R34" s="130" t="s">
        <v>718</v>
      </c>
      <c r="S34" s="130" t="s">
        <v>719</v>
      </c>
      <c r="T34" s="130" t="s">
        <v>720</v>
      </c>
      <c r="U34" s="130" t="s">
        <v>721</v>
      </c>
      <c r="V34" s="130" t="s">
        <v>722</v>
      </c>
      <c r="W34" s="130" t="s">
        <v>723</v>
      </c>
      <c r="X34" s="130"/>
      <c r="Y34" s="130"/>
      <c r="Z34" s="130"/>
      <c r="AA34" s="130"/>
      <c r="AB34" s="130"/>
      <c r="AC34" s="130"/>
      <c r="AD34" s="130" t="s">
        <v>724</v>
      </c>
      <c r="AE34" s="130" t="s">
        <v>725</v>
      </c>
      <c r="AF34" s="130"/>
      <c r="AG34" s="130" t="s">
        <v>87</v>
      </c>
      <c r="AH34" s="130"/>
      <c r="AI34" s="130" t="s">
        <v>726</v>
      </c>
      <c r="AJ34" s="130" t="s">
        <v>727</v>
      </c>
      <c r="AK34" s="130" t="s">
        <v>728</v>
      </c>
      <c r="AL34" s="130">
        <v>88265</v>
      </c>
      <c r="AM34" s="130">
        <v>15301362</v>
      </c>
      <c r="AN34" s="130" t="s">
        <v>729</v>
      </c>
      <c r="AO34" s="130"/>
      <c r="AP34" s="130"/>
      <c r="AQ34" s="130" t="s">
        <v>65</v>
      </c>
      <c r="AR34" s="130" t="s">
        <v>730</v>
      </c>
      <c r="AS34" s="130" t="s">
        <v>94</v>
      </c>
      <c r="AT34" s="130" t="s">
        <v>67</v>
      </c>
      <c r="AU34" s="130"/>
      <c r="AV34" s="130" t="s">
        <v>69</v>
      </c>
      <c r="AW34" s="130" t="s">
        <v>731</v>
      </c>
    </row>
    <row r="35" spans="1:49">
      <c r="A35" s="131" t="s">
        <v>711</v>
      </c>
      <c r="B35" s="35">
        <v>34</v>
      </c>
      <c r="C35" s="130" t="s">
        <v>733</v>
      </c>
      <c r="D35" s="130" t="s">
        <v>734</v>
      </c>
      <c r="E35" s="130" t="s">
        <v>735</v>
      </c>
      <c r="F35" s="130" t="s">
        <v>736</v>
      </c>
      <c r="G35" s="130" t="s">
        <v>733</v>
      </c>
      <c r="H35" s="130">
        <v>2013</v>
      </c>
      <c r="I35" s="130" t="s">
        <v>737</v>
      </c>
      <c r="J35" s="130"/>
      <c r="K35" s="130"/>
      <c r="L35" s="130">
        <v>6496715</v>
      </c>
      <c r="M35" s="130">
        <v>714</v>
      </c>
      <c r="N35" s="130">
        <v>717</v>
      </c>
      <c r="O35" s="130">
        <v>3</v>
      </c>
      <c r="P35" s="130">
        <v>146</v>
      </c>
      <c r="Q35" s="130" t="s">
        <v>738</v>
      </c>
      <c r="R35" s="130" t="s">
        <v>739</v>
      </c>
      <c r="S35" s="130" t="s">
        <v>740</v>
      </c>
      <c r="T35" s="130" t="s">
        <v>741</v>
      </c>
      <c r="U35" s="130" t="s">
        <v>742</v>
      </c>
      <c r="V35" s="130" t="s">
        <v>743</v>
      </c>
      <c r="W35" s="130" t="s">
        <v>744</v>
      </c>
      <c r="X35" s="130"/>
      <c r="Y35" s="130"/>
      <c r="Z35" s="130"/>
      <c r="AA35" s="130"/>
      <c r="AB35" s="130"/>
      <c r="AC35" s="130"/>
      <c r="AD35" s="130" t="s">
        <v>745</v>
      </c>
      <c r="AE35" s="130" t="s">
        <v>746</v>
      </c>
      <c r="AF35" s="130"/>
      <c r="AG35" s="130" t="s">
        <v>87</v>
      </c>
      <c r="AH35" s="130"/>
      <c r="AI35" s="130" t="s">
        <v>747</v>
      </c>
      <c r="AJ35" s="130" t="s">
        <v>748</v>
      </c>
      <c r="AK35" s="130" t="s">
        <v>749</v>
      </c>
      <c r="AL35" s="130">
        <v>96683</v>
      </c>
      <c r="AM35" s="130">
        <v>19767684</v>
      </c>
      <c r="AN35" s="130" t="s">
        <v>750</v>
      </c>
      <c r="AO35" s="130"/>
      <c r="AP35" s="130"/>
      <c r="AQ35" s="130" t="s">
        <v>65</v>
      </c>
      <c r="AR35" s="130" t="s">
        <v>751</v>
      </c>
      <c r="AS35" s="130" t="s">
        <v>94</v>
      </c>
      <c r="AT35" s="130" t="s">
        <v>67</v>
      </c>
      <c r="AU35" s="130"/>
      <c r="AV35" s="130" t="s">
        <v>69</v>
      </c>
      <c r="AW35" s="130" t="s">
        <v>752</v>
      </c>
    </row>
    <row r="36" spans="1:49" ht="17">
      <c r="A36" s="33" t="s">
        <v>732</v>
      </c>
      <c r="B36" s="35">
        <v>35</v>
      </c>
      <c r="C36" s="130" t="s">
        <v>754</v>
      </c>
      <c r="D36" s="130" t="s">
        <v>755</v>
      </c>
      <c r="E36" s="130" t="s">
        <v>756</v>
      </c>
      <c r="F36" s="130" t="s">
        <v>757</v>
      </c>
      <c r="G36" s="130" t="s">
        <v>754</v>
      </c>
      <c r="H36" s="130">
        <v>2017</v>
      </c>
      <c r="I36" s="130" t="s">
        <v>758</v>
      </c>
      <c r="J36" s="130"/>
      <c r="K36" s="130"/>
      <c r="L36" s="130">
        <v>7927982</v>
      </c>
      <c r="M36" s="130">
        <v>276</v>
      </c>
      <c r="N36" s="130">
        <v>287</v>
      </c>
      <c r="O36" s="130">
        <v>11</v>
      </c>
      <c r="P36" s="130">
        <v>81</v>
      </c>
      <c r="Q36" s="130" t="s">
        <v>759</v>
      </c>
      <c r="R36" s="130" t="s">
        <v>760</v>
      </c>
      <c r="S36" s="130" t="s">
        <v>761</v>
      </c>
      <c r="T36" s="130" t="s">
        <v>762</v>
      </c>
      <c r="U36" s="130" t="s">
        <v>763</v>
      </c>
      <c r="V36" s="130" t="s">
        <v>764</v>
      </c>
      <c r="W36" s="130" t="s">
        <v>765</v>
      </c>
      <c r="X36" s="130"/>
      <c r="Y36" s="130"/>
      <c r="Z36" s="130"/>
      <c r="AA36" s="130"/>
      <c r="AB36" s="130"/>
      <c r="AC36" s="130"/>
      <c r="AD36" s="130" t="s">
        <v>766</v>
      </c>
      <c r="AE36" s="130"/>
      <c r="AF36" s="130"/>
      <c r="AG36" s="130" t="s">
        <v>87</v>
      </c>
      <c r="AH36" s="130" t="s">
        <v>767</v>
      </c>
      <c r="AI36" s="130" t="s">
        <v>768</v>
      </c>
      <c r="AJ36" s="130" t="s">
        <v>769</v>
      </c>
      <c r="AK36" s="130" t="s">
        <v>770</v>
      </c>
      <c r="AL36" s="130">
        <v>127845</v>
      </c>
      <c r="AM36" s="130"/>
      <c r="AN36" s="130" t="s">
        <v>771</v>
      </c>
      <c r="AO36" s="130"/>
      <c r="AP36" s="130"/>
      <c r="AQ36" s="130" t="s">
        <v>65</v>
      </c>
      <c r="AR36" s="130" t="s">
        <v>93</v>
      </c>
      <c r="AS36" s="130" t="s">
        <v>94</v>
      </c>
      <c r="AT36" s="130" t="s">
        <v>67</v>
      </c>
      <c r="AU36" s="130" t="s">
        <v>305</v>
      </c>
      <c r="AV36" s="130" t="s">
        <v>69</v>
      </c>
      <c r="AW36" s="130" t="s">
        <v>772</v>
      </c>
    </row>
    <row r="37" spans="1:49" ht="17">
      <c r="A37" s="33" t="s">
        <v>753</v>
      </c>
      <c r="B37" s="35">
        <v>36</v>
      </c>
      <c r="C37" s="130" t="s">
        <v>774</v>
      </c>
      <c r="D37" s="130" t="s">
        <v>775</v>
      </c>
      <c r="E37" s="130" t="s">
        <v>776</v>
      </c>
      <c r="F37" s="130" t="s">
        <v>777</v>
      </c>
      <c r="G37" s="130" t="s">
        <v>774</v>
      </c>
      <c r="H37" s="130">
        <v>2014</v>
      </c>
      <c r="I37" s="130" t="s">
        <v>778</v>
      </c>
      <c r="J37" s="130"/>
      <c r="K37" s="130"/>
      <c r="L37" s="130">
        <v>6827678</v>
      </c>
      <c r="M37" s="130"/>
      <c r="N37" s="130"/>
      <c r="O37" s="130"/>
      <c r="P37" s="130">
        <v>349</v>
      </c>
      <c r="Q37" s="130" t="s">
        <v>779</v>
      </c>
      <c r="R37" s="130" t="s">
        <v>780</v>
      </c>
      <c r="S37" s="130" t="s">
        <v>781</v>
      </c>
      <c r="T37" s="130" t="s">
        <v>782</v>
      </c>
      <c r="U37" s="130" t="s">
        <v>783</v>
      </c>
      <c r="V37" s="130"/>
      <c r="W37" s="130" t="s">
        <v>784</v>
      </c>
      <c r="X37" s="130"/>
      <c r="Y37" s="130"/>
      <c r="Z37" s="130"/>
      <c r="AA37" s="130"/>
      <c r="AB37" s="130"/>
      <c r="AC37" s="130"/>
      <c r="AD37" s="130" t="s">
        <v>785</v>
      </c>
      <c r="AE37" s="130"/>
      <c r="AF37" s="130"/>
      <c r="AG37" s="130" t="s">
        <v>256</v>
      </c>
      <c r="AH37" s="130" t="s">
        <v>786</v>
      </c>
      <c r="AI37" s="130" t="s">
        <v>787</v>
      </c>
      <c r="AJ37" s="130" t="s">
        <v>788</v>
      </c>
      <c r="AK37" s="130" t="s">
        <v>789</v>
      </c>
      <c r="AL37" s="130">
        <v>106024</v>
      </c>
      <c r="AM37" s="130"/>
      <c r="AN37" s="130" t="s">
        <v>790</v>
      </c>
      <c r="AO37" s="130"/>
      <c r="AP37" s="130"/>
      <c r="AQ37" s="130" t="s">
        <v>65</v>
      </c>
      <c r="AR37" s="130" t="s">
        <v>791</v>
      </c>
      <c r="AS37" s="130" t="s">
        <v>94</v>
      </c>
      <c r="AT37" s="130" t="s">
        <v>67</v>
      </c>
      <c r="AU37" s="130"/>
      <c r="AV37" s="130" t="s">
        <v>69</v>
      </c>
      <c r="AW37" s="130" t="s">
        <v>792</v>
      </c>
    </row>
    <row r="38" spans="1:49">
      <c r="A38" s="131" t="s">
        <v>773</v>
      </c>
      <c r="B38" s="35">
        <v>37</v>
      </c>
      <c r="C38" s="130" t="s">
        <v>794</v>
      </c>
      <c r="D38" s="130" t="s">
        <v>795</v>
      </c>
      <c r="E38" s="130" t="s">
        <v>796</v>
      </c>
      <c r="F38" s="130" t="s">
        <v>797</v>
      </c>
      <c r="G38" s="130" t="s">
        <v>794</v>
      </c>
      <c r="H38" s="130">
        <v>2018</v>
      </c>
      <c r="I38" s="130" t="s">
        <v>798</v>
      </c>
      <c r="J38" s="130">
        <v>2018</v>
      </c>
      <c r="K38" s="130"/>
      <c r="L38" s="130">
        <v>8261746</v>
      </c>
      <c r="M38" s="130"/>
      <c r="N38" s="130"/>
      <c r="O38" s="130"/>
      <c r="P38" s="130">
        <v>60</v>
      </c>
      <c r="Q38" s="130" t="s">
        <v>799</v>
      </c>
      <c r="R38" s="130" t="s">
        <v>800</v>
      </c>
      <c r="S38" s="130" t="s">
        <v>801</v>
      </c>
      <c r="T38" s="130" t="s">
        <v>802</v>
      </c>
      <c r="U38" s="130" t="s">
        <v>803</v>
      </c>
      <c r="V38" s="130"/>
      <c r="W38" s="130" t="s">
        <v>804</v>
      </c>
      <c r="X38" s="130"/>
      <c r="Y38" s="130"/>
      <c r="Z38" s="130"/>
      <c r="AA38" s="130"/>
      <c r="AB38" s="130"/>
      <c r="AC38" s="130"/>
      <c r="AD38" s="130" t="s">
        <v>805</v>
      </c>
      <c r="AE38" s="130" t="s">
        <v>806</v>
      </c>
      <c r="AF38" s="130"/>
      <c r="AG38" s="130" t="s">
        <v>807</v>
      </c>
      <c r="AH38" s="130"/>
      <c r="AI38" s="130"/>
      <c r="AJ38" s="130"/>
      <c r="AK38" s="130"/>
      <c r="AL38" s="130"/>
      <c r="AM38" s="130">
        <v>15308669</v>
      </c>
      <c r="AN38" s="130"/>
      <c r="AO38" s="130"/>
      <c r="AP38" s="130"/>
      <c r="AQ38" s="130" t="s">
        <v>65</v>
      </c>
      <c r="AR38" s="130" t="s">
        <v>808</v>
      </c>
      <c r="AS38" s="130" t="s">
        <v>66</v>
      </c>
      <c r="AT38" s="130" t="s">
        <v>67</v>
      </c>
      <c r="AU38" s="130" t="s">
        <v>68</v>
      </c>
      <c r="AV38" s="130" t="s">
        <v>69</v>
      </c>
      <c r="AW38" s="130" t="s">
        <v>809</v>
      </c>
    </row>
    <row r="39" spans="1:49" ht="17">
      <c r="A39" s="33" t="s">
        <v>793</v>
      </c>
      <c r="B39" s="35">
        <v>38</v>
      </c>
      <c r="C39" s="130" t="s">
        <v>811</v>
      </c>
      <c r="D39" s="130" t="s">
        <v>812</v>
      </c>
      <c r="E39" s="130" t="s">
        <v>813</v>
      </c>
      <c r="F39" s="130" t="s">
        <v>814</v>
      </c>
      <c r="G39" s="130" t="s">
        <v>811</v>
      </c>
      <c r="H39" s="130">
        <v>2021</v>
      </c>
      <c r="I39" s="130" t="s">
        <v>649</v>
      </c>
      <c r="J39" s="130" t="s">
        <v>815</v>
      </c>
      <c r="K39" s="130"/>
      <c r="L39" s="130"/>
      <c r="M39" s="130"/>
      <c r="N39" s="130"/>
      <c r="O39" s="130"/>
      <c r="P39" s="130">
        <v>1</v>
      </c>
      <c r="Q39" s="130" t="s">
        <v>816</v>
      </c>
      <c r="R39" s="130" t="s">
        <v>817</v>
      </c>
      <c r="S39" s="130" t="s">
        <v>818</v>
      </c>
      <c r="T39" s="130" t="s">
        <v>819</v>
      </c>
      <c r="U39" s="130" t="s">
        <v>820</v>
      </c>
      <c r="V39" s="130" t="s">
        <v>821</v>
      </c>
      <c r="W39" s="130" t="s">
        <v>822</v>
      </c>
      <c r="X39" s="130"/>
      <c r="Y39" s="130"/>
      <c r="Z39" s="130"/>
      <c r="AA39" s="130"/>
      <c r="AB39" s="130" t="s">
        <v>823</v>
      </c>
      <c r="AC39" s="130" t="s">
        <v>824</v>
      </c>
      <c r="AD39" s="130" t="s">
        <v>825</v>
      </c>
      <c r="AE39" s="130"/>
      <c r="AF39" s="130"/>
      <c r="AG39" s="130" t="s">
        <v>87</v>
      </c>
      <c r="AH39" s="130"/>
      <c r="AI39" s="130" t="s">
        <v>826</v>
      </c>
      <c r="AJ39" s="130" t="s">
        <v>827</v>
      </c>
      <c r="AK39" s="130" t="s">
        <v>828</v>
      </c>
      <c r="AL39" s="130">
        <v>175523</v>
      </c>
      <c r="AM39" s="130">
        <v>15301346</v>
      </c>
      <c r="AN39" s="130" t="s">
        <v>829</v>
      </c>
      <c r="AO39" s="130"/>
      <c r="AP39" s="130"/>
      <c r="AQ39" s="130" t="s">
        <v>65</v>
      </c>
      <c r="AR39" s="130" t="s">
        <v>664</v>
      </c>
      <c r="AS39" s="130" t="s">
        <v>94</v>
      </c>
      <c r="AT39" s="130" t="s">
        <v>67</v>
      </c>
      <c r="AU39" s="130"/>
      <c r="AV39" s="130" t="s">
        <v>69</v>
      </c>
      <c r="AW39" s="130" t="s">
        <v>830</v>
      </c>
    </row>
    <row r="40" spans="1:49" ht="17">
      <c r="A40" s="33" t="s">
        <v>810</v>
      </c>
      <c r="B40" s="35">
        <v>39</v>
      </c>
      <c r="C40" s="130" t="s">
        <v>832</v>
      </c>
      <c r="D40" s="130" t="s">
        <v>833</v>
      </c>
      <c r="E40" s="130" t="s">
        <v>834</v>
      </c>
      <c r="F40" s="130" t="s">
        <v>835</v>
      </c>
      <c r="G40" s="130" t="s">
        <v>832</v>
      </c>
      <c r="H40" s="130">
        <v>2014</v>
      </c>
      <c r="I40" s="130" t="s">
        <v>836</v>
      </c>
      <c r="J40" s="130" t="s">
        <v>837</v>
      </c>
      <c r="K40" s="130"/>
      <c r="L40" s="130">
        <v>6934573</v>
      </c>
      <c r="M40" s="130">
        <v>398</v>
      </c>
      <c r="N40" s="130">
        <v>404</v>
      </c>
      <c r="O40" s="130">
        <v>6</v>
      </c>
      <c r="P40" s="130">
        <v>92</v>
      </c>
      <c r="Q40" s="130" t="s">
        <v>838</v>
      </c>
      <c r="R40" s="130" t="s">
        <v>839</v>
      </c>
      <c r="S40" s="130" t="s">
        <v>840</v>
      </c>
      <c r="T40" s="130" t="s">
        <v>841</v>
      </c>
      <c r="U40" s="130" t="s">
        <v>842</v>
      </c>
      <c r="V40" s="130"/>
      <c r="W40" s="130" t="s">
        <v>843</v>
      </c>
      <c r="X40" s="130"/>
      <c r="Y40" s="130"/>
      <c r="Z40" s="130"/>
      <c r="AA40" s="130"/>
      <c r="AB40" s="130"/>
      <c r="AC40" s="130"/>
      <c r="AD40" s="130" t="s">
        <v>844</v>
      </c>
      <c r="AE40" s="130"/>
      <c r="AF40" s="130"/>
      <c r="AG40" s="130" t="s">
        <v>87</v>
      </c>
      <c r="AH40" s="130"/>
      <c r="AI40" s="130" t="s">
        <v>845</v>
      </c>
      <c r="AJ40" s="130" t="s">
        <v>846</v>
      </c>
      <c r="AK40" s="130" t="s">
        <v>847</v>
      </c>
      <c r="AL40" s="130">
        <v>629655557</v>
      </c>
      <c r="AM40" s="130"/>
      <c r="AN40" s="130" t="s">
        <v>848</v>
      </c>
      <c r="AO40" s="130"/>
      <c r="AP40" s="130"/>
      <c r="AQ40" s="130" t="s">
        <v>65</v>
      </c>
      <c r="AR40" s="130" t="s">
        <v>849</v>
      </c>
      <c r="AS40" s="130" t="s">
        <v>94</v>
      </c>
      <c r="AT40" s="130" t="s">
        <v>67</v>
      </c>
      <c r="AU40" s="130"/>
      <c r="AV40" s="130" t="s">
        <v>69</v>
      </c>
      <c r="AW40" s="130" t="s">
        <v>850</v>
      </c>
    </row>
    <row r="41" spans="1:49" ht="17">
      <c r="A41" s="33" t="s">
        <v>831</v>
      </c>
      <c r="B41" s="35">
        <v>40</v>
      </c>
      <c r="C41" s="130" t="s">
        <v>852</v>
      </c>
      <c r="D41" s="130" t="s">
        <v>853</v>
      </c>
      <c r="E41" s="130" t="s">
        <v>854</v>
      </c>
      <c r="F41" s="130" t="s">
        <v>855</v>
      </c>
      <c r="G41" s="130" t="s">
        <v>852</v>
      </c>
      <c r="H41" s="130">
        <v>2017</v>
      </c>
      <c r="I41" s="130" t="s">
        <v>856</v>
      </c>
      <c r="J41" s="130"/>
      <c r="K41" s="130"/>
      <c r="L41" s="130">
        <v>8009903</v>
      </c>
      <c r="M41" s="130">
        <v>1</v>
      </c>
      <c r="N41" s="130">
        <v>8</v>
      </c>
      <c r="O41" s="130">
        <v>7</v>
      </c>
      <c r="P41" s="130">
        <v>13</v>
      </c>
      <c r="Q41" s="130" t="s">
        <v>857</v>
      </c>
      <c r="R41" s="130" t="s">
        <v>858</v>
      </c>
      <c r="S41" s="130" t="s">
        <v>859</v>
      </c>
      <c r="T41" s="130" t="s">
        <v>860</v>
      </c>
      <c r="U41" s="130" t="s">
        <v>861</v>
      </c>
      <c r="V41" s="130" t="s">
        <v>862</v>
      </c>
      <c r="W41" s="130" t="s">
        <v>863</v>
      </c>
      <c r="X41" s="130"/>
      <c r="Y41" s="130"/>
      <c r="Z41" s="130"/>
      <c r="AA41" s="130"/>
      <c r="AB41" s="130"/>
      <c r="AC41" s="130"/>
      <c r="AD41" s="130" t="s">
        <v>864</v>
      </c>
      <c r="AE41" s="130"/>
      <c r="AF41" s="130"/>
      <c r="AG41" s="130" t="s">
        <v>87</v>
      </c>
      <c r="AH41" s="130"/>
      <c r="AI41" s="130" t="s">
        <v>865</v>
      </c>
      <c r="AJ41" s="130" t="s">
        <v>866</v>
      </c>
      <c r="AK41" s="130" t="s">
        <v>867</v>
      </c>
      <c r="AL41" s="130">
        <v>129990</v>
      </c>
      <c r="AM41" s="130"/>
      <c r="AN41" s="130" t="s">
        <v>868</v>
      </c>
      <c r="AO41" s="130"/>
      <c r="AP41" s="130"/>
      <c r="AQ41" s="130" t="s">
        <v>65</v>
      </c>
      <c r="AR41" s="130" t="s">
        <v>869</v>
      </c>
      <c r="AS41" s="130" t="s">
        <v>94</v>
      </c>
      <c r="AT41" s="130" t="s">
        <v>67</v>
      </c>
      <c r="AU41" s="130"/>
      <c r="AV41" s="130" t="s">
        <v>69</v>
      </c>
      <c r="AW41" s="130" t="s">
        <v>870</v>
      </c>
    </row>
    <row r="42" spans="1:49">
      <c r="A42" s="131" t="s">
        <v>851</v>
      </c>
      <c r="B42" s="35">
        <v>41</v>
      </c>
      <c r="C42" s="130" t="s">
        <v>872</v>
      </c>
      <c r="D42" s="130" t="s">
        <v>873</v>
      </c>
      <c r="E42" s="130" t="s">
        <v>874</v>
      </c>
      <c r="F42" s="130" t="s">
        <v>875</v>
      </c>
      <c r="G42" s="130" t="s">
        <v>872</v>
      </c>
      <c r="H42" s="130">
        <v>2019</v>
      </c>
      <c r="I42" s="130" t="s">
        <v>876</v>
      </c>
      <c r="J42" s="130"/>
      <c r="K42" s="130"/>
      <c r="L42" s="130">
        <v>8859486</v>
      </c>
      <c r="M42" s="130">
        <v>435</v>
      </c>
      <c r="N42" s="130">
        <v>441</v>
      </c>
      <c r="O42" s="130">
        <v>6</v>
      </c>
      <c r="P42" s="130">
        <v>8</v>
      </c>
      <c r="Q42" s="130" t="s">
        <v>877</v>
      </c>
      <c r="R42" s="130" t="s">
        <v>878</v>
      </c>
      <c r="S42" s="130" t="s">
        <v>879</v>
      </c>
      <c r="T42" s="130" t="s">
        <v>880</v>
      </c>
      <c r="U42" s="130" t="s">
        <v>881</v>
      </c>
      <c r="V42" s="130" t="s">
        <v>882</v>
      </c>
      <c r="W42" s="130" t="s">
        <v>883</v>
      </c>
      <c r="X42" s="130"/>
      <c r="Y42" s="130"/>
      <c r="Z42" s="130"/>
      <c r="AA42" s="130"/>
      <c r="AB42" s="130"/>
      <c r="AC42" s="130"/>
      <c r="AD42" s="130" t="s">
        <v>884</v>
      </c>
      <c r="AE42" s="130"/>
      <c r="AF42" s="130"/>
      <c r="AG42" s="130" t="s">
        <v>87</v>
      </c>
      <c r="AH42" s="130" t="s">
        <v>885</v>
      </c>
      <c r="AI42" s="130" t="s">
        <v>886</v>
      </c>
      <c r="AJ42" s="130" t="s">
        <v>887</v>
      </c>
      <c r="AK42" s="130" t="s">
        <v>888</v>
      </c>
      <c r="AL42" s="130">
        <v>152544</v>
      </c>
      <c r="AM42" s="130"/>
      <c r="AN42" s="130" t="s">
        <v>889</v>
      </c>
      <c r="AO42" s="130"/>
      <c r="AP42" s="130"/>
      <c r="AQ42" s="130" t="s">
        <v>65</v>
      </c>
      <c r="AR42" s="130" t="s">
        <v>890</v>
      </c>
      <c r="AS42" s="130" t="s">
        <v>94</v>
      </c>
      <c r="AT42" s="130" t="s">
        <v>67</v>
      </c>
      <c r="AU42" s="130"/>
      <c r="AV42" s="130" t="s">
        <v>69</v>
      </c>
      <c r="AW42" s="130" t="s">
        <v>891</v>
      </c>
    </row>
    <row r="43" spans="1:49" ht="17">
      <c r="A43" s="33" t="s">
        <v>871</v>
      </c>
      <c r="B43" s="35">
        <v>42</v>
      </c>
      <c r="C43" s="130" t="s">
        <v>894</v>
      </c>
      <c r="D43" s="130" t="s">
        <v>895</v>
      </c>
      <c r="E43" s="130" t="s">
        <v>895</v>
      </c>
      <c r="F43" s="130"/>
      <c r="G43" s="130"/>
      <c r="H43" s="130">
        <v>2019</v>
      </c>
      <c r="I43" s="130" t="s">
        <v>896</v>
      </c>
      <c r="J43" s="130">
        <v>4</v>
      </c>
      <c r="K43" s="130">
        <v>4</v>
      </c>
      <c r="L43" s="130"/>
      <c r="M43" s="130">
        <v>59</v>
      </c>
      <c r="N43" s="130">
        <v>67</v>
      </c>
      <c r="O43" s="130"/>
      <c r="P43" s="130"/>
      <c r="Q43" s="130" t="s">
        <v>897</v>
      </c>
      <c r="R43" s="130" t="s">
        <v>898</v>
      </c>
      <c r="S43" s="130" t="s">
        <v>899</v>
      </c>
      <c r="T43" s="130" t="s">
        <v>900</v>
      </c>
      <c r="U43" s="130" t="s">
        <v>901</v>
      </c>
      <c r="V43" s="130" t="s">
        <v>902</v>
      </c>
      <c r="W43" s="130"/>
      <c r="X43" s="130"/>
      <c r="Y43" s="130"/>
      <c r="Z43" s="130"/>
      <c r="AA43" s="130"/>
      <c r="AB43" s="130"/>
      <c r="AC43" s="130"/>
      <c r="AD43" s="130"/>
      <c r="AE43" s="130"/>
      <c r="AF43" s="130"/>
      <c r="AG43" s="130" t="s">
        <v>903</v>
      </c>
      <c r="AH43" s="130"/>
      <c r="AI43" s="130"/>
      <c r="AJ43" s="130"/>
      <c r="AK43" s="130"/>
      <c r="AL43" s="130"/>
      <c r="AM43" s="130"/>
      <c r="AN43" s="130"/>
      <c r="AO43" s="130"/>
      <c r="AP43" s="130"/>
      <c r="AQ43" s="130"/>
      <c r="AR43" s="130"/>
      <c r="AS43" s="130"/>
      <c r="AT43" s="130"/>
      <c r="AU43" s="130"/>
      <c r="AV43" s="130"/>
      <c r="AW43" s="130"/>
    </row>
    <row r="44" spans="1:49" ht="17">
      <c r="A44" s="33" t="s">
        <v>892</v>
      </c>
      <c r="B44" s="35">
        <v>43</v>
      </c>
      <c r="C44" s="130" t="s">
        <v>904</v>
      </c>
      <c r="D44" s="130" t="s">
        <v>905</v>
      </c>
      <c r="E44" s="130" t="s">
        <v>906</v>
      </c>
      <c r="F44" s="130" t="s">
        <v>907</v>
      </c>
      <c r="G44" s="130" t="s">
        <v>904</v>
      </c>
      <c r="H44" s="130">
        <v>2020</v>
      </c>
      <c r="I44" s="130" t="s">
        <v>908</v>
      </c>
      <c r="J44" s="130"/>
      <c r="K44" s="130"/>
      <c r="L44" s="130">
        <v>9148320</v>
      </c>
      <c r="M44" s="130">
        <v>420</v>
      </c>
      <c r="N44" s="130">
        <v>425</v>
      </c>
      <c r="O44" s="130">
        <v>5</v>
      </c>
      <c r="P44" s="130">
        <v>11</v>
      </c>
      <c r="Q44" s="130" t="s">
        <v>909</v>
      </c>
      <c r="R44" s="130" t="s">
        <v>910</v>
      </c>
      <c r="S44" s="130" t="s">
        <v>911</v>
      </c>
      <c r="T44" s="130" t="s">
        <v>912</v>
      </c>
      <c r="U44" s="130" t="s">
        <v>913</v>
      </c>
      <c r="V44" s="130" t="s">
        <v>914</v>
      </c>
      <c r="W44" s="130" t="s">
        <v>915</v>
      </c>
      <c r="X44" s="130"/>
      <c r="Y44" s="130"/>
      <c r="Z44" s="130"/>
      <c r="AA44" s="130"/>
      <c r="AB44" s="130"/>
      <c r="AC44" s="130"/>
      <c r="AD44" s="130" t="s">
        <v>916</v>
      </c>
      <c r="AE44" s="130"/>
      <c r="AF44" s="130"/>
      <c r="AG44" s="130" t="s">
        <v>87</v>
      </c>
      <c r="AH44" s="130"/>
      <c r="AI44" s="130" t="s">
        <v>917</v>
      </c>
      <c r="AJ44" s="130" t="s">
        <v>918</v>
      </c>
      <c r="AK44" s="130" t="s">
        <v>283</v>
      </c>
      <c r="AL44" s="130">
        <v>162085</v>
      </c>
      <c r="AM44" s="130"/>
      <c r="AN44" s="130" t="s">
        <v>919</v>
      </c>
      <c r="AO44" s="130"/>
      <c r="AP44" s="130"/>
      <c r="AQ44" s="130" t="s">
        <v>65</v>
      </c>
      <c r="AR44" s="130" t="s">
        <v>920</v>
      </c>
      <c r="AS44" s="130" t="s">
        <v>94</v>
      </c>
      <c r="AT44" s="130" t="s">
        <v>67</v>
      </c>
      <c r="AU44" s="130"/>
      <c r="AV44" s="130" t="s">
        <v>69</v>
      </c>
      <c r="AW44" s="130" t="s">
        <v>921</v>
      </c>
    </row>
    <row r="45" spans="1:49">
      <c r="A45" s="131" t="s">
        <v>893</v>
      </c>
      <c r="B45" s="35">
        <v>44</v>
      </c>
      <c r="C45" s="130" t="s">
        <v>922</v>
      </c>
      <c r="D45" s="130" t="s">
        <v>923</v>
      </c>
      <c r="E45" s="130" t="s">
        <v>924</v>
      </c>
      <c r="F45" s="130" t="s">
        <v>925</v>
      </c>
      <c r="G45" s="130" t="s">
        <v>922</v>
      </c>
      <c r="H45" s="130">
        <v>2020</v>
      </c>
      <c r="I45" s="130" t="s">
        <v>926</v>
      </c>
      <c r="J45" s="130">
        <v>20</v>
      </c>
      <c r="K45" s="130">
        <v>18</v>
      </c>
      <c r="L45" s="130">
        <v>5194</v>
      </c>
      <c r="M45" s="130">
        <v>1</v>
      </c>
      <c r="N45" s="130">
        <v>19</v>
      </c>
      <c r="O45" s="130">
        <v>18</v>
      </c>
      <c r="P45" s="130">
        <v>13</v>
      </c>
      <c r="Q45" s="130" t="s">
        <v>927</v>
      </c>
      <c r="R45" s="130" t="s">
        <v>928</v>
      </c>
      <c r="S45" s="130" t="s">
        <v>929</v>
      </c>
      <c r="T45" s="130" t="s">
        <v>930</v>
      </c>
      <c r="U45" s="130" t="s">
        <v>931</v>
      </c>
      <c r="V45" s="130" t="s">
        <v>932</v>
      </c>
      <c r="W45" s="130" t="s">
        <v>933</v>
      </c>
      <c r="X45" s="130"/>
      <c r="Y45" s="130"/>
      <c r="Z45" s="130"/>
      <c r="AA45" s="130"/>
      <c r="AB45" s="130" t="s">
        <v>934</v>
      </c>
      <c r="AC45" s="130" t="s">
        <v>935</v>
      </c>
      <c r="AD45" s="130" t="s">
        <v>936</v>
      </c>
      <c r="AE45" s="130" t="s">
        <v>937</v>
      </c>
      <c r="AF45" s="130"/>
      <c r="AG45" s="130" t="s">
        <v>938</v>
      </c>
      <c r="AH45" s="130"/>
      <c r="AI45" s="130"/>
      <c r="AJ45" s="130"/>
      <c r="AK45" s="130"/>
      <c r="AL45" s="130"/>
      <c r="AM45" s="130">
        <v>14248220</v>
      </c>
      <c r="AN45" s="130"/>
      <c r="AO45" s="130"/>
      <c r="AP45" s="130">
        <v>32933082</v>
      </c>
      <c r="AQ45" s="130" t="s">
        <v>65</v>
      </c>
      <c r="AR45" s="130" t="s">
        <v>939</v>
      </c>
      <c r="AS45" s="130" t="s">
        <v>66</v>
      </c>
      <c r="AT45" s="130" t="s">
        <v>67</v>
      </c>
      <c r="AU45" s="130" t="s">
        <v>940</v>
      </c>
      <c r="AV45" s="130" t="s">
        <v>69</v>
      </c>
      <c r="AW45" s="130" t="s">
        <v>941</v>
      </c>
    </row>
    <row r="46" spans="1:49">
      <c r="A46" s="131" t="s">
        <v>1901</v>
      </c>
      <c r="B46" s="35">
        <v>45</v>
      </c>
      <c r="C46" s="130" t="s">
        <v>1904</v>
      </c>
      <c r="D46" s="130" t="s">
        <v>1905</v>
      </c>
      <c r="E46" s="130" t="s">
        <v>1906</v>
      </c>
      <c r="F46" s="130" t="s">
        <v>1907</v>
      </c>
      <c r="G46" s="130" t="s">
        <v>1904</v>
      </c>
      <c r="H46" s="130">
        <v>2025</v>
      </c>
      <c r="I46" s="130" t="s">
        <v>1908</v>
      </c>
      <c r="J46" s="130"/>
      <c r="K46" s="130"/>
      <c r="L46" s="130">
        <v>102817</v>
      </c>
      <c r="M46" s="130"/>
      <c r="N46" s="130"/>
      <c r="O46" s="130"/>
      <c r="P46" s="130">
        <v>0</v>
      </c>
      <c r="Q46" s="130" t="s">
        <v>1909</v>
      </c>
      <c r="R46" s="130" t="s">
        <v>1910</v>
      </c>
      <c r="S46" s="130" t="s">
        <v>1911</v>
      </c>
      <c r="T46" s="130" t="s">
        <v>1912</v>
      </c>
      <c r="U46" s="130" t="s">
        <v>1913</v>
      </c>
      <c r="V46" s="130" t="s">
        <v>1914</v>
      </c>
      <c r="W46" s="130"/>
      <c r="X46" s="130"/>
      <c r="Y46" s="130"/>
      <c r="Z46" s="130"/>
      <c r="AA46" s="130"/>
      <c r="AB46" s="130" t="s">
        <v>1915</v>
      </c>
      <c r="AC46" s="130" t="s">
        <v>1916</v>
      </c>
      <c r="AD46" s="130" t="s">
        <v>1917</v>
      </c>
      <c r="AE46" s="130" t="s">
        <v>1918</v>
      </c>
      <c r="AF46" s="130"/>
      <c r="AG46" s="130" t="s">
        <v>280</v>
      </c>
      <c r="AH46" s="130"/>
      <c r="AI46" s="130"/>
      <c r="AJ46" s="130"/>
      <c r="AK46" s="130"/>
      <c r="AL46" s="130"/>
      <c r="AM46" s="130">
        <v>18688071</v>
      </c>
      <c r="AN46" s="130"/>
      <c r="AO46" s="130"/>
      <c r="AP46" s="130"/>
      <c r="AQ46" s="130" t="s">
        <v>65</v>
      </c>
      <c r="AR46" s="130" t="s">
        <v>1919</v>
      </c>
      <c r="AS46" s="130" t="s">
        <v>66</v>
      </c>
      <c r="AT46" s="130" t="s">
        <v>1920</v>
      </c>
      <c r="AU46" s="130" t="s">
        <v>305</v>
      </c>
      <c r="AV46" s="130" t="s">
        <v>69</v>
      </c>
      <c r="AW46" s="130" t="s">
        <v>1921</v>
      </c>
    </row>
    <row r="47" spans="1:49">
      <c r="A47" s="131" t="s">
        <v>1902</v>
      </c>
      <c r="B47" s="35">
        <v>46</v>
      </c>
      <c r="C47" s="130" t="s">
        <v>1922</v>
      </c>
      <c r="D47" s="130" t="s">
        <v>1924</v>
      </c>
      <c r="E47" s="130" t="s">
        <v>1925</v>
      </c>
      <c r="F47" s="130" t="s">
        <v>1926</v>
      </c>
      <c r="G47" s="130" t="s">
        <v>1922</v>
      </c>
      <c r="H47" s="130">
        <v>2024</v>
      </c>
      <c r="I47" s="130" t="s">
        <v>1927</v>
      </c>
      <c r="J47" s="130"/>
      <c r="K47" s="130"/>
      <c r="L47" s="130"/>
      <c r="M47" s="130"/>
      <c r="N47" s="130"/>
      <c r="O47" s="130"/>
      <c r="P47" s="130">
        <v>2</v>
      </c>
      <c r="Q47" s="130" t="s">
        <v>1928</v>
      </c>
      <c r="R47" s="130" t="s">
        <v>1929</v>
      </c>
      <c r="S47" s="130" t="s">
        <v>1930</v>
      </c>
      <c r="T47" s="130" t="s">
        <v>1931</v>
      </c>
      <c r="U47" s="130" t="s">
        <v>1932</v>
      </c>
      <c r="V47" s="130"/>
      <c r="W47" s="130" t="s">
        <v>1933</v>
      </c>
      <c r="X47" s="130"/>
      <c r="Y47" s="130"/>
      <c r="Z47" s="130"/>
      <c r="AA47" s="130"/>
      <c r="AB47" s="130" t="s">
        <v>1934</v>
      </c>
      <c r="AC47" s="130" t="s">
        <v>1935</v>
      </c>
      <c r="AD47" s="130" t="s">
        <v>1936</v>
      </c>
      <c r="AE47" s="130"/>
      <c r="AF47" s="130" t="s">
        <v>1937</v>
      </c>
      <c r="AG47" s="130" t="s">
        <v>87</v>
      </c>
      <c r="AH47" s="130"/>
      <c r="AI47" s="130" t="s">
        <v>1938</v>
      </c>
      <c r="AJ47" s="130" t="s">
        <v>1939</v>
      </c>
      <c r="AK47" s="130" t="s">
        <v>1940</v>
      </c>
      <c r="AL47" s="130">
        <v>200764</v>
      </c>
      <c r="AM47" s="130"/>
      <c r="AN47" s="130" t="s">
        <v>1941</v>
      </c>
      <c r="AO47" s="130"/>
      <c r="AP47" s="130"/>
      <c r="AQ47" s="130" t="s">
        <v>65</v>
      </c>
      <c r="AR47" s="130" t="s">
        <v>1942</v>
      </c>
      <c r="AS47" s="130" t="s">
        <v>94</v>
      </c>
      <c r="AT47" s="130" t="s">
        <v>67</v>
      </c>
      <c r="AU47" s="130"/>
      <c r="AV47" s="130" t="s">
        <v>69</v>
      </c>
      <c r="AW47" s="130" t="s">
        <v>1943</v>
      </c>
    </row>
    <row r="48" spans="1:49">
      <c r="A48" s="131" t="s">
        <v>1903</v>
      </c>
      <c r="B48" s="35">
        <v>47</v>
      </c>
      <c r="C48" s="130" t="s">
        <v>1923</v>
      </c>
      <c r="D48" s="130" t="s">
        <v>1944</v>
      </c>
      <c r="E48" s="130" t="s">
        <v>1945</v>
      </c>
      <c r="F48" s="130" t="s">
        <v>1946</v>
      </c>
      <c r="G48" s="130" t="s">
        <v>1923</v>
      </c>
      <c r="H48" s="130">
        <v>2024</v>
      </c>
      <c r="I48" s="130" t="s">
        <v>1947</v>
      </c>
      <c r="J48" s="130"/>
      <c r="K48" s="130"/>
      <c r="L48" s="130"/>
      <c r="M48" s="130">
        <v>48</v>
      </c>
      <c r="N48" s="130">
        <v>54</v>
      </c>
      <c r="O48" s="130">
        <v>6</v>
      </c>
      <c r="P48" s="130">
        <v>0</v>
      </c>
      <c r="Q48" s="130" t="s">
        <v>1948</v>
      </c>
      <c r="R48" s="130" t="s">
        <v>1949</v>
      </c>
      <c r="S48" s="130" t="s">
        <v>1950</v>
      </c>
      <c r="T48" s="130" t="s">
        <v>1951</v>
      </c>
      <c r="U48" s="130" t="s">
        <v>1952</v>
      </c>
      <c r="V48" s="130"/>
      <c r="W48" s="130" t="s">
        <v>1953</v>
      </c>
      <c r="X48" s="130"/>
      <c r="Y48" s="130"/>
      <c r="Z48" s="130"/>
      <c r="AA48" s="130"/>
      <c r="AB48" s="130" t="s">
        <v>1954</v>
      </c>
      <c r="AC48" s="130" t="s">
        <v>1955</v>
      </c>
      <c r="AD48" s="130" t="s">
        <v>1956</v>
      </c>
      <c r="AE48" s="130"/>
      <c r="AF48" s="130"/>
      <c r="AG48" s="130" t="s">
        <v>87</v>
      </c>
      <c r="AH48" s="130" t="s">
        <v>1957</v>
      </c>
      <c r="AI48" s="130" t="s">
        <v>1947</v>
      </c>
      <c r="AJ48" s="130" t="s">
        <v>1958</v>
      </c>
      <c r="AK48" s="130" t="s">
        <v>1959</v>
      </c>
      <c r="AL48" s="130">
        <v>206403</v>
      </c>
      <c r="AM48" s="130"/>
      <c r="AN48" s="130" t="s">
        <v>1960</v>
      </c>
      <c r="AO48" s="130"/>
      <c r="AP48" s="130"/>
      <c r="AQ48" s="130" t="s">
        <v>65</v>
      </c>
      <c r="AR48" s="130" t="s">
        <v>1961</v>
      </c>
      <c r="AS48" s="130" t="s">
        <v>94</v>
      </c>
      <c r="AT48" s="130" t="s">
        <v>67</v>
      </c>
      <c r="AU48" s="130"/>
      <c r="AV48" s="130" t="s">
        <v>69</v>
      </c>
      <c r="AW48" s="130" t="s">
        <v>1962</v>
      </c>
    </row>
  </sheetData>
  <autoFilter ref="A1:AW43" xr:uid="{413A7FFA-E8A5-BA4C-A986-B8879DE532DE}">
    <sortState xmlns:xlrd2="http://schemas.microsoft.com/office/spreadsheetml/2017/richdata2" ref="A2:AW43">
      <sortCondition ref="B1:B43"/>
    </sortState>
  </autoFilter>
  <sortState xmlns:xlrd2="http://schemas.microsoft.com/office/spreadsheetml/2017/richdata2" ref="A2:AW43">
    <sortCondition ref="A1:A43"/>
  </sortState>
  <phoneticPr fontId="9" type="noConversion"/>
  <hyperlinks>
    <hyperlink ref="R3" r:id="rId1" xr:uid="{861C9AE6-7B86-BB4B-95ED-DD56A25D9BE2}"/>
    <hyperlink ref="R4" r:id="rId2" xr:uid="{69652001-3616-134E-A6D0-85E305D53881}"/>
    <hyperlink ref="AE4" r:id="rId3" display="mailto:banno@computer.org" xr:uid="{695FAB11-31E0-2B4D-9502-0DF9732C1626}"/>
    <hyperlink ref="R28" r:id="rId4" xr:uid="{AEA6824B-43CB-114A-887D-3A3DBCB71C4A}"/>
    <hyperlink ref="R43" r:id="rId5" xr:uid="{299745EB-82C0-AF46-838D-2FB1278E406E}"/>
    <hyperlink ref="R46" r:id="rId6" xr:uid="{6B7A5C20-0421-D54D-B985-99638E3F5417}"/>
    <hyperlink ref="R47" r:id="rId7" xr:uid="{F893D0BF-C1E7-0E49-A500-E57180AF545F}"/>
    <hyperlink ref="R48" r:id="rId8" xr:uid="{1775896F-E438-5543-81AA-F66A1504319C}"/>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1E34-C09A-2F46-8DCB-0A3F30E634EB}">
  <dimension ref="A1:L50"/>
  <sheetViews>
    <sheetView zoomScale="84" workbookViewId="0">
      <pane ySplit="1" topLeftCell="A15" activePane="bottomLeft" state="frozen"/>
      <selection pane="bottomLeft" activeCell="K54" sqref="K54"/>
    </sheetView>
  </sheetViews>
  <sheetFormatPr baseColWidth="10" defaultColWidth="11" defaultRowHeight="16"/>
  <cols>
    <col min="1" max="1" width="5.6640625" style="34" bestFit="1" customWidth="1"/>
    <col min="11" max="11" width="29.6640625" bestFit="1" customWidth="1"/>
    <col min="12" max="12" width="77.6640625" bestFit="1" customWidth="1"/>
  </cols>
  <sheetData>
    <row r="1" spans="1:12" ht="34">
      <c r="A1" s="32" t="s">
        <v>0</v>
      </c>
      <c r="B1" s="36" t="s">
        <v>1638</v>
      </c>
      <c r="C1" s="36" t="s">
        <v>1028</v>
      </c>
      <c r="D1" s="36" t="s">
        <v>1605</v>
      </c>
      <c r="E1" s="36" t="s">
        <v>954</v>
      </c>
      <c r="F1" s="36" t="s">
        <v>1639</v>
      </c>
      <c r="G1" s="36" t="s">
        <v>1084</v>
      </c>
      <c r="H1" s="36" t="s">
        <v>1640</v>
      </c>
      <c r="I1" s="36" t="s">
        <v>1641</v>
      </c>
      <c r="J1" s="36" t="s">
        <v>1041</v>
      </c>
      <c r="K1" s="36" t="s">
        <v>1642</v>
      </c>
      <c r="L1" s="36" t="s">
        <v>1637</v>
      </c>
    </row>
    <row r="2" spans="1:12" ht="17">
      <c r="A2" s="33" t="s">
        <v>47</v>
      </c>
      <c r="B2" s="31"/>
      <c r="C2" s="31"/>
      <c r="D2" s="31"/>
      <c r="E2" s="31" t="s">
        <v>1161</v>
      </c>
      <c r="F2" s="31"/>
      <c r="G2" s="31"/>
      <c r="H2" s="31"/>
      <c r="I2" s="31"/>
      <c r="J2" s="31"/>
      <c r="K2" s="31"/>
      <c r="L2" s="77" t="s">
        <v>950</v>
      </c>
    </row>
    <row r="3" spans="1:12" ht="17">
      <c r="A3" s="33" t="s">
        <v>71</v>
      </c>
      <c r="B3" s="31"/>
      <c r="C3" s="31"/>
      <c r="D3" s="31"/>
      <c r="E3" s="31" t="s">
        <v>1161</v>
      </c>
      <c r="F3" s="31"/>
      <c r="G3" s="31"/>
      <c r="H3" s="31"/>
      <c r="I3" s="31"/>
      <c r="J3" s="31"/>
      <c r="K3" s="31"/>
      <c r="L3" s="77" t="s">
        <v>954</v>
      </c>
    </row>
    <row r="4" spans="1:12" ht="17">
      <c r="A4" s="33" t="s">
        <v>96</v>
      </c>
      <c r="B4" s="31"/>
      <c r="C4" s="31"/>
      <c r="D4" s="31"/>
      <c r="E4" s="31" t="s">
        <v>1161</v>
      </c>
      <c r="F4" s="31"/>
      <c r="G4" s="31"/>
      <c r="H4" s="31"/>
      <c r="I4" s="31"/>
      <c r="J4" s="31"/>
      <c r="K4" s="31"/>
      <c r="L4" s="77" t="s">
        <v>959</v>
      </c>
    </row>
    <row r="5" spans="1:12" ht="17">
      <c r="A5" s="33" t="s">
        <v>119</v>
      </c>
      <c r="B5" s="31"/>
      <c r="C5" s="31"/>
      <c r="D5" s="31"/>
      <c r="E5" s="31" t="s">
        <v>1161</v>
      </c>
      <c r="F5" s="31"/>
      <c r="G5" s="31"/>
      <c r="H5" s="31" t="s">
        <v>1161</v>
      </c>
      <c r="I5" s="31"/>
      <c r="J5" s="31"/>
      <c r="K5" s="31"/>
      <c r="L5" s="77" t="s">
        <v>962</v>
      </c>
    </row>
    <row r="6" spans="1:12" ht="17">
      <c r="A6" s="33" t="s">
        <v>141</v>
      </c>
      <c r="B6" s="31"/>
      <c r="C6" s="31" t="s">
        <v>1643</v>
      </c>
      <c r="D6" s="31"/>
      <c r="E6" s="31" t="s">
        <v>1161</v>
      </c>
      <c r="F6" s="31"/>
      <c r="G6" s="31"/>
      <c r="H6" s="31"/>
      <c r="I6" s="31"/>
      <c r="J6" s="31"/>
      <c r="K6" s="31" t="s">
        <v>1644</v>
      </c>
      <c r="L6" s="77" t="s">
        <v>965</v>
      </c>
    </row>
    <row r="7" spans="1:12" ht="17">
      <c r="A7" s="33" t="s">
        <v>159</v>
      </c>
      <c r="B7" s="31"/>
      <c r="C7" s="31"/>
      <c r="D7" s="31"/>
      <c r="E7" s="31" t="s">
        <v>1161</v>
      </c>
      <c r="F7" s="31"/>
      <c r="G7" s="31"/>
      <c r="H7" s="31"/>
      <c r="I7" s="31"/>
      <c r="J7" s="31"/>
      <c r="K7" s="31"/>
      <c r="L7" s="77" t="s">
        <v>969</v>
      </c>
    </row>
    <row r="8" spans="1:12">
      <c r="A8" s="79" t="s">
        <v>183</v>
      </c>
      <c r="B8" s="31"/>
      <c r="C8" s="31"/>
      <c r="D8" s="31"/>
      <c r="E8" s="31" t="s">
        <v>1161</v>
      </c>
      <c r="F8" s="31"/>
      <c r="G8" s="31"/>
      <c r="H8" s="31"/>
      <c r="I8" s="31"/>
      <c r="J8" s="31"/>
      <c r="K8" s="31"/>
      <c r="L8" s="77" t="s">
        <v>954</v>
      </c>
    </row>
    <row r="9" spans="1:12" ht="17">
      <c r="A9" s="33" t="s">
        <v>203</v>
      </c>
      <c r="B9" s="31"/>
      <c r="C9" s="31"/>
      <c r="D9" s="31"/>
      <c r="E9" s="31" t="s">
        <v>1161</v>
      </c>
      <c r="F9" s="31"/>
      <c r="G9" s="31"/>
      <c r="H9" s="31"/>
      <c r="I9" s="31"/>
      <c r="J9" s="31"/>
      <c r="K9" s="31"/>
      <c r="L9" s="77" t="s">
        <v>954</v>
      </c>
    </row>
    <row r="10" spans="1:12" ht="17">
      <c r="A10" s="33" t="s">
        <v>222</v>
      </c>
      <c r="B10" s="31"/>
      <c r="C10" s="31"/>
      <c r="D10" s="31"/>
      <c r="E10" s="31"/>
      <c r="F10" s="31" t="s">
        <v>1161</v>
      </c>
      <c r="G10" s="31"/>
      <c r="H10" s="31"/>
      <c r="I10" s="31"/>
      <c r="J10" s="31"/>
      <c r="K10" s="31" t="s">
        <v>1645</v>
      </c>
      <c r="L10" s="77" t="s">
        <v>981</v>
      </c>
    </row>
    <row r="11" spans="1:12" ht="17">
      <c r="A11" s="33" t="s">
        <v>241</v>
      </c>
      <c r="B11" s="31"/>
      <c r="C11" s="31"/>
      <c r="D11" s="31"/>
      <c r="E11" s="31" t="s">
        <v>1161</v>
      </c>
      <c r="F11" s="31"/>
      <c r="G11" s="31"/>
      <c r="H11" s="31"/>
      <c r="I11" s="31"/>
      <c r="J11" s="31"/>
      <c r="K11" s="31"/>
      <c r="L11" s="77" t="s">
        <v>954</v>
      </c>
    </row>
    <row r="12" spans="1:12" ht="17">
      <c r="A12" s="33" t="s">
        <v>263</v>
      </c>
      <c r="B12" s="31"/>
      <c r="C12" s="31"/>
      <c r="D12" s="31"/>
      <c r="E12" s="31"/>
      <c r="F12" s="31"/>
      <c r="G12" s="31"/>
      <c r="H12" s="31"/>
      <c r="I12" s="31" t="s">
        <v>1161</v>
      </c>
      <c r="J12" s="31"/>
      <c r="K12" s="31"/>
      <c r="L12" s="75" t="s">
        <v>989</v>
      </c>
    </row>
    <row r="13" spans="1:12" ht="17">
      <c r="A13" s="33" t="s">
        <v>287</v>
      </c>
      <c r="B13" s="31"/>
      <c r="C13" s="31" t="s">
        <v>1161</v>
      </c>
      <c r="D13" s="31"/>
      <c r="E13" s="31" t="s">
        <v>1161</v>
      </c>
      <c r="F13" s="31"/>
      <c r="G13" s="31"/>
      <c r="H13" s="31"/>
      <c r="I13" s="31"/>
      <c r="J13" s="31"/>
      <c r="K13" s="31"/>
      <c r="L13" s="77" t="s">
        <v>993</v>
      </c>
    </row>
    <row r="14" spans="1:12" ht="17">
      <c r="A14" s="33" t="s">
        <v>307</v>
      </c>
      <c r="B14" s="31"/>
      <c r="C14" s="31" t="s">
        <v>1161</v>
      </c>
      <c r="D14" s="31"/>
      <c r="E14" s="31" t="s">
        <v>1161</v>
      </c>
      <c r="F14" s="31"/>
      <c r="G14" s="31"/>
      <c r="H14" s="31" t="s">
        <v>1161</v>
      </c>
      <c r="I14" s="31"/>
      <c r="J14" s="31"/>
      <c r="K14" s="31"/>
      <c r="L14" s="75" t="s">
        <v>998</v>
      </c>
    </row>
    <row r="15" spans="1:12" ht="17">
      <c r="A15" s="33" t="s">
        <v>329</v>
      </c>
      <c r="B15" s="31"/>
      <c r="C15" s="31"/>
      <c r="D15" s="31"/>
      <c r="E15" s="31" t="s">
        <v>1161</v>
      </c>
      <c r="F15" s="31"/>
      <c r="G15" s="31"/>
      <c r="H15" s="31"/>
      <c r="I15" s="31"/>
      <c r="J15" s="31"/>
      <c r="K15" s="31"/>
      <c r="L15" s="75" t="s">
        <v>954</v>
      </c>
    </row>
    <row r="16" spans="1:12" ht="17">
      <c r="A16" s="33" t="s">
        <v>346</v>
      </c>
      <c r="B16" s="31"/>
      <c r="C16" s="31"/>
      <c r="D16" s="31" t="s">
        <v>1161</v>
      </c>
      <c r="E16" s="31"/>
      <c r="F16" s="31"/>
      <c r="G16" s="31"/>
      <c r="H16" s="31"/>
      <c r="I16" s="31"/>
      <c r="J16" s="31"/>
      <c r="K16" s="31" t="s">
        <v>1646</v>
      </c>
      <c r="L16" s="77" t="s">
        <v>1006</v>
      </c>
    </row>
    <row r="17" spans="1:12" ht="17">
      <c r="A17" s="33" t="s">
        <v>367</v>
      </c>
      <c r="B17" s="31"/>
      <c r="C17" s="31"/>
      <c r="D17" s="31"/>
      <c r="E17" s="31" t="s">
        <v>1161</v>
      </c>
      <c r="F17" s="31"/>
      <c r="G17" s="31"/>
      <c r="H17" s="31"/>
      <c r="I17" s="31"/>
      <c r="J17" s="31"/>
      <c r="K17" s="31"/>
      <c r="L17" s="77" t="s">
        <v>954</v>
      </c>
    </row>
    <row r="18" spans="1:12" ht="17">
      <c r="A18" s="33" t="s">
        <v>392</v>
      </c>
      <c r="B18" s="31"/>
      <c r="C18" s="31"/>
      <c r="D18" s="31"/>
      <c r="E18" s="31" t="s">
        <v>1161</v>
      </c>
      <c r="F18" s="31"/>
      <c r="G18" s="31"/>
      <c r="H18" s="31"/>
      <c r="I18" s="31"/>
      <c r="J18" s="31"/>
      <c r="K18" s="31"/>
      <c r="L18" s="77" t="s">
        <v>954</v>
      </c>
    </row>
    <row r="19" spans="1:12" ht="17">
      <c r="A19" s="33" t="s">
        <v>414</v>
      </c>
      <c r="B19" s="31"/>
      <c r="C19" s="31"/>
      <c r="D19" s="31"/>
      <c r="E19" s="31"/>
      <c r="F19" s="31"/>
      <c r="G19" s="31" t="s">
        <v>1161</v>
      </c>
      <c r="H19" s="31"/>
      <c r="I19" s="31"/>
      <c r="J19" s="31"/>
      <c r="K19" s="31"/>
      <c r="L19" s="77" t="s">
        <v>1018</v>
      </c>
    </row>
    <row r="20" spans="1:12" ht="17">
      <c r="A20" s="33" t="s">
        <v>435</v>
      </c>
      <c r="B20" s="31"/>
      <c r="C20" s="31" t="s">
        <v>1161</v>
      </c>
      <c r="D20" s="31"/>
      <c r="E20" s="31"/>
      <c r="F20" s="31"/>
      <c r="G20" s="31"/>
      <c r="H20" s="31"/>
      <c r="I20" s="31"/>
      <c r="J20" s="31"/>
      <c r="K20" s="31" t="s">
        <v>1647</v>
      </c>
      <c r="L20" s="77" t="s">
        <v>1023</v>
      </c>
    </row>
    <row r="21" spans="1:12" ht="17">
      <c r="A21" s="33" t="s">
        <v>459</v>
      </c>
      <c r="B21" s="31"/>
      <c r="C21" s="31" t="s">
        <v>1161</v>
      </c>
      <c r="D21" s="31"/>
      <c r="E21" s="31"/>
      <c r="F21" s="31"/>
      <c r="G21" s="31"/>
      <c r="H21" s="31"/>
      <c r="I21" s="31"/>
      <c r="J21" s="31"/>
      <c r="K21" s="31"/>
      <c r="L21" s="77" t="s">
        <v>1028</v>
      </c>
    </row>
    <row r="22" spans="1:12" ht="17">
      <c r="A22" s="33" t="s">
        <v>481</v>
      </c>
      <c r="B22" s="31"/>
      <c r="C22" s="31" t="s">
        <v>1161</v>
      </c>
      <c r="D22" s="31"/>
      <c r="E22" s="31"/>
      <c r="F22" s="31"/>
      <c r="G22" s="31"/>
      <c r="H22" s="31"/>
      <c r="I22" s="31"/>
      <c r="J22" s="31"/>
      <c r="K22" s="31"/>
      <c r="L22" s="77" t="s">
        <v>1028</v>
      </c>
    </row>
    <row r="23" spans="1:12" ht="17">
      <c r="A23" s="33" t="s">
        <v>504</v>
      </c>
      <c r="B23" s="31"/>
      <c r="C23" s="31"/>
      <c r="D23" s="31"/>
      <c r="E23" s="31" t="s">
        <v>1161</v>
      </c>
      <c r="F23" s="31"/>
      <c r="G23" s="31"/>
      <c r="H23" s="31"/>
      <c r="I23" s="31"/>
      <c r="J23" s="31"/>
      <c r="K23" s="31"/>
      <c r="L23" s="77" t="s">
        <v>954</v>
      </c>
    </row>
    <row r="24" spans="1:12" ht="17">
      <c r="A24" s="33" t="s">
        <v>517</v>
      </c>
      <c r="B24" s="31"/>
      <c r="C24" s="31"/>
      <c r="D24" s="31"/>
      <c r="E24" s="31"/>
      <c r="F24" s="31"/>
      <c r="G24" s="31"/>
      <c r="H24" s="31"/>
      <c r="I24" s="31"/>
      <c r="J24" s="31" t="s">
        <v>1161</v>
      </c>
      <c r="K24" s="31"/>
      <c r="L24" s="77" t="s">
        <v>1041</v>
      </c>
    </row>
    <row r="25" spans="1:12" ht="17">
      <c r="A25" s="33" t="s">
        <v>534</v>
      </c>
      <c r="B25" s="31"/>
      <c r="C25" s="31"/>
      <c r="D25" s="31"/>
      <c r="E25" s="31" t="s">
        <v>1161</v>
      </c>
      <c r="F25" s="31"/>
      <c r="G25" s="31"/>
      <c r="H25" s="31"/>
      <c r="I25" s="31"/>
      <c r="J25" s="31"/>
      <c r="K25" s="31"/>
      <c r="L25" s="77" t="s">
        <v>954</v>
      </c>
    </row>
    <row r="26" spans="1:12" ht="17">
      <c r="A26" s="33" t="s">
        <v>555</v>
      </c>
      <c r="B26" s="31"/>
      <c r="C26" s="31"/>
      <c r="D26" s="31"/>
      <c r="E26" s="31" t="s">
        <v>1161</v>
      </c>
      <c r="F26" s="31"/>
      <c r="G26" s="31"/>
      <c r="H26" s="31"/>
      <c r="I26" s="31"/>
      <c r="J26" s="31"/>
      <c r="K26" s="31"/>
      <c r="L26" s="76" t="s">
        <v>1773</v>
      </c>
    </row>
    <row r="27" spans="1:12" ht="17">
      <c r="A27" s="33" t="s">
        <v>575</v>
      </c>
      <c r="B27" s="31" t="s">
        <v>1161</v>
      </c>
      <c r="C27" s="31" t="s">
        <v>1161</v>
      </c>
      <c r="D27" s="31"/>
      <c r="E27" s="31" t="s">
        <v>1161</v>
      </c>
      <c r="F27" s="31"/>
      <c r="G27" s="31"/>
      <c r="H27" s="31"/>
      <c r="I27" s="31"/>
      <c r="J27" s="31"/>
      <c r="K27" s="31" t="s">
        <v>1648</v>
      </c>
      <c r="L27" s="77" t="s">
        <v>1052</v>
      </c>
    </row>
    <row r="28" spans="1:12" ht="17">
      <c r="A28" s="33" t="s">
        <v>595</v>
      </c>
      <c r="B28" s="31"/>
      <c r="C28" s="31"/>
      <c r="D28" s="31"/>
      <c r="E28" s="31" t="s">
        <v>1161</v>
      </c>
      <c r="F28" s="31"/>
      <c r="G28" s="31"/>
      <c r="H28" s="31"/>
      <c r="I28" s="31"/>
      <c r="J28" s="31"/>
      <c r="K28" s="31"/>
      <c r="L28" s="77" t="s">
        <v>954</v>
      </c>
    </row>
    <row r="29" spans="1:12" ht="17">
      <c r="A29" s="33" t="s">
        <v>606</v>
      </c>
      <c r="B29" s="31"/>
      <c r="C29" s="31"/>
      <c r="D29" s="31"/>
      <c r="E29" s="31" t="s">
        <v>1161</v>
      </c>
      <c r="F29" s="31"/>
      <c r="G29" s="31"/>
      <c r="H29" s="31"/>
      <c r="I29" s="31"/>
      <c r="J29" s="31"/>
      <c r="K29" s="31"/>
      <c r="L29" s="77" t="s">
        <v>954</v>
      </c>
    </row>
    <row r="30" spans="1:12" ht="17">
      <c r="A30" s="33" t="s">
        <v>628</v>
      </c>
      <c r="B30" s="31"/>
      <c r="C30" s="31"/>
      <c r="D30" s="31"/>
      <c r="E30" s="31" t="s">
        <v>1161</v>
      </c>
      <c r="F30" s="31"/>
      <c r="G30" s="31"/>
      <c r="H30" s="31"/>
      <c r="I30" s="31"/>
      <c r="J30" s="31"/>
      <c r="K30" s="31"/>
      <c r="L30" s="77" t="s">
        <v>954</v>
      </c>
    </row>
    <row r="31" spans="1:12" ht="17">
      <c r="A31" s="33" t="s">
        <v>644</v>
      </c>
      <c r="B31" s="31"/>
      <c r="C31" s="31"/>
      <c r="D31" s="31"/>
      <c r="E31" s="31"/>
      <c r="F31" s="31"/>
      <c r="G31" s="31"/>
      <c r="H31" s="31" t="s">
        <v>1161</v>
      </c>
      <c r="I31" s="31"/>
      <c r="J31" s="31"/>
      <c r="K31" s="31" t="s">
        <v>1649</v>
      </c>
      <c r="L31" s="76" t="s">
        <v>1772</v>
      </c>
    </row>
    <row r="32" spans="1:12" ht="17">
      <c r="A32" s="33" t="s">
        <v>666</v>
      </c>
      <c r="B32" s="31"/>
      <c r="C32" s="31"/>
      <c r="D32" s="31" t="s">
        <v>1161</v>
      </c>
      <c r="E32" s="31"/>
      <c r="F32" s="31"/>
      <c r="G32" s="31"/>
      <c r="H32" s="31"/>
      <c r="I32" s="31" t="s">
        <v>1161</v>
      </c>
      <c r="J32" s="31"/>
      <c r="K32" s="31"/>
      <c r="L32" s="76" t="s">
        <v>1075</v>
      </c>
    </row>
    <row r="33" spans="1:12" ht="17">
      <c r="A33" s="79" t="s">
        <v>688</v>
      </c>
      <c r="B33" s="31"/>
      <c r="C33" s="31"/>
      <c r="D33" s="31"/>
      <c r="E33" s="31" t="s">
        <v>1161</v>
      </c>
      <c r="F33" s="31"/>
      <c r="G33" s="31"/>
      <c r="H33" s="31"/>
      <c r="I33" s="31"/>
      <c r="J33" s="31"/>
      <c r="K33" s="31"/>
      <c r="L33" s="76" t="s">
        <v>954</v>
      </c>
    </row>
    <row r="34" spans="1:12" ht="17">
      <c r="A34" s="33" t="s">
        <v>690</v>
      </c>
      <c r="B34" s="31"/>
      <c r="C34" s="31"/>
      <c r="D34" s="31"/>
      <c r="E34" s="31"/>
      <c r="F34" s="31"/>
      <c r="G34" s="31" t="s">
        <v>1161</v>
      </c>
      <c r="H34" s="31"/>
      <c r="I34" s="31"/>
      <c r="J34" s="31"/>
      <c r="K34" s="137"/>
      <c r="L34" s="76" t="s">
        <v>1084</v>
      </c>
    </row>
    <row r="35" spans="1:12" ht="17">
      <c r="A35" s="79" t="s">
        <v>711</v>
      </c>
      <c r="B35" s="31"/>
      <c r="C35" s="31"/>
      <c r="D35" s="31"/>
      <c r="E35" s="31" t="s">
        <v>1161</v>
      </c>
      <c r="F35" s="31"/>
      <c r="G35" s="31"/>
      <c r="H35" s="31"/>
      <c r="I35" s="31"/>
      <c r="J35" s="31"/>
      <c r="K35" s="31"/>
      <c r="L35" s="76" t="s">
        <v>954</v>
      </c>
    </row>
    <row r="36" spans="1:12" ht="17">
      <c r="A36" s="33" t="s">
        <v>732</v>
      </c>
      <c r="B36" s="31"/>
      <c r="C36" s="31"/>
      <c r="D36" s="31"/>
      <c r="E36" s="31" t="s">
        <v>1161</v>
      </c>
      <c r="F36" s="31"/>
      <c r="G36" s="31"/>
      <c r="H36" s="31"/>
      <c r="I36" s="31"/>
      <c r="J36" s="31"/>
      <c r="K36" s="31"/>
      <c r="L36" s="76" t="s">
        <v>1773</v>
      </c>
    </row>
    <row r="37" spans="1:12" ht="17">
      <c r="A37" s="33" t="s">
        <v>753</v>
      </c>
      <c r="B37" s="31"/>
      <c r="C37" s="31" t="s">
        <v>1161</v>
      </c>
      <c r="D37" s="31"/>
      <c r="E37" s="31" t="s">
        <v>1161</v>
      </c>
      <c r="F37" s="31"/>
      <c r="G37" s="31"/>
      <c r="H37" s="31"/>
      <c r="I37" s="31"/>
      <c r="J37" s="31"/>
      <c r="K37" s="31"/>
      <c r="L37" s="76" t="s">
        <v>1774</v>
      </c>
    </row>
    <row r="38" spans="1:12" ht="17">
      <c r="A38" s="79" t="s">
        <v>773</v>
      </c>
      <c r="B38" s="31"/>
      <c r="C38" s="31"/>
      <c r="D38" s="31"/>
      <c r="E38" s="31" t="s">
        <v>1161</v>
      </c>
      <c r="F38" s="31"/>
      <c r="G38" s="31"/>
      <c r="H38" s="31"/>
      <c r="I38" s="31"/>
      <c r="J38" s="31"/>
      <c r="K38" s="31"/>
      <c r="L38" s="76" t="s">
        <v>954</v>
      </c>
    </row>
    <row r="39" spans="1:12" ht="17">
      <c r="A39" s="33" t="s">
        <v>793</v>
      </c>
      <c r="B39" s="31"/>
      <c r="C39" s="31"/>
      <c r="D39" s="31"/>
      <c r="E39" s="31" t="s">
        <v>1161</v>
      </c>
      <c r="F39" s="31"/>
      <c r="G39" s="31"/>
      <c r="H39" s="31"/>
      <c r="I39" s="31"/>
      <c r="J39" s="31"/>
      <c r="K39" s="31"/>
      <c r="L39" s="76" t="s">
        <v>954</v>
      </c>
    </row>
    <row r="40" spans="1:12" ht="17">
      <c r="A40" s="33" t="s">
        <v>810</v>
      </c>
      <c r="B40" s="31"/>
      <c r="C40" s="31" t="s">
        <v>1161</v>
      </c>
      <c r="D40" s="31"/>
      <c r="E40" s="31" t="s">
        <v>1161</v>
      </c>
      <c r="F40" s="31"/>
      <c r="G40" s="31"/>
      <c r="H40" s="31"/>
      <c r="I40" s="31"/>
      <c r="J40" s="31"/>
      <c r="K40" s="31"/>
      <c r="L40" s="77" t="s">
        <v>993</v>
      </c>
    </row>
    <row r="41" spans="1:12" ht="17">
      <c r="A41" s="33" t="s">
        <v>831</v>
      </c>
      <c r="B41" s="31"/>
      <c r="C41" s="31" t="s">
        <v>1161</v>
      </c>
      <c r="D41" s="31"/>
      <c r="E41" s="31" t="s">
        <v>1161</v>
      </c>
      <c r="F41" s="31"/>
      <c r="G41" s="31"/>
      <c r="H41" s="31"/>
      <c r="I41" s="31"/>
      <c r="J41" s="31"/>
      <c r="K41" s="31"/>
      <c r="L41" s="77" t="s">
        <v>993</v>
      </c>
    </row>
    <row r="42" spans="1:12">
      <c r="A42" s="79" t="s">
        <v>851</v>
      </c>
      <c r="B42" s="31"/>
      <c r="C42" s="31" t="s">
        <v>1161</v>
      </c>
      <c r="D42" s="31"/>
      <c r="E42" s="31" t="s">
        <v>1161</v>
      </c>
      <c r="F42" s="31"/>
      <c r="G42" s="31"/>
      <c r="H42" s="31"/>
      <c r="I42" s="31"/>
      <c r="J42" s="31"/>
      <c r="K42" s="31"/>
      <c r="L42" s="77" t="s">
        <v>993</v>
      </c>
    </row>
    <row r="43" spans="1:12" ht="17">
      <c r="A43" s="33" t="s">
        <v>871</v>
      </c>
      <c r="B43" s="31"/>
      <c r="C43" s="31"/>
      <c r="D43" s="31"/>
      <c r="E43" s="31" t="s">
        <v>1161</v>
      </c>
      <c r="F43" s="31"/>
      <c r="G43" s="31"/>
      <c r="H43" s="31"/>
      <c r="I43" s="31"/>
      <c r="J43" s="31"/>
      <c r="K43" s="31"/>
      <c r="L43" s="77" t="s">
        <v>954</v>
      </c>
    </row>
    <row r="44" spans="1:12" ht="17">
      <c r="A44" s="33" t="s">
        <v>892</v>
      </c>
      <c r="B44" s="31"/>
      <c r="C44" s="31"/>
      <c r="D44" s="31"/>
      <c r="E44" s="31" t="s">
        <v>1161</v>
      </c>
      <c r="F44" s="31"/>
      <c r="G44" s="31"/>
      <c r="H44" s="31"/>
      <c r="I44" s="31"/>
      <c r="J44" s="31"/>
      <c r="K44" s="31"/>
      <c r="L44" s="77" t="s">
        <v>954</v>
      </c>
    </row>
    <row r="45" spans="1:12">
      <c r="A45" s="79" t="s">
        <v>893</v>
      </c>
      <c r="B45" s="31"/>
      <c r="C45" s="31" t="s">
        <v>1161</v>
      </c>
      <c r="D45" s="31"/>
      <c r="E45" s="31" t="s">
        <v>1161</v>
      </c>
      <c r="F45" s="31"/>
      <c r="G45" s="31"/>
      <c r="H45" s="31"/>
      <c r="I45" s="31"/>
      <c r="J45" s="31"/>
      <c r="K45" s="31"/>
      <c r="L45" s="77" t="s">
        <v>993</v>
      </c>
    </row>
    <row r="46" spans="1:12">
      <c r="A46" s="79" t="s">
        <v>1901</v>
      </c>
      <c r="B46" s="31"/>
      <c r="C46" s="31"/>
      <c r="D46" s="31"/>
      <c r="E46" s="31"/>
      <c r="F46" s="31"/>
      <c r="G46" s="31"/>
      <c r="H46" s="31" t="s">
        <v>1161</v>
      </c>
      <c r="I46" s="31"/>
      <c r="J46" s="31"/>
      <c r="K46" s="31"/>
      <c r="L46" s="77" t="s">
        <v>1640</v>
      </c>
    </row>
    <row r="47" spans="1:12">
      <c r="A47" s="79" t="s">
        <v>1902</v>
      </c>
      <c r="B47" s="31"/>
      <c r="C47" s="31" t="s">
        <v>1161</v>
      </c>
      <c r="D47" s="31"/>
      <c r="E47" s="31"/>
      <c r="F47" s="31"/>
      <c r="G47" s="31"/>
      <c r="H47" s="31" t="s">
        <v>1161</v>
      </c>
      <c r="I47" s="31"/>
      <c r="J47" s="31"/>
      <c r="K47" s="31"/>
      <c r="L47" s="77" t="s">
        <v>2016</v>
      </c>
    </row>
    <row r="48" spans="1:12">
      <c r="A48" s="79" t="s">
        <v>1903</v>
      </c>
      <c r="B48" s="31"/>
      <c r="C48" s="31" t="s">
        <v>1161</v>
      </c>
      <c r="D48" s="31"/>
      <c r="E48" s="31"/>
      <c r="F48" s="31"/>
      <c r="G48" s="31"/>
      <c r="H48" s="31"/>
      <c r="I48" s="31"/>
      <c r="J48" s="31"/>
      <c r="K48" s="31"/>
      <c r="L48" s="77" t="s">
        <v>1028</v>
      </c>
    </row>
    <row r="49" spans="1:11">
      <c r="A49" s="121" t="s">
        <v>1650</v>
      </c>
      <c r="B49" s="111">
        <v>1</v>
      </c>
      <c r="C49" s="111">
        <v>14</v>
      </c>
      <c r="D49" s="111">
        <v>2</v>
      </c>
      <c r="E49" s="111">
        <v>33</v>
      </c>
      <c r="F49" s="111">
        <v>1</v>
      </c>
      <c r="G49" s="111">
        <v>2</v>
      </c>
      <c r="H49" s="111">
        <v>5</v>
      </c>
      <c r="I49" s="111">
        <v>2</v>
      </c>
      <c r="J49" s="111">
        <v>1</v>
      </c>
      <c r="K49" s="111">
        <v>1</v>
      </c>
    </row>
    <row r="50" spans="1:11">
      <c r="A50" s="121" t="s">
        <v>1651</v>
      </c>
      <c r="B50" s="113">
        <f>B49/47</f>
        <v>2.1276595744680851E-2</v>
      </c>
      <c r="C50" s="113">
        <f t="shared" ref="C50:K50" si="0">C49/47</f>
        <v>0.2978723404255319</v>
      </c>
      <c r="D50" s="113">
        <f t="shared" si="0"/>
        <v>4.2553191489361701E-2</v>
      </c>
      <c r="E50" s="113">
        <f t="shared" si="0"/>
        <v>0.7021276595744681</v>
      </c>
      <c r="F50" s="113">
        <f t="shared" si="0"/>
        <v>2.1276595744680851E-2</v>
      </c>
      <c r="G50" s="113">
        <f t="shared" si="0"/>
        <v>4.2553191489361701E-2</v>
      </c>
      <c r="H50" s="113">
        <f t="shared" si="0"/>
        <v>0.10638297872340426</v>
      </c>
      <c r="I50" s="113">
        <f t="shared" si="0"/>
        <v>4.2553191489361701E-2</v>
      </c>
      <c r="J50" s="113">
        <f t="shared" si="0"/>
        <v>2.1276595744680851E-2</v>
      </c>
      <c r="K50" s="113">
        <f t="shared" si="0"/>
        <v>2.1276595744680851E-2</v>
      </c>
    </row>
  </sheetData>
  <phoneticPr fontId="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18D5D-4961-49F3-AB8A-D6E1E4D8F073}">
  <dimension ref="A1:AI62"/>
  <sheetViews>
    <sheetView workbookViewId="0">
      <pane ySplit="1" topLeftCell="A40" activePane="bottomLeft" state="frozen"/>
      <selection pane="bottomLeft"/>
    </sheetView>
  </sheetViews>
  <sheetFormatPr baseColWidth="10" defaultRowHeight="16"/>
  <cols>
    <col min="1" max="1" width="21.1640625" bestFit="1" customWidth="1"/>
    <col min="2" max="2" width="19.83203125" bestFit="1" customWidth="1"/>
    <col min="3" max="3" width="20.5" customWidth="1"/>
    <col min="4" max="4" width="12" customWidth="1"/>
    <col min="5" max="5" width="12.33203125" customWidth="1"/>
    <col min="6" max="6" width="15.83203125" customWidth="1"/>
    <col min="7" max="7" width="11.33203125" customWidth="1"/>
    <col min="8" max="8" width="14.83203125" customWidth="1"/>
    <col min="9" max="9" width="12.33203125" customWidth="1"/>
    <col min="10" max="10" width="18.33203125" customWidth="1"/>
    <col min="11" max="11" width="11.83203125" customWidth="1"/>
  </cols>
  <sheetData>
    <row r="1" spans="1:35">
      <c r="A1" s="154"/>
      <c r="B1" s="155" t="s">
        <v>1676</v>
      </c>
      <c r="C1" s="155" t="s">
        <v>1661</v>
      </c>
      <c r="D1" s="155" t="s">
        <v>1686</v>
      </c>
      <c r="E1" s="155" t="s">
        <v>1671</v>
      </c>
      <c r="F1" s="155" t="s">
        <v>1655</v>
      </c>
      <c r="G1" s="155" t="s">
        <v>1691</v>
      </c>
      <c r="H1" s="155" t="s">
        <v>1665</v>
      </c>
      <c r="I1" s="155" t="s">
        <v>1678</v>
      </c>
      <c r="J1" s="155" t="s">
        <v>1063</v>
      </c>
      <c r="K1" s="155" t="s">
        <v>1688</v>
      </c>
      <c r="L1" s="78"/>
      <c r="M1" s="78"/>
      <c r="N1" s="78"/>
      <c r="O1" s="78"/>
      <c r="P1" s="78"/>
      <c r="Q1" s="78"/>
      <c r="R1" s="78"/>
      <c r="S1" s="78"/>
      <c r="T1" s="78"/>
      <c r="U1" s="78"/>
      <c r="V1" s="78"/>
      <c r="W1" s="78"/>
      <c r="X1" s="78"/>
      <c r="Y1" s="78"/>
      <c r="Z1" s="78"/>
      <c r="AA1" s="78"/>
      <c r="AB1" s="78"/>
      <c r="AC1" s="78" t="s">
        <v>1063</v>
      </c>
      <c r="AD1" s="78" t="s">
        <v>1063</v>
      </c>
      <c r="AE1" s="78" t="s">
        <v>1063</v>
      </c>
      <c r="AF1" s="78" t="s">
        <v>1063</v>
      </c>
      <c r="AG1" s="78" t="s">
        <v>1063</v>
      </c>
      <c r="AH1" s="78" t="s">
        <v>1063</v>
      </c>
      <c r="AI1" s="78" t="s">
        <v>1688</v>
      </c>
    </row>
    <row r="2" spans="1:35">
      <c r="A2" s="156" t="s">
        <v>2082</v>
      </c>
      <c r="B2" s="156"/>
      <c r="C2" s="156"/>
      <c r="D2" s="156"/>
      <c r="E2" s="156"/>
      <c r="F2" s="156" t="s">
        <v>2139</v>
      </c>
      <c r="G2" s="156"/>
      <c r="H2" s="156"/>
      <c r="I2" s="156"/>
      <c r="J2" s="156"/>
      <c r="K2" s="156"/>
    </row>
    <row r="3" spans="1:35" ht="17">
      <c r="A3" s="156" t="s">
        <v>2083</v>
      </c>
      <c r="B3" s="156"/>
      <c r="C3" s="157" t="s">
        <v>2184</v>
      </c>
      <c r="D3" s="156"/>
      <c r="E3" s="156"/>
      <c r="F3" s="156"/>
      <c r="G3" s="156"/>
      <c r="H3" s="156"/>
      <c r="I3" s="156"/>
      <c r="J3" s="156" t="s">
        <v>2140</v>
      </c>
      <c r="K3" s="156"/>
    </row>
    <row r="4" spans="1:35">
      <c r="A4" s="156" t="s">
        <v>2084</v>
      </c>
      <c r="B4" s="156"/>
      <c r="C4" s="156"/>
      <c r="D4" s="156"/>
      <c r="E4" s="156"/>
      <c r="F4" s="156" t="s">
        <v>2141</v>
      </c>
      <c r="G4" s="156"/>
      <c r="H4" s="156"/>
      <c r="I4" s="156"/>
      <c r="J4" s="156"/>
      <c r="K4" s="156"/>
    </row>
    <row r="5" spans="1:35">
      <c r="A5" s="156" t="s">
        <v>2085</v>
      </c>
      <c r="B5" s="156"/>
      <c r="C5" s="156"/>
      <c r="D5" s="156"/>
      <c r="E5" s="156"/>
      <c r="F5" s="156"/>
      <c r="G5" s="156"/>
      <c r="H5" s="156"/>
      <c r="I5" s="156"/>
      <c r="J5" s="152"/>
      <c r="K5" s="156"/>
    </row>
    <row r="6" spans="1:35" ht="34">
      <c r="A6" s="156" t="s">
        <v>2086</v>
      </c>
      <c r="B6" s="156"/>
      <c r="C6" s="156"/>
      <c r="D6" s="156"/>
      <c r="E6" s="156"/>
      <c r="F6" s="156"/>
      <c r="G6" s="156"/>
      <c r="H6" s="156"/>
      <c r="I6" s="156"/>
      <c r="J6" s="157" t="s">
        <v>2142</v>
      </c>
      <c r="K6" s="156"/>
    </row>
    <row r="7" spans="1:35">
      <c r="A7" s="156" t="s">
        <v>2087</v>
      </c>
      <c r="B7" s="156"/>
      <c r="C7" s="156"/>
      <c r="D7" s="156"/>
      <c r="E7" s="156"/>
      <c r="F7" s="156"/>
      <c r="G7" s="156"/>
      <c r="H7" s="156"/>
      <c r="I7" s="156"/>
      <c r="J7" s="156" t="s">
        <v>2143</v>
      </c>
      <c r="K7" s="156"/>
    </row>
    <row r="8" spans="1:35">
      <c r="A8" s="156" t="s">
        <v>2088</v>
      </c>
      <c r="B8" s="156"/>
      <c r="C8" s="156"/>
      <c r="D8" s="156"/>
      <c r="E8" s="156"/>
      <c r="F8" s="156" t="s">
        <v>2144</v>
      </c>
      <c r="G8" s="156"/>
      <c r="H8" s="156" t="s">
        <v>2144</v>
      </c>
      <c r="I8" s="156"/>
      <c r="J8" s="156"/>
      <c r="K8" s="156"/>
    </row>
    <row r="9" spans="1:35" ht="34">
      <c r="A9" s="156" t="s">
        <v>2089</v>
      </c>
      <c r="B9" s="156"/>
      <c r="C9" s="157" t="s">
        <v>2145</v>
      </c>
      <c r="D9" s="156"/>
      <c r="E9" s="156"/>
      <c r="F9" s="156"/>
      <c r="G9" s="156"/>
      <c r="H9" s="156"/>
      <c r="I9" s="156"/>
      <c r="J9" s="157" t="s">
        <v>2145</v>
      </c>
      <c r="K9" s="156"/>
    </row>
    <row r="10" spans="1:35">
      <c r="A10" s="156" t="s">
        <v>2090</v>
      </c>
      <c r="B10" s="156"/>
      <c r="C10" s="156" t="s">
        <v>2146</v>
      </c>
      <c r="D10" s="156"/>
      <c r="E10" s="156"/>
      <c r="F10" s="156"/>
      <c r="G10" s="156"/>
      <c r="H10" s="156"/>
      <c r="I10" s="156"/>
      <c r="J10" s="156"/>
      <c r="K10" s="156"/>
    </row>
    <row r="11" spans="1:35">
      <c r="A11" s="156" t="s">
        <v>2091</v>
      </c>
      <c r="B11" s="156"/>
      <c r="C11" s="156"/>
      <c r="D11" s="156"/>
      <c r="E11" s="156"/>
      <c r="F11" s="156"/>
      <c r="G11" s="156"/>
      <c r="H11" s="156"/>
      <c r="I11" s="156"/>
      <c r="J11" s="156" t="s">
        <v>2147</v>
      </c>
      <c r="K11" s="156"/>
    </row>
    <row r="12" spans="1:35">
      <c r="A12" s="156" t="s">
        <v>2092</v>
      </c>
      <c r="B12" s="156"/>
      <c r="C12" s="156"/>
      <c r="D12" s="156"/>
      <c r="E12" s="156"/>
      <c r="F12" s="156"/>
      <c r="G12" s="156"/>
      <c r="H12" s="156"/>
      <c r="I12" s="156"/>
      <c r="J12" s="156" t="s">
        <v>2147</v>
      </c>
      <c r="K12" s="156"/>
    </row>
    <row r="13" spans="1:35">
      <c r="A13" s="156" t="s">
        <v>2093</v>
      </c>
      <c r="B13" s="156" t="s">
        <v>2148</v>
      </c>
      <c r="C13" s="156"/>
      <c r="D13" s="156"/>
      <c r="E13" s="156"/>
      <c r="F13" s="156"/>
      <c r="G13" s="156"/>
      <c r="H13" s="156"/>
      <c r="I13" s="156"/>
      <c r="J13" s="156"/>
      <c r="K13" s="156"/>
    </row>
    <row r="14" spans="1:35">
      <c r="A14" s="156" t="s">
        <v>2094</v>
      </c>
      <c r="B14" s="156"/>
      <c r="C14" s="156" t="s">
        <v>2149</v>
      </c>
      <c r="D14" s="156"/>
      <c r="E14" s="156"/>
      <c r="F14" s="156"/>
      <c r="G14" s="156"/>
      <c r="H14" s="156"/>
      <c r="I14" s="156"/>
      <c r="J14" s="156"/>
      <c r="K14" s="156"/>
    </row>
    <row r="15" spans="1:35">
      <c r="A15" s="156" t="s">
        <v>2095</v>
      </c>
      <c r="B15" s="156"/>
      <c r="C15" s="156" t="s">
        <v>2149</v>
      </c>
      <c r="D15" s="156"/>
      <c r="E15" s="156"/>
      <c r="F15" s="156"/>
      <c r="G15" s="156"/>
      <c r="H15" s="156"/>
      <c r="I15" s="156"/>
      <c r="J15" s="156"/>
      <c r="K15" s="156"/>
    </row>
    <row r="16" spans="1:35" ht="17">
      <c r="A16" s="156" t="s">
        <v>2096</v>
      </c>
      <c r="B16" s="156"/>
      <c r="C16" s="156"/>
      <c r="D16" s="156"/>
      <c r="E16" s="156"/>
      <c r="F16" s="157" t="s">
        <v>2150</v>
      </c>
      <c r="G16" s="156"/>
      <c r="H16" s="156"/>
      <c r="I16" s="156"/>
      <c r="J16" s="156"/>
      <c r="K16" s="156"/>
    </row>
    <row r="17" spans="1:11" ht="17">
      <c r="A17" s="156" t="s">
        <v>2097</v>
      </c>
      <c r="B17" s="156"/>
      <c r="C17" s="156"/>
      <c r="D17" s="156"/>
      <c r="E17" s="156"/>
      <c r="F17" s="157" t="s">
        <v>2150</v>
      </c>
      <c r="G17" s="156"/>
      <c r="H17" s="156"/>
      <c r="I17" s="156"/>
      <c r="J17" s="156"/>
      <c r="K17" s="156"/>
    </row>
    <row r="18" spans="1:11" ht="17">
      <c r="A18" s="156" t="s">
        <v>2098</v>
      </c>
      <c r="B18" s="156"/>
      <c r="C18" s="156"/>
      <c r="D18" s="156"/>
      <c r="E18" s="156"/>
      <c r="F18" s="157" t="s">
        <v>2150</v>
      </c>
      <c r="G18" s="156"/>
      <c r="H18" s="156"/>
      <c r="I18" s="156"/>
      <c r="J18" s="156"/>
      <c r="K18" s="156"/>
    </row>
    <row r="19" spans="1:11">
      <c r="A19" s="156" t="s">
        <v>2099</v>
      </c>
      <c r="B19" s="156"/>
      <c r="C19" s="156"/>
      <c r="D19" s="156"/>
      <c r="E19" s="156"/>
      <c r="F19" s="157"/>
      <c r="G19" s="156"/>
      <c r="H19" s="156"/>
      <c r="I19" s="156"/>
      <c r="J19" s="156" t="s">
        <v>2151</v>
      </c>
      <c r="K19" s="156"/>
    </row>
    <row r="20" spans="1:11">
      <c r="A20" s="156" t="s">
        <v>2100</v>
      </c>
      <c r="B20" s="156"/>
      <c r="C20" s="156"/>
      <c r="D20" s="156"/>
      <c r="E20" s="156"/>
      <c r="F20" s="156"/>
      <c r="G20" s="156"/>
      <c r="H20" s="156"/>
      <c r="I20" s="156"/>
      <c r="J20" s="156" t="s">
        <v>2152</v>
      </c>
      <c r="K20" s="156"/>
    </row>
    <row r="21" spans="1:11">
      <c r="A21" s="156" t="s">
        <v>2101</v>
      </c>
      <c r="B21" s="156"/>
      <c r="C21" s="156"/>
      <c r="D21" s="156"/>
      <c r="E21" s="156"/>
      <c r="F21" s="156"/>
      <c r="G21" s="156"/>
      <c r="H21" s="156"/>
      <c r="I21" s="156"/>
      <c r="J21" s="156" t="s">
        <v>2152</v>
      </c>
      <c r="K21" s="156"/>
    </row>
    <row r="22" spans="1:11">
      <c r="A22" s="156" t="s">
        <v>2102</v>
      </c>
      <c r="B22" s="156"/>
      <c r="C22" s="156"/>
      <c r="D22" s="156"/>
      <c r="E22" s="156"/>
      <c r="F22" s="156"/>
      <c r="G22" s="156"/>
      <c r="H22" s="156"/>
      <c r="I22" s="156"/>
      <c r="J22" s="156" t="s">
        <v>2153</v>
      </c>
      <c r="K22" s="156"/>
    </row>
    <row r="23" spans="1:11">
      <c r="A23" s="156" t="s">
        <v>2103</v>
      </c>
      <c r="B23" s="156"/>
      <c r="C23" s="156"/>
      <c r="D23" s="156"/>
      <c r="E23" s="156"/>
      <c r="F23" s="156"/>
      <c r="G23" s="156"/>
      <c r="H23" s="156"/>
      <c r="I23" s="156"/>
      <c r="J23" s="156" t="s">
        <v>2153</v>
      </c>
      <c r="K23" s="156"/>
    </row>
    <row r="24" spans="1:11">
      <c r="A24" s="156" t="s">
        <v>2104</v>
      </c>
      <c r="B24" s="156"/>
      <c r="C24" s="156" t="s">
        <v>2154</v>
      </c>
      <c r="D24" s="156"/>
      <c r="E24" s="156"/>
      <c r="F24" s="156" t="s">
        <v>2154</v>
      </c>
      <c r="G24" s="156"/>
      <c r="H24" s="156"/>
      <c r="I24" s="156"/>
      <c r="J24" s="156"/>
      <c r="K24" s="156"/>
    </row>
    <row r="25" spans="1:11" ht="85">
      <c r="A25" s="156" t="s">
        <v>2105</v>
      </c>
      <c r="B25" s="156"/>
      <c r="C25" s="157" t="s">
        <v>2155</v>
      </c>
      <c r="D25" s="156"/>
      <c r="E25" s="157" t="s">
        <v>2155</v>
      </c>
      <c r="F25" s="156"/>
      <c r="G25" s="156"/>
      <c r="H25" s="156"/>
      <c r="I25" s="156"/>
      <c r="J25" s="156"/>
      <c r="K25" s="156"/>
    </row>
    <row r="26" spans="1:11">
      <c r="A26" s="156" t="s">
        <v>2106</v>
      </c>
      <c r="B26" s="156"/>
      <c r="C26" s="156"/>
      <c r="D26" s="156"/>
      <c r="E26" s="156" t="s">
        <v>2156</v>
      </c>
      <c r="F26" s="156"/>
      <c r="G26" s="156"/>
      <c r="H26" s="156"/>
      <c r="I26" s="156"/>
      <c r="J26" s="156"/>
      <c r="K26" s="156"/>
    </row>
    <row r="27" spans="1:11">
      <c r="A27" s="156" t="s">
        <v>2107</v>
      </c>
      <c r="B27" s="156"/>
      <c r="C27" s="156"/>
      <c r="D27" s="156"/>
      <c r="E27" s="156" t="s">
        <v>2156</v>
      </c>
      <c r="F27" s="156"/>
      <c r="G27" s="156"/>
      <c r="H27" s="156"/>
      <c r="I27" s="156"/>
      <c r="J27" s="156"/>
      <c r="K27" s="156"/>
    </row>
    <row r="28" spans="1:11">
      <c r="A28" s="156" t="s">
        <v>2108</v>
      </c>
      <c r="B28" s="156"/>
      <c r="C28" s="156"/>
      <c r="D28" s="156"/>
      <c r="E28" s="156" t="s">
        <v>2156</v>
      </c>
      <c r="F28" s="156"/>
      <c r="G28" s="156"/>
      <c r="H28" s="156"/>
      <c r="I28" s="156"/>
      <c r="J28" s="156"/>
      <c r="K28" s="156"/>
    </row>
    <row r="29" spans="1:11">
      <c r="A29" s="156" t="s">
        <v>2109</v>
      </c>
      <c r="B29" s="156"/>
      <c r="C29" s="156"/>
      <c r="D29" s="156"/>
      <c r="E29" s="156"/>
      <c r="F29" s="156"/>
      <c r="G29" s="156"/>
      <c r="H29" s="156"/>
      <c r="I29" s="156"/>
      <c r="J29" s="156" t="s">
        <v>2157</v>
      </c>
      <c r="K29" s="156"/>
    </row>
    <row r="30" spans="1:11">
      <c r="A30" s="156" t="s">
        <v>2110</v>
      </c>
      <c r="B30" s="156"/>
      <c r="C30" s="156"/>
      <c r="D30" s="156"/>
      <c r="E30" s="156"/>
      <c r="F30" s="156"/>
      <c r="G30" s="156"/>
      <c r="H30" s="156"/>
      <c r="I30" s="156"/>
      <c r="J30" s="156" t="s">
        <v>2158</v>
      </c>
      <c r="K30" s="156"/>
    </row>
    <row r="31" spans="1:11">
      <c r="A31" s="156" t="s">
        <v>2111</v>
      </c>
      <c r="B31" s="156"/>
      <c r="C31" s="156"/>
      <c r="D31" s="156"/>
      <c r="E31" s="156"/>
      <c r="F31" s="156"/>
      <c r="G31" s="156"/>
      <c r="H31" s="156"/>
      <c r="I31" s="156"/>
      <c r="J31" s="156" t="s">
        <v>2157</v>
      </c>
      <c r="K31" s="156"/>
    </row>
    <row r="32" spans="1:11">
      <c r="A32" s="156" t="s">
        <v>2112</v>
      </c>
      <c r="B32" s="156"/>
      <c r="C32" s="156"/>
      <c r="D32" s="156"/>
      <c r="E32" s="156"/>
      <c r="F32" s="156" t="s">
        <v>2159</v>
      </c>
      <c r="G32" s="156"/>
      <c r="H32" s="156"/>
      <c r="I32" s="156"/>
      <c r="J32" s="156"/>
      <c r="K32" s="156"/>
    </row>
    <row r="33" spans="1:11">
      <c r="A33" s="156" t="s">
        <v>2113</v>
      </c>
      <c r="B33" s="156"/>
      <c r="C33" s="156"/>
      <c r="D33" s="156"/>
      <c r="E33" s="156"/>
      <c r="F33" s="156" t="s">
        <v>2159</v>
      </c>
      <c r="G33" s="156"/>
      <c r="H33" s="156"/>
      <c r="I33" s="156"/>
      <c r="J33" s="156"/>
      <c r="K33" s="156"/>
    </row>
    <row r="34" spans="1:11" ht="68">
      <c r="A34" s="156" t="s">
        <v>2114</v>
      </c>
      <c r="B34" s="156"/>
      <c r="C34" s="156"/>
      <c r="D34" s="156"/>
      <c r="E34" s="156"/>
      <c r="F34" s="157" t="s">
        <v>2160</v>
      </c>
      <c r="G34" s="156"/>
      <c r="H34" s="156"/>
      <c r="I34" s="156"/>
      <c r="J34" s="156"/>
      <c r="K34" s="156"/>
    </row>
    <row r="35" spans="1:11" ht="68">
      <c r="A35" s="156" t="s">
        <v>2115</v>
      </c>
      <c r="B35" s="156"/>
      <c r="C35" s="156"/>
      <c r="D35" s="156"/>
      <c r="E35" s="156"/>
      <c r="F35" s="157" t="s">
        <v>2160</v>
      </c>
      <c r="G35" s="156"/>
      <c r="H35" s="156"/>
      <c r="I35" s="156"/>
      <c r="J35" s="156"/>
      <c r="K35" s="156"/>
    </row>
    <row r="36" spans="1:11">
      <c r="A36" s="156" t="s">
        <v>2116</v>
      </c>
      <c r="B36" s="156"/>
      <c r="C36" s="156"/>
      <c r="D36" s="156"/>
      <c r="E36" s="156"/>
      <c r="F36" s="156" t="s">
        <v>2161</v>
      </c>
      <c r="G36" s="156"/>
      <c r="H36" s="156"/>
      <c r="I36" s="156"/>
      <c r="J36" s="156"/>
      <c r="K36" s="156"/>
    </row>
    <row r="37" spans="1:11">
      <c r="A37" s="156" t="s">
        <v>2117</v>
      </c>
      <c r="B37" s="156"/>
      <c r="C37" s="156"/>
      <c r="D37" s="156"/>
      <c r="E37" s="156"/>
      <c r="F37" s="156" t="s">
        <v>2161</v>
      </c>
      <c r="G37" s="156"/>
      <c r="H37" s="156"/>
      <c r="I37" s="156"/>
      <c r="J37" s="156" t="s">
        <v>2161</v>
      </c>
      <c r="K37" s="156"/>
    </row>
    <row r="38" spans="1:11">
      <c r="A38" s="156" t="s">
        <v>2118</v>
      </c>
      <c r="B38" s="156"/>
      <c r="C38" s="156"/>
      <c r="D38" s="156"/>
      <c r="E38" s="156"/>
      <c r="F38" s="156"/>
      <c r="G38" s="156"/>
      <c r="H38" s="156"/>
      <c r="I38" s="156"/>
      <c r="J38" s="156" t="s">
        <v>2162</v>
      </c>
      <c r="K38" s="156"/>
    </row>
    <row r="39" spans="1:11">
      <c r="A39" s="156" t="s">
        <v>1069</v>
      </c>
      <c r="B39" s="156"/>
      <c r="C39" s="156"/>
      <c r="D39" s="156"/>
      <c r="E39" s="156"/>
      <c r="F39" s="156"/>
      <c r="G39" s="156"/>
      <c r="H39" s="156"/>
      <c r="I39" s="156"/>
      <c r="J39" s="156" t="s">
        <v>2163</v>
      </c>
      <c r="K39" s="156"/>
    </row>
    <row r="40" spans="1:11">
      <c r="A40" s="156" t="s">
        <v>2119</v>
      </c>
      <c r="B40" s="156"/>
      <c r="C40" s="156"/>
      <c r="D40" s="156"/>
      <c r="E40" s="156"/>
      <c r="F40" s="156"/>
      <c r="G40" s="156"/>
      <c r="H40" s="156"/>
      <c r="I40" s="156" t="s">
        <v>2164</v>
      </c>
      <c r="J40" s="156"/>
      <c r="K40" s="156"/>
    </row>
    <row r="41" spans="1:11">
      <c r="A41" s="156" t="s">
        <v>2120</v>
      </c>
      <c r="B41" s="156"/>
      <c r="C41" s="156"/>
      <c r="D41" s="156"/>
      <c r="E41" s="156"/>
      <c r="F41" s="156"/>
      <c r="G41" s="156"/>
      <c r="H41" s="156"/>
      <c r="I41" s="156" t="s">
        <v>2164</v>
      </c>
      <c r="J41" s="156"/>
      <c r="K41" s="156"/>
    </row>
    <row r="42" spans="1:11">
      <c r="A42" s="156" t="s">
        <v>2121</v>
      </c>
      <c r="B42" s="156"/>
      <c r="C42" s="156" t="s">
        <v>2166</v>
      </c>
      <c r="D42" s="156"/>
      <c r="E42" s="156"/>
      <c r="F42" s="156"/>
      <c r="G42" s="156" t="s">
        <v>2165</v>
      </c>
      <c r="H42" s="156"/>
      <c r="I42" s="156"/>
      <c r="J42" s="156"/>
      <c r="K42" s="156"/>
    </row>
    <row r="43" spans="1:11">
      <c r="A43" s="156" t="s">
        <v>2122</v>
      </c>
      <c r="B43" s="156"/>
      <c r="C43" s="156"/>
      <c r="D43" s="156"/>
      <c r="E43" s="156"/>
      <c r="F43" s="156" t="s">
        <v>2167</v>
      </c>
      <c r="G43" s="156"/>
      <c r="H43" s="156"/>
      <c r="I43" s="156"/>
      <c r="J43" s="156"/>
      <c r="K43" s="156"/>
    </row>
    <row r="44" spans="1:11" ht="30" customHeight="1">
      <c r="A44" s="156" t="s">
        <v>2123</v>
      </c>
      <c r="B44" s="156"/>
      <c r="C44" s="156"/>
      <c r="D44" s="156"/>
      <c r="E44" s="156"/>
      <c r="F44" s="156"/>
      <c r="G44" s="156"/>
      <c r="H44" s="156"/>
      <c r="I44" s="156"/>
      <c r="J44" s="157" t="s">
        <v>2168</v>
      </c>
      <c r="K44" s="156"/>
    </row>
    <row r="45" spans="1:11">
      <c r="A45" s="156" t="s">
        <v>2124</v>
      </c>
      <c r="B45" s="156"/>
      <c r="C45" s="156"/>
      <c r="D45" s="156"/>
      <c r="E45" s="156"/>
      <c r="F45" s="156"/>
      <c r="G45" s="156"/>
      <c r="H45" s="156"/>
      <c r="I45" s="156"/>
      <c r="J45" s="158" t="s">
        <v>2169</v>
      </c>
      <c r="K45" s="156"/>
    </row>
    <row r="46" spans="1:11">
      <c r="A46" s="156" t="s">
        <v>1103</v>
      </c>
      <c r="B46" s="156"/>
      <c r="C46" s="156"/>
      <c r="D46" s="156"/>
      <c r="E46" s="156"/>
      <c r="F46" s="156"/>
      <c r="G46" s="156"/>
      <c r="H46" s="156"/>
      <c r="I46" s="156"/>
      <c r="J46" s="158" t="s">
        <v>2170</v>
      </c>
      <c r="K46" s="156"/>
    </row>
    <row r="47" spans="1:11">
      <c r="A47" s="156" t="s">
        <v>2125</v>
      </c>
      <c r="B47" s="156"/>
      <c r="C47" s="156"/>
      <c r="D47" s="156"/>
      <c r="E47" s="156"/>
      <c r="F47" s="156" t="s">
        <v>2171</v>
      </c>
      <c r="G47" s="156"/>
      <c r="H47" s="156"/>
      <c r="I47" s="156"/>
      <c r="J47" s="156"/>
      <c r="K47" s="156"/>
    </row>
    <row r="48" spans="1:11" ht="34">
      <c r="A48" s="156" t="s">
        <v>2126</v>
      </c>
      <c r="B48" s="156"/>
      <c r="C48" s="156" t="s">
        <v>2172</v>
      </c>
      <c r="D48" s="156"/>
      <c r="E48" s="157" t="s">
        <v>2173</v>
      </c>
      <c r="F48" s="156"/>
      <c r="G48" s="156"/>
      <c r="H48" s="156"/>
      <c r="I48" s="156" t="s">
        <v>2172</v>
      </c>
      <c r="J48" s="156" t="s">
        <v>2172</v>
      </c>
      <c r="K48" s="156"/>
    </row>
    <row r="49" spans="1:11">
      <c r="A49" s="156" t="s">
        <v>2127</v>
      </c>
      <c r="B49" s="156"/>
      <c r="C49" s="156" t="s">
        <v>2173</v>
      </c>
      <c r="D49" s="156"/>
      <c r="E49" s="156" t="s">
        <v>2173</v>
      </c>
      <c r="F49" s="156"/>
      <c r="G49" s="156"/>
      <c r="H49" s="156"/>
      <c r="I49" s="156" t="s">
        <v>2173</v>
      </c>
      <c r="J49" s="156" t="s">
        <v>2173</v>
      </c>
      <c r="K49" s="156"/>
    </row>
    <row r="50" spans="1:11">
      <c r="A50" s="156" t="s">
        <v>2128</v>
      </c>
      <c r="B50" s="156"/>
      <c r="C50" s="156" t="s">
        <v>2173</v>
      </c>
      <c r="D50" s="156"/>
      <c r="E50" s="156" t="s">
        <v>2173</v>
      </c>
      <c r="F50" s="156"/>
      <c r="G50" s="156"/>
      <c r="H50" s="156"/>
      <c r="I50" s="156" t="s">
        <v>2173</v>
      </c>
      <c r="J50" s="156" t="s">
        <v>2173</v>
      </c>
      <c r="K50" s="156"/>
    </row>
    <row r="51" spans="1:11" ht="34">
      <c r="A51" s="156" t="s">
        <v>2129</v>
      </c>
      <c r="B51" s="156"/>
      <c r="C51" s="156"/>
      <c r="D51" s="156"/>
      <c r="E51" s="156"/>
      <c r="F51" s="157" t="s">
        <v>2174</v>
      </c>
      <c r="G51" s="156"/>
      <c r="H51" s="156"/>
      <c r="I51" s="156"/>
      <c r="J51" s="156"/>
      <c r="K51" s="156"/>
    </row>
    <row r="52" spans="1:11">
      <c r="A52" s="156" t="s">
        <v>2130</v>
      </c>
      <c r="B52" s="156"/>
      <c r="C52" s="156"/>
      <c r="D52" s="156"/>
      <c r="E52" s="156"/>
      <c r="F52" s="156" t="s">
        <v>2175</v>
      </c>
      <c r="G52" s="156"/>
      <c r="H52" s="156"/>
      <c r="I52" s="156"/>
      <c r="J52" s="156"/>
      <c r="K52" s="156"/>
    </row>
    <row r="53" spans="1:11">
      <c r="A53" s="156" t="s">
        <v>2131</v>
      </c>
      <c r="B53" s="156"/>
      <c r="C53" s="156"/>
      <c r="D53" s="156"/>
      <c r="E53" s="156"/>
      <c r="F53" s="156"/>
      <c r="G53" s="156"/>
      <c r="H53" s="156"/>
      <c r="I53" s="156"/>
      <c r="J53" s="156" t="s">
        <v>2176</v>
      </c>
      <c r="K53" s="156"/>
    </row>
    <row r="54" spans="1:11">
      <c r="A54" s="156" t="s">
        <v>2132</v>
      </c>
      <c r="B54" s="156"/>
      <c r="C54" s="156"/>
      <c r="D54" s="156" t="s">
        <v>2161</v>
      </c>
      <c r="E54" s="156"/>
      <c r="F54" s="156" t="s">
        <v>2161</v>
      </c>
      <c r="G54" s="156"/>
      <c r="H54" s="156" t="s">
        <v>2161</v>
      </c>
      <c r="I54" s="156"/>
      <c r="J54" s="156" t="s">
        <v>2177</v>
      </c>
      <c r="K54" s="156" t="s">
        <v>2161</v>
      </c>
    </row>
    <row r="55" spans="1:11">
      <c r="A55" s="156" t="s">
        <v>2133</v>
      </c>
      <c r="B55" s="156"/>
      <c r="C55" s="156"/>
      <c r="D55" s="156" t="s">
        <v>2161</v>
      </c>
      <c r="E55" s="156"/>
      <c r="F55" s="156" t="s">
        <v>2161</v>
      </c>
      <c r="G55" s="156"/>
      <c r="H55" s="156" t="s">
        <v>2161</v>
      </c>
      <c r="I55" s="156"/>
      <c r="J55" s="156" t="s">
        <v>2178</v>
      </c>
      <c r="K55" s="156" t="s">
        <v>2161</v>
      </c>
    </row>
    <row r="56" spans="1:11">
      <c r="A56" s="156" t="s">
        <v>2134</v>
      </c>
      <c r="B56" s="156"/>
      <c r="C56" s="156"/>
      <c r="D56" s="156"/>
      <c r="E56" s="156"/>
      <c r="F56" s="156"/>
      <c r="G56" s="156"/>
      <c r="H56" s="156"/>
      <c r="I56" s="156"/>
      <c r="J56" s="156" t="s">
        <v>2180</v>
      </c>
      <c r="K56" s="156"/>
    </row>
    <row r="57" spans="1:11">
      <c r="A57" s="156" t="s">
        <v>2135</v>
      </c>
      <c r="B57" s="156"/>
      <c r="C57" s="156"/>
      <c r="D57" s="156"/>
      <c r="E57" s="156"/>
      <c r="F57" s="156"/>
      <c r="G57" s="156"/>
      <c r="H57" s="156"/>
      <c r="I57" s="156"/>
      <c r="J57" s="156" t="s">
        <v>2181</v>
      </c>
      <c r="K57" s="156"/>
    </row>
    <row r="58" spans="1:11">
      <c r="A58" s="156" t="s">
        <v>2183</v>
      </c>
      <c r="B58" s="156"/>
      <c r="C58" s="156"/>
      <c r="D58" s="156"/>
      <c r="E58" s="156"/>
      <c r="F58" s="156"/>
      <c r="G58" s="156"/>
      <c r="H58" s="156"/>
      <c r="I58" s="156"/>
      <c r="J58" s="156" t="s">
        <v>2181</v>
      </c>
      <c r="K58" s="156"/>
    </row>
    <row r="59" spans="1:11">
      <c r="A59" s="156" t="s">
        <v>2136</v>
      </c>
      <c r="B59" s="156"/>
      <c r="C59" s="156"/>
      <c r="D59" s="156"/>
      <c r="E59" s="156"/>
      <c r="F59" s="156"/>
      <c r="G59" s="156"/>
      <c r="H59" s="156"/>
      <c r="I59" s="156"/>
      <c r="J59" s="156" t="s">
        <v>2181</v>
      </c>
      <c r="K59" s="156"/>
    </row>
    <row r="60" spans="1:11">
      <c r="A60" s="156" t="s">
        <v>2182</v>
      </c>
      <c r="B60" s="156"/>
      <c r="C60" s="156"/>
      <c r="D60" s="156"/>
      <c r="E60" s="156"/>
      <c r="F60" s="156"/>
      <c r="G60" s="156"/>
      <c r="H60" s="156"/>
      <c r="I60" s="156"/>
      <c r="J60" s="156"/>
      <c r="K60" s="156"/>
    </row>
    <row r="61" spans="1:11">
      <c r="A61" s="156" t="s">
        <v>2137</v>
      </c>
      <c r="B61" s="156"/>
      <c r="C61" s="156" t="s">
        <v>2179</v>
      </c>
      <c r="D61" s="156"/>
      <c r="E61" s="156"/>
      <c r="F61" s="156"/>
      <c r="G61" s="156"/>
      <c r="H61" s="156"/>
      <c r="I61" s="156"/>
      <c r="J61" s="156"/>
      <c r="K61" s="156"/>
    </row>
    <row r="62" spans="1:11">
      <c r="A62" s="156" t="s">
        <v>2138</v>
      </c>
      <c r="B62" s="156"/>
      <c r="C62" s="156" t="s">
        <v>2179</v>
      </c>
      <c r="D62" s="156"/>
      <c r="E62" s="156"/>
      <c r="F62" s="156"/>
      <c r="G62" s="156"/>
      <c r="H62" s="156"/>
      <c r="I62" s="156"/>
      <c r="J62" s="156"/>
      <c r="K62" s="15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692C3-BDC3-FB46-8F87-4F694DE3EC30}">
  <dimension ref="A1:AA110"/>
  <sheetViews>
    <sheetView topLeftCell="A42" zoomScale="150" workbookViewId="0">
      <selection activeCell="Y8" sqref="Y8"/>
    </sheetView>
  </sheetViews>
  <sheetFormatPr baseColWidth="10" defaultColWidth="11" defaultRowHeight="16"/>
  <cols>
    <col min="1" max="1" width="7.6640625" style="34" customWidth="1"/>
    <col min="2" max="2" width="79" customWidth="1"/>
    <col min="4" max="4" width="15.5" customWidth="1"/>
    <col min="5" max="5" width="19.83203125" bestFit="1" customWidth="1"/>
    <col min="6" max="6" width="42.5" bestFit="1" customWidth="1"/>
    <col min="9" max="9" width="38.1640625" bestFit="1" customWidth="1"/>
    <col min="10" max="10" width="27.6640625" customWidth="1"/>
    <col min="11" max="11" width="30" customWidth="1"/>
    <col min="12" max="12" width="17" customWidth="1"/>
    <col min="13" max="13" width="9.33203125" bestFit="1" customWidth="1"/>
    <col min="14" max="14" width="5.5" bestFit="1" customWidth="1"/>
    <col min="15" max="18" width="2.1640625" bestFit="1" customWidth="1"/>
    <col min="19" max="22" width="3.1640625" bestFit="1" customWidth="1"/>
    <col min="23" max="23" width="15.1640625" bestFit="1" customWidth="1"/>
    <col min="24" max="24" width="26.33203125" bestFit="1" customWidth="1"/>
    <col min="25" max="26" width="32" bestFit="1" customWidth="1"/>
    <col min="27" max="27" width="6.6640625" bestFit="1" customWidth="1"/>
    <col min="28" max="52" width="3.1640625" bestFit="1" customWidth="1"/>
    <col min="53" max="53" width="7" bestFit="1" customWidth="1"/>
    <col min="54" max="54" width="10.83203125" bestFit="1" customWidth="1"/>
    <col min="55" max="60" width="3" bestFit="1" customWidth="1"/>
    <col min="61" max="61" width="10.6640625" bestFit="1" customWidth="1"/>
    <col min="62" max="62" width="32.6640625" bestFit="1" customWidth="1"/>
    <col min="63" max="63" width="25.1640625" bestFit="1" customWidth="1"/>
    <col min="64" max="64" width="28.5" bestFit="1" customWidth="1"/>
    <col min="65" max="65" width="14.1640625" bestFit="1" customWidth="1"/>
    <col min="66" max="66" width="9.1640625" bestFit="1" customWidth="1"/>
    <col min="67" max="67" width="17.33203125" bestFit="1" customWidth="1"/>
    <col min="68" max="68" width="30" bestFit="1" customWidth="1"/>
    <col min="69" max="69" width="33.1640625" bestFit="1" customWidth="1"/>
    <col min="70" max="70" width="16.5" bestFit="1" customWidth="1"/>
    <col min="71" max="71" width="19.6640625" bestFit="1" customWidth="1"/>
    <col min="72" max="72" width="16.5" bestFit="1" customWidth="1"/>
    <col min="73" max="73" width="19.6640625" bestFit="1" customWidth="1"/>
    <col min="74" max="74" width="34" bestFit="1" customWidth="1"/>
    <col min="75" max="75" width="37" bestFit="1" customWidth="1"/>
    <col min="76" max="76" width="20" bestFit="1" customWidth="1"/>
    <col min="77" max="77" width="23.1640625" bestFit="1" customWidth="1"/>
    <col min="78" max="78" width="18.5" bestFit="1" customWidth="1"/>
    <col min="79" max="79" width="8.5" bestFit="1" customWidth="1"/>
    <col min="80" max="81" width="11.5" bestFit="1" customWidth="1"/>
    <col min="82" max="82" width="10.6640625" bestFit="1" customWidth="1"/>
    <col min="83" max="83" width="16.5" bestFit="1" customWidth="1"/>
    <col min="84" max="84" width="19.6640625" bestFit="1" customWidth="1"/>
    <col min="85" max="85" width="34" bestFit="1" customWidth="1"/>
    <col min="86" max="86" width="37" bestFit="1" customWidth="1"/>
    <col min="87" max="87" width="20" bestFit="1" customWidth="1"/>
    <col min="88" max="88" width="23.1640625" bestFit="1" customWidth="1"/>
    <col min="89" max="89" width="18.5" bestFit="1" customWidth="1"/>
    <col min="90" max="90" width="14.1640625" bestFit="1" customWidth="1"/>
    <col min="91" max="91" width="8.5" bestFit="1" customWidth="1"/>
    <col min="92" max="94" width="11.5" bestFit="1" customWidth="1"/>
    <col min="95" max="95" width="10.6640625" bestFit="1" customWidth="1"/>
    <col min="96" max="96" width="31.33203125" bestFit="1" customWidth="1"/>
    <col min="97" max="97" width="30.1640625" bestFit="1" customWidth="1"/>
    <col min="98" max="98" width="14.5" bestFit="1" customWidth="1"/>
    <col min="99" max="99" width="20.6640625" bestFit="1" customWidth="1"/>
    <col min="100" max="100" width="18.5" bestFit="1" customWidth="1"/>
    <col min="101" max="101" width="11.5" bestFit="1" customWidth="1"/>
    <col min="102" max="102" width="33.1640625" bestFit="1" customWidth="1"/>
    <col min="103" max="103" width="17.6640625" bestFit="1" customWidth="1"/>
    <col min="104" max="104" width="18.5" bestFit="1" customWidth="1"/>
    <col min="105" max="105" width="14.1640625" bestFit="1" customWidth="1"/>
    <col min="106" max="106" width="20.83203125" bestFit="1" customWidth="1"/>
    <col min="107" max="107" width="29.6640625" bestFit="1" customWidth="1"/>
    <col min="108" max="108" width="18.5" bestFit="1" customWidth="1"/>
    <col min="109" max="109" width="11.5" bestFit="1" customWidth="1"/>
    <col min="110" max="110" width="32.6640625" bestFit="1" customWidth="1"/>
    <col min="111" max="111" width="28.1640625" bestFit="1" customWidth="1"/>
    <col min="112" max="112" width="14.5" bestFit="1" customWidth="1"/>
    <col min="113" max="113" width="14.1640625" bestFit="1" customWidth="1"/>
    <col min="114" max="114" width="31.1640625" bestFit="1" customWidth="1"/>
    <col min="115" max="115" width="25.1640625" bestFit="1" customWidth="1"/>
    <col min="116" max="116" width="18.5" bestFit="1" customWidth="1"/>
    <col min="117" max="117" width="11.5" bestFit="1" customWidth="1"/>
    <col min="118" max="118" width="28.5" bestFit="1" customWidth="1"/>
    <col min="119" max="119" width="15.1640625" bestFit="1" customWidth="1"/>
    <col min="120" max="120" width="9.1640625" bestFit="1" customWidth="1"/>
    <col min="121" max="121" width="18.5" bestFit="1" customWidth="1"/>
    <col min="122" max="122" width="14.1640625" bestFit="1" customWidth="1"/>
    <col min="123" max="123" width="17.33203125" bestFit="1" customWidth="1"/>
    <col min="124" max="124" width="30" bestFit="1" customWidth="1"/>
    <col min="125" max="125" width="18.5" bestFit="1" customWidth="1"/>
    <col min="126" max="126" width="11.5" bestFit="1" customWidth="1"/>
    <col min="127" max="127" width="33.1640625" bestFit="1" customWidth="1"/>
    <col min="128" max="128" width="16.5" bestFit="1" customWidth="1"/>
    <col min="129" max="129" width="18.5" bestFit="1" customWidth="1"/>
    <col min="130" max="130" width="14.1640625" bestFit="1" customWidth="1"/>
    <col min="131" max="131" width="19.6640625" bestFit="1" customWidth="1"/>
    <col min="132" max="132" width="16.5" bestFit="1" customWidth="1"/>
    <col min="133" max="133" width="18.5" bestFit="1" customWidth="1"/>
    <col min="134" max="134" width="14.1640625" bestFit="1" customWidth="1"/>
    <col min="135" max="135" width="19.6640625" bestFit="1" customWidth="1"/>
    <col min="136" max="136" width="34" bestFit="1" customWidth="1"/>
    <col min="137" max="137" width="18.5" bestFit="1" customWidth="1"/>
    <col min="138" max="138" width="14.1640625" bestFit="1" customWidth="1"/>
    <col min="139" max="139" width="37" bestFit="1" customWidth="1"/>
    <col min="140" max="140" width="20" bestFit="1" customWidth="1"/>
    <col min="141" max="141" width="18.5" bestFit="1" customWidth="1"/>
    <col min="142" max="142" width="11.5" bestFit="1" customWidth="1"/>
    <col min="143" max="143" width="15.1640625" bestFit="1" customWidth="1"/>
    <col min="144" max="144" width="18.5" bestFit="1" customWidth="1"/>
    <col min="145" max="145" width="14.1640625" bestFit="1" customWidth="1"/>
    <col min="146" max="146" width="23.1640625" bestFit="1" customWidth="1"/>
    <col min="147" max="147" width="8.5" bestFit="1" customWidth="1"/>
    <col min="148" max="150" width="11.5" bestFit="1" customWidth="1"/>
    <col min="151" max="151" width="10.6640625" bestFit="1" customWidth="1"/>
  </cols>
  <sheetData>
    <row r="1" spans="1:27">
      <c r="A1" s="72" t="s">
        <v>1247</v>
      </c>
      <c r="B1" s="73" t="s">
        <v>1</v>
      </c>
      <c r="C1" s="78" t="s">
        <v>949</v>
      </c>
      <c r="D1" s="78" t="s">
        <v>1796</v>
      </c>
      <c r="E1" s="78" t="s">
        <v>944</v>
      </c>
      <c r="F1" s="78" t="s">
        <v>1652</v>
      </c>
      <c r="G1" s="78"/>
    </row>
    <row r="2" spans="1:27">
      <c r="A2" s="74">
        <v>46</v>
      </c>
      <c r="B2" s="130" t="s">
        <v>1922</v>
      </c>
      <c r="C2" s="78" t="s">
        <v>508</v>
      </c>
      <c r="D2" s="78" t="s">
        <v>508</v>
      </c>
      <c r="E2" s="78" t="s">
        <v>508</v>
      </c>
      <c r="F2" s="78" t="s">
        <v>508</v>
      </c>
      <c r="G2" s="78"/>
    </row>
    <row r="3" spans="1:27">
      <c r="A3" s="74">
        <v>2</v>
      </c>
      <c r="B3" s="130" t="s">
        <v>72</v>
      </c>
      <c r="C3" s="78" t="s">
        <v>1659</v>
      </c>
      <c r="D3" s="78" t="s">
        <v>1660</v>
      </c>
      <c r="E3" s="78" t="s">
        <v>1661</v>
      </c>
      <c r="F3" s="78" t="s">
        <v>1662</v>
      </c>
      <c r="G3" s="78"/>
      <c r="I3" s="37" t="s">
        <v>1658</v>
      </c>
      <c r="W3" t="s">
        <v>949</v>
      </c>
      <c r="X3" t="s">
        <v>1796</v>
      </c>
      <c r="Y3" t="s">
        <v>944</v>
      </c>
      <c r="Z3" t="s">
        <v>1652</v>
      </c>
      <c r="AA3" t="s">
        <v>2018</v>
      </c>
    </row>
    <row r="4" spans="1:27">
      <c r="A4" s="74">
        <v>9</v>
      </c>
      <c r="B4" s="130" t="s">
        <v>223</v>
      </c>
      <c r="C4" s="78" t="s">
        <v>1659</v>
      </c>
      <c r="D4" s="78" t="s">
        <v>1660</v>
      </c>
      <c r="E4" s="78" t="s">
        <v>1661</v>
      </c>
      <c r="F4" s="78" t="s">
        <v>1662</v>
      </c>
      <c r="G4" s="78"/>
      <c r="I4" s="37" t="s">
        <v>949</v>
      </c>
      <c r="J4" s="37" t="s">
        <v>1796</v>
      </c>
      <c r="K4" s="37" t="s">
        <v>944</v>
      </c>
      <c r="L4" s="37" t="s">
        <v>1652</v>
      </c>
      <c r="M4" s="37" t="s">
        <v>1247</v>
      </c>
      <c r="N4" t="s">
        <v>1650</v>
      </c>
      <c r="W4" t="s">
        <v>508</v>
      </c>
      <c r="X4" t="s">
        <v>508</v>
      </c>
      <c r="Y4" t="s">
        <v>508</v>
      </c>
      <c r="Z4" t="s">
        <v>508</v>
      </c>
      <c r="AA4">
        <v>1</v>
      </c>
    </row>
    <row r="5" spans="1:27">
      <c r="A5" s="74">
        <v>14</v>
      </c>
      <c r="B5" s="130" t="s">
        <v>330</v>
      </c>
      <c r="C5" s="78" t="s">
        <v>1659</v>
      </c>
      <c r="D5" s="78" t="s">
        <v>1660</v>
      </c>
      <c r="E5" s="78" t="s">
        <v>1661</v>
      </c>
      <c r="F5" s="78" t="s">
        <v>1662</v>
      </c>
      <c r="G5" s="78"/>
      <c r="I5" t="s">
        <v>1659</v>
      </c>
      <c r="J5" t="s">
        <v>1660</v>
      </c>
      <c r="N5">
        <v>8</v>
      </c>
      <c r="W5" t="s">
        <v>2024</v>
      </c>
      <c r="X5" t="s">
        <v>2023</v>
      </c>
      <c r="Y5" t="s">
        <v>2050</v>
      </c>
      <c r="Z5" t="s">
        <v>1662</v>
      </c>
      <c r="AA5">
        <v>7</v>
      </c>
    </row>
    <row r="6" spans="1:27">
      <c r="A6" s="74">
        <v>18</v>
      </c>
      <c r="B6" s="130" t="s">
        <v>415</v>
      </c>
      <c r="C6" s="78" t="s">
        <v>1659</v>
      </c>
      <c r="D6" s="78" t="s">
        <v>1660</v>
      </c>
      <c r="E6" s="78" t="s">
        <v>1661</v>
      </c>
      <c r="F6" s="78" t="s">
        <v>1662</v>
      </c>
      <c r="G6" s="78"/>
      <c r="J6" t="s">
        <v>1654</v>
      </c>
      <c r="K6" t="s">
        <v>1674</v>
      </c>
      <c r="L6" t="s">
        <v>1672</v>
      </c>
      <c r="M6">
        <v>21</v>
      </c>
      <c r="N6">
        <v>1</v>
      </c>
      <c r="W6" t="s">
        <v>2024</v>
      </c>
      <c r="X6" t="s">
        <v>2023</v>
      </c>
      <c r="Y6" t="s">
        <v>2051</v>
      </c>
      <c r="Z6" t="s">
        <v>1672</v>
      </c>
      <c r="AA6">
        <v>1</v>
      </c>
    </row>
    <row r="7" spans="1:27">
      <c r="A7" s="74">
        <v>35</v>
      </c>
      <c r="B7" s="130" t="s">
        <v>754</v>
      </c>
      <c r="C7" s="78" t="s">
        <v>1659</v>
      </c>
      <c r="D7" s="78" t="s">
        <v>1660</v>
      </c>
      <c r="E7" s="78" t="s">
        <v>1661</v>
      </c>
      <c r="F7" s="78" t="s">
        <v>1662</v>
      </c>
      <c r="G7" s="78"/>
      <c r="L7" t="s">
        <v>1866</v>
      </c>
      <c r="N7">
        <v>1</v>
      </c>
      <c r="W7" t="s">
        <v>2024</v>
      </c>
      <c r="X7" t="s">
        <v>2053</v>
      </c>
      <c r="Y7" t="s">
        <v>2028</v>
      </c>
      <c r="Z7" t="s">
        <v>1068</v>
      </c>
      <c r="AA7">
        <v>4</v>
      </c>
    </row>
    <row r="8" spans="1:27">
      <c r="A8" s="74">
        <v>40</v>
      </c>
      <c r="B8" s="130" t="s">
        <v>852</v>
      </c>
      <c r="C8" s="78" t="s">
        <v>1659</v>
      </c>
      <c r="D8" s="78" t="s">
        <v>1660</v>
      </c>
      <c r="E8" s="78" t="s">
        <v>1661</v>
      </c>
      <c r="F8" s="78" t="s">
        <v>1662</v>
      </c>
      <c r="G8" s="78"/>
      <c r="L8" t="s">
        <v>1684</v>
      </c>
      <c r="M8">
        <v>20</v>
      </c>
      <c r="N8">
        <v>1</v>
      </c>
      <c r="W8" t="s">
        <v>2024</v>
      </c>
      <c r="X8" t="s">
        <v>2053</v>
      </c>
      <c r="Y8" t="s">
        <v>2028</v>
      </c>
      <c r="Z8" t="s">
        <v>1669</v>
      </c>
      <c r="AA8">
        <v>1</v>
      </c>
    </row>
    <row r="9" spans="1:27">
      <c r="A9" s="74">
        <v>40</v>
      </c>
      <c r="B9" s="130" t="s">
        <v>852</v>
      </c>
      <c r="C9" s="78" t="s">
        <v>1659</v>
      </c>
      <c r="D9" s="78" t="s">
        <v>1660</v>
      </c>
      <c r="E9" s="78" t="s">
        <v>1671</v>
      </c>
      <c r="F9" s="78" t="s">
        <v>1672</v>
      </c>
      <c r="G9" s="78"/>
      <c r="L9" t="s">
        <v>2025</v>
      </c>
      <c r="N9">
        <v>1</v>
      </c>
      <c r="W9" t="s">
        <v>2024</v>
      </c>
      <c r="X9" t="s">
        <v>2053</v>
      </c>
      <c r="Y9" t="s">
        <v>2028</v>
      </c>
      <c r="Z9" t="s">
        <v>1670</v>
      </c>
      <c r="AA9">
        <v>1</v>
      </c>
    </row>
    <row r="10" spans="1:27" ht="15" customHeight="1">
      <c r="A10" s="74">
        <v>41</v>
      </c>
      <c r="B10" s="130" t="s">
        <v>872</v>
      </c>
      <c r="C10" s="133" t="s">
        <v>1659</v>
      </c>
      <c r="D10" s="78" t="s">
        <v>1660</v>
      </c>
      <c r="E10" s="78" t="s">
        <v>1661</v>
      </c>
      <c r="F10" s="78" t="s">
        <v>1662</v>
      </c>
      <c r="G10" s="78"/>
      <c r="K10" t="s">
        <v>2026</v>
      </c>
      <c r="N10">
        <v>2</v>
      </c>
      <c r="W10" t="s">
        <v>2024</v>
      </c>
      <c r="X10" t="s">
        <v>2053</v>
      </c>
      <c r="Y10" t="s">
        <v>2029</v>
      </c>
      <c r="Z10" t="s">
        <v>1663</v>
      </c>
      <c r="AA10">
        <v>1</v>
      </c>
    </row>
    <row r="11" spans="1:27" ht="15" customHeight="1">
      <c r="A11" s="74">
        <v>2</v>
      </c>
      <c r="B11" s="130" t="s">
        <v>72</v>
      </c>
      <c r="C11" s="133" t="s">
        <v>1659</v>
      </c>
      <c r="D11" s="78" t="s">
        <v>1654</v>
      </c>
      <c r="E11" s="78" t="s">
        <v>1063</v>
      </c>
      <c r="F11" s="78" t="s">
        <v>1068</v>
      </c>
      <c r="G11" s="78"/>
      <c r="K11" t="s">
        <v>1675</v>
      </c>
      <c r="L11" t="s">
        <v>1663</v>
      </c>
      <c r="M11">
        <v>18</v>
      </c>
      <c r="N11">
        <v>1</v>
      </c>
      <c r="W11" t="s">
        <v>2024</v>
      </c>
      <c r="X11" t="s">
        <v>2053</v>
      </c>
      <c r="Y11" t="s">
        <v>2029</v>
      </c>
      <c r="Z11" t="s">
        <v>1685</v>
      </c>
      <c r="AA11">
        <v>1</v>
      </c>
    </row>
    <row r="12" spans="1:27" ht="15" customHeight="1">
      <c r="A12" s="74">
        <v>6</v>
      </c>
      <c r="B12" s="130" t="s">
        <v>160</v>
      </c>
      <c r="C12" s="133" t="s">
        <v>1659</v>
      </c>
      <c r="D12" s="78" t="s">
        <v>1654</v>
      </c>
      <c r="E12" s="78" t="s">
        <v>1063</v>
      </c>
      <c r="F12" s="78" t="s">
        <v>1068</v>
      </c>
      <c r="G12" s="78"/>
      <c r="L12" t="s">
        <v>2021</v>
      </c>
      <c r="N12">
        <v>1</v>
      </c>
      <c r="W12" t="s">
        <v>2024</v>
      </c>
      <c r="X12" t="s">
        <v>2053</v>
      </c>
      <c r="Y12" t="s">
        <v>2030</v>
      </c>
      <c r="Z12" t="s">
        <v>1684</v>
      </c>
      <c r="AA12">
        <v>1</v>
      </c>
    </row>
    <row r="13" spans="1:27">
      <c r="A13" s="74">
        <v>8</v>
      </c>
      <c r="B13" s="130" t="s">
        <v>204</v>
      </c>
      <c r="C13" s="133" t="s">
        <v>1659</v>
      </c>
      <c r="D13" s="78" t="s">
        <v>1654</v>
      </c>
      <c r="E13" s="78" t="s">
        <v>1063</v>
      </c>
      <c r="F13" s="78" t="s">
        <v>1669</v>
      </c>
      <c r="G13" s="78"/>
      <c r="L13" t="s">
        <v>1685</v>
      </c>
      <c r="M13">
        <v>22</v>
      </c>
      <c r="N13">
        <v>1</v>
      </c>
      <c r="W13" t="s">
        <v>2024</v>
      </c>
      <c r="X13" t="s">
        <v>2053</v>
      </c>
      <c r="Y13" t="s">
        <v>2030</v>
      </c>
      <c r="Z13" t="s">
        <v>1672</v>
      </c>
      <c r="AA13">
        <v>1</v>
      </c>
    </row>
    <row r="14" spans="1:27">
      <c r="A14" s="74">
        <v>9</v>
      </c>
      <c r="B14" s="130" t="s">
        <v>223</v>
      </c>
      <c r="C14" s="78" t="s">
        <v>1659</v>
      </c>
      <c r="D14" s="78" t="s">
        <v>1654</v>
      </c>
      <c r="E14" s="78" t="s">
        <v>1063</v>
      </c>
      <c r="F14" s="78" t="s">
        <v>1670</v>
      </c>
      <c r="G14" s="78"/>
      <c r="L14" t="s">
        <v>2019</v>
      </c>
      <c r="N14">
        <v>1</v>
      </c>
      <c r="W14" t="s">
        <v>2024</v>
      </c>
      <c r="X14" t="s">
        <v>2053</v>
      </c>
      <c r="Y14" t="s">
        <v>2052</v>
      </c>
      <c r="Z14" t="s">
        <v>2054</v>
      </c>
      <c r="AA14">
        <v>1</v>
      </c>
    </row>
    <row r="15" spans="1:27">
      <c r="A15" s="74">
        <v>18</v>
      </c>
      <c r="B15" s="134" t="s">
        <v>415</v>
      </c>
      <c r="C15" s="78" t="s">
        <v>1659</v>
      </c>
      <c r="D15" s="78" t="s">
        <v>1654</v>
      </c>
      <c r="E15" s="78" t="s">
        <v>1675</v>
      </c>
      <c r="F15" s="78" t="s">
        <v>1663</v>
      </c>
      <c r="G15" s="78"/>
      <c r="K15" t="s">
        <v>2020</v>
      </c>
      <c r="N15">
        <v>2</v>
      </c>
      <c r="W15" t="s">
        <v>2024</v>
      </c>
      <c r="X15" t="s">
        <v>2053</v>
      </c>
      <c r="Y15" t="s">
        <v>2052</v>
      </c>
      <c r="Z15" t="s">
        <v>1656</v>
      </c>
      <c r="AA15">
        <v>1</v>
      </c>
    </row>
    <row r="16" spans="1:27">
      <c r="A16" s="74">
        <v>20</v>
      </c>
      <c r="B16" s="134" t="s">
        <v>460</v>
      </c>
      <c r="C16" s="78" t="s">
        <v>1659</v>
      </c>
      <c r="D16" s="78" t="s">
        <v>1654</v>
      </c>
      <c r="E16" s="78" t="s">
        <v>1674</v>
      </c>
      <c r="F16" s="78" t="s">
        <v>1684</v>
      </c>
      <c r="G16" s="78"/>
      <c r="K16" t="s">
        <v>1678</v>
      </c>
      <c r="L16" t="s">
        <v>1692</v>
      </c>
      <c r="M16">
        <v>40</v>
      </c>
      <c r="N16">
        <v>1</v>
      </c>
      <c r="W16" t="s">
        <v>2024</v>
      </c>
      <c r="X16" t="s">
        <v>2053</v>
      </c>
      <c r="Y16" t="s">
        <v>2052</v>
      </c>
      <c r="Z16" t="s">
        <v>2055</v>
      </c>
      <c r="AA16">
        <v>1</v>
      </c>
    </row>
    <row r="17" spans="1:27">
      <c r="A17" s="74">
        <v>21</v>
      </c>
      <c r="B17" s="130" t="s">
        <v>482</v>
      </c>
      <c r="C17" s="78" t="s">
        <v>1659</v>
      </c>
      <c r="D17" s="78" t="s">
        <v>1654</v>
      </c>
      <c r="E17" s="78" t="s">
        <v>1674</v>
      </c>
      <c r="F17" s="78" t="s">
        <v>1672</v>
      </c>
      <c r="G17" s="78"/>
      <c r="L17" t="s">
        <v>2031</v>
      </c>
      <c r="N17">
        <v>1</v>
      </c>
      <c r="W17" t="s">
        <v>2056</v>
      </c>
      <c r="X17" t="s">
        <v>2059</v>
      </c>
      <c r="Y17" t="s">
        <v>2058</v>
      </c>
      <c r="Z17" t="s">
        <v>2057</v>
      </c>
      <c r="AA17">
        <v>1</v>
      </c>
    </row>
    <row r="18" spans="1:27">
      <c r="A18" s="74">
        <v>22</v>
      </c>
      <c r="B18" s="130" t="s">
        <v>505</v>
      </c>
      <c r="C18" s="78" t="s">
        <v>1659</v>
      </c>
      <c r="D18" s="78" t="s">
        <v>1654</v>
      </c>
      <c r="E18" s="78" t="s">
        <v>1675</v>
      </c>
      <c r="F18" s="78" t="s">
        <v>1685</v>
      </c>
      <c r="G18" s="78"/>
      <c r="L18" t="s">
        <v>1693</v>
      </c>
      <c r="M18">
        <v>41</v>
      </c>
      <c r="N18">
        <v>1</v>
      </c>
      <c r="W18" t="s">
        <v>2056</v>
      </c>
      <c r="X18" t="s">
        <v>2059</v>
      </c>
      <c r="Y18" t="s">
        <v>2039</v>
      </c>
      <c r="Z18" t="s">
        <v>1673</v>
      </c>
      <c r="AA18">
        <v>1</v>
      </c>
    </row>
    <row r="19" spans="1:27">
      <c r="A19" s="74">
        <v>40</v>
      </c>
      <c r="B19" s="130" t="s">
        <v>852</v>
      </c>
      <c r="C19" s="78" t="s">
        <v>1659</v>
      </c>
      <c r="D19" s="78" t="s">
        <v>1654</v>
      </c>
      <c r="E19" s="78" t="s">
        <v>1678</v>
      </c>
      <c r="F19" s="78" t="s">
        <v>1692</v>
      </c>
      <c r="G19" s="78"/>
      <c r="L19" t="s">
        <v>2032</v>
      </c>
      <c r="N19">
        <v>1</v>
      </c>
      <c r="W19" t="s">
        <v>2056</v>
      </c>
      <c r="X19" t="s">
        <v>2059</v>
      </c>
      <c r="Y19" t="s">
        <v>2039</v>
      </c>
      <c r="Z19" t="s">
        <v>1662</v>
      </c>
      <c r="AA19">
        <v>1</v>
      </c>
    </row>
    <row r="20" spans="1:27">
      <c r="A20" s="74">
        <v>40</v>
      </c>
      <c r="B20" s="130" t="s">
        <v>852</v>
      </c>
      <c r="C20" s="78" t="s">
        <v>1659</v>
      </c>
      <c r="D20" s="78" t="s">
        <v>1654</v>
      </c>
      <c r="E20" s="78" t="s">
        <v>1063</v>
      </c>
      <c r="F20" s="78" t="s">
        <v>1068</v>
      </c>
      <c r="G20" s="78"/>
      <c r="K20" t="s">
        <v>2033</v>
      </c>
      <c r="N20">
        <v>2</v>
      </c>
      <c r="W20" t="s">
        <v>2056</v>
      </c>
      <c r="X20" t="s">
        <v>2059</v>
      </c>
      <c r="Y20" t="s">
        <v>2039</v>
      </c>
      <c r="Z20" t="s">
        <v>1068</v>
      </c>
      <c r="AA20">
        <v>1</v>
      </c>
    </row>
    <row r="21" spans="1:27">
      <c r="A21" s="135">
        <v>41</v>
      </c>
      <c r="B21" s="134" t="s">
        <v>872</v>
      </c>
      <c r="C21" s="78" t="s">
        <v>1659</v>
      </c>
      <c r="D21" s="78" t="s">
        <v>1654</v>
      </c>
      <c r="E21" s="78" t="s">
        <v>1063</v>
      </c>
      <c r="F21" s="78" t="s">
        <v>1068</v>
      </c>
      <c r="G21" s="78"/>
      <c r="K21" t="s">
        <v>1063</v>
      </c>
      <c r="L21" t="s">
        <v>1068</v>
      </c>
      <c r="M21">
        <v>2</v>
      </c>
      <c r="N21">
        <v>1</v>
      </c>
      <c r="W21" t="s">
        <v>2056</v>
      </c>
      <c r="X21" t="s">
        <v>2059</v>
      </c>
      <c r="Y21" t="s">
        <v>2039</v>
      </c>
      <c r="Z21" t="s">
        <v>2060</v>
      </c>
      <c r="AA21">
        <v>1</v>
      </c>
    </row>
    <row r="22" spans="1:27">
      <c r="A22" s="135">
        <v>41</v>
      </c>
      <c r="B22" s="134" t="s">
        <v>872</v>
      </c>
      <c r="C22" s="78" t="s">
        <v>1659</v>
      </c>
      <c r="D22" s="78" t="s">
        <v>1654</v>
      </c>
      <c r="E22" s="78" t="s">
        <v>1678</v>
      </c>
      <c r="F22" s="78" t="s">
        <v>1693</v>
      </c>
      <c r="G22" s="78"/>
      <c r="M22">
        <v>6</v>
      </c>
      <c r="N22">
        <v>1</v>
      </c>
      <c r="W22" t="s">
        <v>2056</v>
      </c>
      <c r="X22" t="s">
        <v>2034</v>
      </c>
      <c r="Y22" t="s">
        <v>2040</v>
      </c>
      <c r="Z22" t="s">
        <v>1656</v>
      </c>
      <c r="AA22">
        <v>5</v>
      </c>
    </row>
    <row r="23" spans="1:27">
      <c r="A23" s="135">
        <v>11</v>
      </c>
      <c r="B23" s="134" t="s">
        <v>264</v>
      </c>
      <c r="C23" s="78" t="s">
        <v>1653</v>
      </c>
      <c r="D23" s="78" t="s">
        <v>1660</v>
      </c>
      <c r="E23" s="78" t="s">
        <v>1661</v>
      </c>
      <c r="F23" s="78" t="s">
        <v>1673</v>
      </c>
      <c r="G23" s="78"/>
      <c r="M23">
        <v>40</v>
      </c>
      <c r="N23">
        <v>1</v>
      </c>
      <c r="W23" t="s">
        <v>2056</v>
      </c>
      <c r="X23" t="s">
        <v>2034</v>
      </c>
      <c r="Y23" t="s">
        <v>2040</v>
      </c>
      <c r="Z23" t="s">
        <v>1663</v>
      </c>
      <c r="AA23">
        <v>12</v>
      </c>
    </row>
    <row r="24" spans="1:27">
      <c r="A24" s="135">
        <v>13</v>
      </c>
      <c r="B24" s="134" t="s">
        <v>308</v>
      </c>
      <c r="C24" s="78" t="s">
        <v>1653</v>
      </c>
      <c r="D24" s="78" t="s">
        <v>1660</v>
      </c>
      <c r="E24" s="78" t="s">
        <v>1676</v>
      </c>
      <c r="F24" s="78" t="s">
        <v>1677</v>
      </c>
      <c r="G24" s="78"/>
      <c r="M24">
        <v>41</v>
      </c>
      <c r="N24">
        <v>1</v>
      </c>
      <c r="W24" t="s">
        <v>2056</v>
      </c>
      <c r="X24" t="s">
        <v>2034</v>
      </c>
      <c r="Y24" t="s">
        <v>2040</v>
      </c>
      <c r="Z24" t="s">
        <v>1657</v>
      </c>
      <c r="AA24">
        <v>2</v>
      </c>
    </row>
    <row r="25" spans="1:27">
      <c r="A25" s="74">
        <v>13</v>
      </c>
      <c r="B25" s="130" t="s">
        <v>308</v>
      </c>
      <c r="C25" s="78" t="s">
        <v>1653</v>
      </c>
      <c r="D25" s="78" t="s">
        <v>1660</v>
      </c>
      <c r="E25" s="78" t="s">
        <v>1676</v>
      </c>
      <c r="F25" s="78" t="s">
        <v>1679</v>
      </c>
      <c r="G25" s="78"/>
      <c r="L25" t="s">
        <v>1868</v>
      </c>
      <c r="N25">
        <v>4</v>
      </c>
      <c r="W25" t="s">
        <v>2056</v>
      </c>
      <c r="X25" t="s">
        <v>2034</v>
      </c>
      <c r="Y25" t="s">
        <v>2041</v>
      </c>
      <c r="Z25" t="s">
        <v>1068</v>
      </c>
      <c r="AA25">
        <v>8</v>
      </c>
    </row>
    <row r="26" spans="1:27">
      <c r="A26" s="74">
        <v>19</v>
      </c>
      <c r="B26" s="130" t="s">
        <v>436</v>
      </c>
      <c r="C26" s="78" t="s">
        <v>1653</v>
      </c>
      <c r="D26" s="78" t="s">
        <v>1660</v>
      </c>
      <c r="E26" s="78" t="s">
        <v>1661</v>
      </c>
      <c r="F26" s="78" t="s">
        <v>1662</v>
      </c>
      <c r="G26" s="78"/>
      <c r="L26" t="s">
        <v>1669</v>
      </c>
      <c r="M26">
        <v>8</v>
      </c>
      <c r="N26">
        <v>1</v>
      </c>
      <c r="W26" t="s">
        <v>2056</v>
      </c>
      <c r="X26" t="s">
        <v>2034</v>
      </c>
      <c r="Y26" t="s">
        <v>2041</v>
      </c>
      <c r="Z26" t="s">
        <v>1670</v>
      </c>
      <c r="AA26">
        <v>5</v>
      </c>
    </row>
    <row r="27" spans="1:27">
      <c r="A27" s="74">
        <v>47</v>
      </c>
      <c r="B27" s="130" t="s">
        <v>1923</v>
      </c>
      <c r="C27" s="78" t="s">
        <v>1653</v>
      </c>
      <c r="D27" s="78" t="s">
        <v>1660</v>
      </c>
      <c r="E27" s="78" t="s">
        <v>1661</v>
      </c>
      <c r="F27" s="78" t="s">
        <v>1068</v>
      </c>
      <c r="G27" s="78"/>
      <c r="L27" t="s">
        <v>1869</v>
      </c>
      <c r="N27">
        <v>1</v>
      </c>
      <c r="W27" t="s">
        <v>2056</v>
      </c>
      <c r="X27" t="s">
        <v>2034</v>
      </c>
      <c r="Y27" t="s">
        <v>2041</v>
      </c>
      <c r="Z27" t="s">
        <v>1664</v>
      </c>
      <c r="AA27">
        <v>4</v>
      </c>
    </row>
    <row r="28" spans="1:27">
      <c r="A28" s="74">
        <v>47</v>
      </c>
      <c r="B28" s="130" t="s">
        <v>1923</v>
      </c>
      <c r="C28" s="78" t="s">
        <v>1653</v>
      </c>
      <c r="D28" s="78" t="s">
        <v>1660</v>
      </c>
      <c r="E28" s="78" t="s">
        <v>1661</v>
      </c>
      <c r="F28" s="78" t="s">
        <v>1985</v>
      </c>
      <c r="G28" s="78"/>
      <c r="L28" t="s">
        <v>1670</v>
      </c>
      <c r="M28">
        <v>9</v>
      </c>
      <c r="N28">
        <v>1</v>
      </c>
      <c r="W28" t="s">
        <v>2056</v>
      </c>
      <c r="X28" t="s">
        <v>2034</v>
      </c>
      <c r="Y28" t="s">
        <v>2041</v>
      </c>
      <c r="Z28" t="s">
        <v>1682</v>
      </c>
      <c r="AA28">
        <v>1</v>
      </c>
    </row>
    <row r="29" spans="1:27">
      <c r="A29" s="74">
        <v>1</v>
      </c>
      <c r="B29" s="130" t="s">
        <v>48</v>
      </c>
      <c r="C29" s="78" t="s">
        <v>1653</v>
      </c>
      <c r="D29" s="78" t="s">
        <v>1654</v>
      </c>
      <c r="E29" s="78" t="s">
        <v>1655</v>
      </c>
      <c r="F29" s="78" t="s">
        <v>1656</v>
      </c>
      <c r="G29" s="78"/>
      <c r="L29" t="s">
        <v>1870</v>
      </c>
      <c r="N29">
        <v>1</v>
      </c>
      <c r="W29" t="s">
        <v>2056</v>
      </c>
      <c r="X29" t="s">
        <v>2034</v>
      </c>
      <c r="Y29" t="s">
        <v>2041</v>
      </c>
      <c r="Z29" t="s">
        <v>1546</v>
      </c>
      <c r="AA29">
        <v>1</v>
      </c>
    </row>
    <row r="30" spans="1:27">
      <c r="A30" s="74">
        <v>1</v>
      </c>
      <c r="B30" s="130" t="s">
        <v>48</v>
      </c>
      <c r="C30" s="78" t="s">
        <v>1653</v>
      </c>
      <c r="D30" s="78" t="s">
        <v>1654</v>
      </c>
      <c r="E30" s="78" t="s">
        <v>1655</v>
      </c>
      <c r="F30" s="78" t="s">
        <v>1657</v>
      </c>
      <c r="G30" s="78"/>
      <c r="K30" t="s">
        <v>1871</v>
      </c>
      <c r="N30">
        <v>6</v>
      </c>
      <c r="W30" t="s">
        <v>2056</v>
      </c>
      <c r="X30" t="s">
        <v>2034</v>
      </c>
      <c r="Y30" t="s">
        <v>2044</v>
      </c>
      <c r="Z30" t="s">
        <v>1683</v>
      </c>
      <c r="AA30">
        <v>1</v>
      </c>
    </row>
    <row r="31" spans="1:27">
      <c r="A31" s="74">
        <v>3</v>
      </c>
      <c r="B31" s="130" t="s">
        <v>97</v>
      </c>
      <c r="C31" s="78" t="s">
        <v>1653</v>
      </c>
      <c r="D31" s="78" t="s">
        <v>1654</v>
      </c>
      <c r="E31" s="78" t="s">
        <v>1655</v>
      </c>
      <c r="F31" s="78" t="s">
        <v>1663</v>
      </c>
      <c r="G31" s="78"/>
      <c r="J31" t="s">
        <v>2022</v>
      </c>
      <c r="N31">
        <v>12</v>
      </c>
      <c r="W31" t="s">
        <v>2056</v>
      </c>
      <c r="X31" t="s">
        <v>2034</v>
      </c>
      <c r="Y31" t="s">
        <v>2045</v>
      </c>
      <c r="Z31" t="s">
        <v>1687</v>
      </c>
      <c r="AA31">
        <v>1</v>
      </c>
    </row>
    <row r="32" spans="1:27" ht="17">
      <c r="A32" s="74">
        <v>4</v>
      </c>
      <c r="B32" s="130" t="s">
        <v>120</v>
      </c>
      <c r="C32" s="78" t="s">
        <v>1653</v>
      </c>
      <c r="D32" s="78" t="s">
        <v>1654</v>
      </c>
      <c r="E32" s="78" t="s">
        <v>1655</v>
      </c>
      <c r="F32" s="27" t="s">
        <v>1663</v>
      </c>
      <c r="G32" s="78"/>
      <c r="I32" t="s">
        <v>1872</v>
      </c>
      <c r="N32">
        <v>20</v>
      </c>
      <c r="W32" t="s">
        <v>2056</v>
      </c>
      <c r="X32" t="s">
        <v>2034</v>
      </c>
      <c r="Y32" t="s">
        <v>2046</v>
      </c>
      <c r="Z32" t="s">
        <v>1689</v>
      </c>
      <c r="AA32">
        <v>1</v>
      </c>
    </row>
    <row r="33" spans="1:27">
      <c r="A33" s="74">
        <v>5</v>
      </c>
      <c r="B33" s="130" t="s">
        <v>142</v>
      </c>
      <c r="C33" s="78" t="s">
        <v>1653</v>
      </c>
      <c r="D33" s="78" t="s">
        <v>1654</v>
      </c>
      <c r="E33" s="78" t="s">
        <v>1063</v>
      </c>
      <c r="F33" s="78" t="s">
        <v>1664</v>
      </c>
      <c r="G33" s="78"/>
      <c r="I33" t="s">
        <v>1653</v>
      </c>
      <c r="J33" t="s">
        <v>1660</v>
      </c>
      <c r="N33">
        <v>6</v>
      </c>
      <c r="W33" t="s">
        <v>2056</v>
      </c>
      <c r="X33" t="s">
        <v>2034</v>
      </c>
      <c r="Y33" t="s">
        <v>2047</v>
      </c>
      <c r="Z33" t="s">
        <v>1666</v>
      </c>
      <c r="AA33">
        <v>1</v>
      </c>
    </row>
    <row r="34" spans="1:27" ht="17" customHeight="1">
      <c r="A34" s="74">
        <v>7</v>
      </c>
      <c r="B34" s="130" t="s">
        <v>184</v>
      </c>
      <c r="C34" s="78" t="s">
        <v>1653</v>
      </c>
      <c r="D34" s="78" t="s">
        <v>1654</v>
      </c>
      <c r="E34" s="78" t="s">
        <v>1665</v>
      </c>
      <c r="F34" s="78" t="s">
        <v>1666</v>
      </c>
      <c r="G34" s="78"/>
      <c r="J34" t="s">
        <v>1654</v>
      </c>
      <c r="K34" t="s">
        <v>1676</v>
      </c>
      <c r="L34" t="s">
        <v>1681</v>
      </c>
      <c r="M34">
        <v>13</v>
      </c>
      <c r="N34">
        <v>1</v>
      </c>
      <c r="W34" t="s">
        <v>2056</v>
      </c>
      <c r="X34" t="s">
        <v>2034</v>
      </c>
      <c r="Y34" t="s">
        <v>2048</v>
      </c>
      <c r="Z34" t="s">
        <v>1656</v>
      </c>
      <c r="AA34">
        <v>1</v>
      </c>
    </row>
    <row r="35" spans="1:27">
      <c r="A35" s="74">
        <v>7</v>
      </c>
      <c r="B35" s="130" t="s">
        <v>184</v>
      </c>
      <c r="C35" s="78" t="s">
        <v>1653</v>
      </c>
      <c r="D35" s="78" t="s">
        <v>1654</v>
      </c>
      <c r="E35" s="78" t="s">
        <v>1665</v>
      </c>
      <c r="F35" s="78" t="s">
        <v>1667</v>
      </c>
      <c r="G35" s="78"/>
      <c r="L35" t="s">
        <v>2036</v>
      </c>
      <c r="N35">
        <v>1</v>
      </c>
      <c r="W35" t="s">
        <v>2056</v>
      </c>
      <c r="X35" t="s">
        <v>2034</v>
      </c>
      <c r="Y35" t="s">
        <v>2038</v>
      </c>
      <c r="Z35" t="s">
        <v>1680</v>
      </c>
      <c r="AA35">
        <v>1</v>
      </c>
    </row>
    <row r="36" spans="1:27">
      <c r="A36" s="74">
        <v>7</v>
      </c>
      <c r="B36" s="130" t="s">
        <v>184</v>
      </c>
      <c r="C36" s="78" t="s">
        <v>1653</v>
      </c>
      <c r="D36" s="78" t="s">
        <v>1654</v>
      </c>
      <c r="E36" s="78" t="s">
        <v>1665</v>
      </c>
      <c r="F36" s="78" t="s">
        <v>1668</v>
      </c>
      <c r="G36" s="78"/>
      <c r="L36" t="s">
        <v>1680</v>
      </c>
      <c r="M36">
        <v>13</v>
      </c>
      <c r="N36">
        <v>1</v>
      </c>
      <c r="W36" t="s">
        <v>2056</v>
      </c>
      <c r="X36" t="s">
        <v>2034</v>
      </c>
      <c r="Y36" t="s">
        <v>2038</v>
      </c>
      <c r="Z36" t="s">
        <v>1681</v>
      </c>
      <c r="AA36">
        <v>1</v>
      </c>
    </row>
    <row r="37" spans="1:27">
      <c r="A37" s="74">
        <v>7</v>
      </c>
      <c r="B37" s="130" t="s">
        <v>184</v>
      </c>
      <c r="C37" s="78" t="s">
        <v>1653</v>
      </c>
      <c r="D37" s="78" t="s">
        <v>1654</v>
      </c>
      <c r="E37" s="78" t="s">
        <v>1655</v>
      </c>
      <c r="F37" s="78" t="s">
        <v>1663</v>
      </c>
      <c r="G37" s="78"/>
      <c r="L37" t="s">
        <v>2037</v>
      </c>
      <c r="N37">
        <v>1</v>
      </c>
      <c r="W37" t="s">
        <v>2056</v>
      </c>
      <c r="X37" t="s">
        <v>2034</v>
      </c>
      <c r="Y37" t="s">
        <v>2049</v>
      </c>
      <c r="Z37" t="s">
        <v>1667</v>
      </c>
      <c r="AA37">
        <v>2</v>
      </c>
    </row>
    <row r="38" spans="1:27">
      <c r="A38" s="74">
        <v>10</v>
      </c>
      <c r="B38" s="130" t="s">
        <v>242</v>
      </c>
      <c r="C38" s="78" t="s">
        <v>1653</v>
      </c>
      <c r="D38" s="78" t="s">
        <v>1654</v>
      </c>
      <c r="E38" s="78" t="s">
        <v>1655</v>
      </c>
      <c r="F38" s="78" t="s">
        <v>1663</v>
      </c>
      <c r="G38" s="78"/>
      <c r="K38" t="s">
        <v>2035</v>
      </c>
      <c r="N38">
        <v>2</v>
      </c>
      <c r="W38" t="s">
        <v>2056</v>
      </c>
      <c r="X38" t="s">
        <v>2034</v>
      </c>
      <c r="Y38" t="s">
        <v>2049</v>
      </c>
      <c r="Z38" t="s">
        <v>1666</v>
      </c>
      <c r="AA38">
        <v>1</v>
      </c>
    </row>
    <row r="39" spans="1:27">
      <c r="A39" s="74">
        <v>12</v>
      </c>
      <c r="B39" s="130" t="s">
        <v>288</v>
      </c>
      <c r="C39" s="78" t="s">
        <v>1653</v>
      </c>
      <c r="D39" s="78" t="s">
        <v>1654</v>
      </c>
      <c r="E39" s="78" t="s">
        <v>1063</v>
      </c>
      <c r="F39" s="78" t="s">
        <v>1664</v>
      </c>
      <c r="G39" s="78"/>
      <c r="K39" t="s">
        <v>1686</v>
      </c>
      <c r="L39" t="s">
        <v>1687</v>
      </c>
      <c r="M39">
        <v>27</v>
      </c>
      <c r="N39">
        <v>1</v>
      </c>
      <c r="W39" t="s">
        <v>2056</v>
      </c>
      <c r="X39" t="s">
        <v>2034</v>
      </c>
      <c r="Y39" t="s">
        <v>2049</v>
      </c>
      <c r="Z39" t="s">
        <v>1668</v>
      </c>
      <c r="AA39">
        <v>1</v>
      </c>
    </row>
    <row r="40" spans="1:27">
      <c r="A40" s="74">
        <v>12</v>
      </c>
      <c r="B40" s="130" t="s">
        <v>288</v>
      </c>
      <c r="C40" s="78" t="s">
        <v>1653</v>
      </c>
      <c r="D40" s="78" t="s">
        <v>1654</v>
      </c>
      <c r="E40" s="78" t="s">
        <v>1063</v>
      </c>
      <c r="F40" s="78" t="s">
        <v>1068</v>
      </c>
      <c r="G40" s="78"/>
      <c r="L40" t="s">
        <v>2042</v>
      </c>
      <c r="N40">
        <v>1</v>
      </c>
    </row>
    <row r="41" spans="1:27">
      <c r="A41" s="74">
        <v>13</v>
      </c>
      <c r="B41" s="130" t="s">
        <v>308</v>
      </c>
      <c r="C41" s="78" t="s">
        <v>1653</v>
      </c>
      <c r="D41" s="78" t="s">
        <v>1654</v>
      </c>
      <c r="E41" s="78" t="s">
        <v>1676</v>
      </c>
      <c r="F41" s="78" t="s">
        <v>1680</v>
      </c>
      <c r="G41" s="78"/>
      <c r="K41" t="s">
        <v>2043</v>
      </c>
      <c r="N41">
        <v>1</v>
      </c>
    </row>
    <row r="42" spans="1:27">
      <c r="A42" s="74">
        <v>13</v>
      </c>
      <c r="B42" s="130" t="s">
        <v>308</v>
      </c>
      <c r="C42" s="78" t="s">
        <v>1653</v>
      </c>
      <c r="D42" s="78" t="s">
        <v>1654</v>
      </c>
      <c r="E42" s="78" t="s">
        <v>1676</v>
      </c>
      <c r="F42" s="78" t="s">
        <v>1681</v>
      </c>
      <c r="G42" s="78"/>
      <c r="K42" t="s">
        <v>1674</v>
      </c>
      <c r="L42" t="s">
        <v>1683</v>
      </c>
      <c r="M42">
        <v>19</v>
      </c>
      <c r="N42">
        <v>1</v>
      </c>
    </row>
    <row r="43" spans="1:27">
      <c r="A43" s="74">
        <v>15</v>
      </c>
      <c r="B43" s="130" t="s">
        <v>347</v>
      </c>
      <c r="C43" s="78" t="s">
        <v>1653</v>
      </c>
      <c r="D43" s="78" t="s">
        <v>1654</v>
      </c>
      <c r="E43" s="78" t="s">
        <v>1655</v>
      </c>
      <c r="F43" s="78" t="s">
        <v>1663</v>
      </c>
      <c r="G43" s="78"/>
      <c r="L43" t="s">
        <v>2027</v>
      </c>
      <c r="N43">
        <v>1</v>
      </c>
    </row>
    <row r="44" spans="1:27" ht="16" customHeight="1">
      <c r="A44" s="74">
        <v>16</v>
      </c>
      <c r="B44" s="130" t="s">
        <v>368</v>
      </c>
      <c r="C44" s="78" t="s">
        <v>1653</v>
      </c>
      <c r="D44" s="78" t="s">
        <v>1654</v>
      </c>
      <c r="E44" s="78" t="s">
        <v>1063</v>
      </c>
      <c r="F44" s="78" t="s">
        <v>1670</v>
      </c>
      <c r="G44" s="78"/>
      <c r="K44" t="s">
        <v>2026</v>
      </c>
      <c r="N44">
        <v>1</v>
      </c>
      <c r="V44" s="78"/>
      <c r="W44" s="78"/>
      <c r="X44" s="78"/>
      <c r="Y44" s="78"/>
      <c r="Z44" s="78"/>
    </row>
    <row r="45" spans="1:27" ht="16" customHeight="1">
      <c r="A45" s="74">
        <v>17</v>
      </c>
      <c r="B45" s="130" t="s">
        <v>393</v>
      </c>
      <c r="C45" s="78" t="s">
        <v>1653</v>
      </c>
      <c r="D45" s="78" t="s">
        <v>1654</v>
      </c>
      <c r="E45" s="78" t="s">
        <v>1063</v>
      </c>
      <c r="F45" s="78" t="s">
        <v>1664</v>
      </c>
      <c r="G45" s="78"/>
      <c r="K45" t="s">
        <v>1655</v>
      </c>
      <c r="L45" t="s">
        <v>1663</v>
      </c>
      <c r="M45">
        <v>3</v>
      </c>
      <c r="N45">
        <v>1</v>
      </c>
      <c r="V45" s="78"/>
    </row>
    <row r="46" spans="1:27" ht="16" customHeight="1">
      <c r="A46" s="74">
        <v>17</v>
      </c>
      <c r="B46" s="130" t="s">
        <v>393</v>
      </c>
      <c r="C46" s="78" t="s">
        <v>1653</v>
      </c>
      <c r="D46" s="78" t="s">
        <v>1654</v>
      </c>
      <c r="E46" s="78" t="s">
        <v>1063</v>
      </c>
      <c r="F46" s="78" t="s">
        <v>1682</v>
      </c>
      <c r="G46" s="78"/>
      <c r="M46">
        <v>4</v>
      </c>
      <c r="N46">
        <v>1</v>
      </c>
      <c r="V46" s="78"/>
    </row>
    <row r="47" spans="1:27" ht="16" customHeight="1">
      <c r="A47" s="74">
        <v>19</v>
      </c>
      <c r="B47" s="130" t="s">
        <v>436</v>
      </c>
      <c r="C47" s="78" t="s">
        <v>1653</v>
      </c>
      <c r="D47" s="78" t="s">
        <v>1654</v>
      </c>
      <c r="E47" s="78" t="s">
        <v>1674</v>
      </c>
      <c r="F47" s="78" t="s">
        <v>1683</v>
      </c>
      <c r="G47" s="78"/>
      <c r="M47">
        <v>7</v>
      </c>
      <c r="N47">
        <v>1</v>
      </c>
      <c r="V47" s="78"/>
    </row>
    <row r="48" spans="1:27">
      <c r="A48" s="74">
        <v>23</v>
      </c>
      <c r="B48" s="130" t="s">
        <v>518</v>
      </c>
      <c r="C48" s="78" t="s">
        <v>1653</v>
      </c>
      <c r="D48" s="78" t="s">
        <v>1654</v>
      </c>
      <c r="E48" s="78" t="s">
        <v>1655</v>
      </c>
      <c r="F48" s="78" t="s">
        <v>1663</v>
      </c>
      <c r="G48" s="78"/>
      <c r="M48">
        <v>10</v>
      </c>
      <c r="N48">
        <v>1</v>
      </c>
      <c r="V48" s="78"/>
    </row>
    <row r="49" spans="1:26">
      <c r="A49" s="74">
        <v>24</v>
      </c>
      <c r="B49" s="130" t="s">
        <v>535</v>
      </c>
      <c r="C49" s="78" t="s">
        <v>1653</v>
      </c>
      <c r="D49" s="78" t="s">
        <v>1654</v>
      </c>
      <c r="E49" s="78" t="s">
        <v>1063</v>
      </c>
      <c r="F49" s="78" t="s">
        <v>1546</v>
      </c>
      <c r="G49" s="78"/>
      <c r="M49">
        <v>15</v>
      </c>
      <c r="N49">
        <v>1</v>
      </c>
      <c r="V49" s="78"/>
    </row>
    <row r="50" spans="1:26">
      <c r="A50" s="74">
        <v>25</v>
      </c>
      <c r="B50" s="130" t="s">
        <v>556</v>
      </c>
      <c r="C50" s="78" t="s">
        <v>1653</v>
      </c>
      <c r="D50" s="78" t="s">
        <v>1654</v>
      </c>
      <c r="E50" s="78" t="s">
        <v>1655</v>
      </c>
      <c r="F50" s="78" t="s">
        <v>1663</v>
      </c>
      <c r="G50" s="78"/>
      <c r="M50">
        <v>23</v>
      </c>
      <c r="N50">
        <v>1</v>
      </c>
      <c r="V50" s="78"/>
      <c r="W50" s="78"/>
      <c r="X50" s="78"/>
      <c r="Y50" s="78"/>
      <c r="Z50" s="78"/>
    </row>
    <row r="51" spans="1:26">
      <c r="A51" s="74">
        <v>26</v>
      </c>
      <c r="B51" s="130" t="s">
        <v>576</v>
      </c>
      <c r="C51" s="78" t="s">
        <v>1653</v>
      </c>
      <c r="D51" s="78" t="s">
        <v>1654</v>
      </c>
      <c r="E51" s="78" t="s">
        <v>1655</v>
      </c>
      <c r="F51" s="78" t="s">
        <v>1663</v>
      </c>
      <c r="G51" s="78"/>
      <c r="M51">
        <v>25</v>
      </c>
      <c r="N51">
        <v>1</v>
      </c>
      <c r="V51" s="78"/>
      <c r="W51" s="78"/>
      <c r="X51" s="78"/>
      <c r="Y51" s="78"/>
    </row>
    <row r="52" spans="1:26">
      <c r="A52" s="74">
        <v>26</v>
      </c>
      <c r="B52" s="130" t="s">
        <v>576</v>
      </c>
      <c r="C52" s="78" t="s">
        <v>1653</v>
      </c>
      <c r="D52" s="78" t="s">
        <v>1654</v>
      </c>
      <c r="E52" s="78" t="s">
        <v>1655</v>
      </c>
      <c r="F52" s="78" t="s">
        <v>1656</v>
      </c>
      <c r="G52" s="78"/>
      <c r="M52">
        <v>26</v>
      </c>
      <c r="N52">
        <v>1</v>
      </c>
      <c r="V52" s="78"/>
      <c r="W52" s="78"/>
      <c r="X52" s="78"/>
      <c r="Y52" s="78"/>
    </row>
    <row r="53" spans="1:26">
      <c r="A53" s="74">
        <v>27</v>
      </c>
      <c r="B53" s="130" t="s">
        <v>596</v>
      </c>
      <c r="C53" s="78" t="s">
        <v>1653</v>
      </c>
      <c r="D53" s="78" t="s">
        <v>1654</v>
      </c>
      <c r="E53" s="78" t="s">
        <v>1655</v>
      </c>
      <c r="F53" s="78" t="s">
        <v>1656</v>
      </c>
      <c r="G53" s="78"/>
      <c r="M53">
        <v>31</v>
      </c>
      <c r="N53">
        <v>1</v>
      </c>
      <c r="V53" s="78"/>
      <c r="W53" s="78"/>
      <c r="X53" s="78"/>
      <c r="Y53" s="78"/>
    </row>
    <row r="54" spans="1:26">
      <c r="A54" s="74">
        <v>27</v>
      </c>
      <c r="B54" s="130" t="s">
        <v>596</v>
      </c>
      <c r="C54" s="78" t="s">
        <v>1653</v>
      </c>
      <c r="D54" s="78" t="s">
        <v>1654</v>
      </c>
      <c r="E54" s="78" t="s">
        <v>1655</v>
      </c>
      <c r="F54" s="78" t="s">
        <v>1657</v>
      </c>
      <c r="G54" s="78"/>
      <c r="M54">
        <v>36</v>
      </c>
      <c r="N54">
        <v>1</v>
      </c>
      <c r="V54" s="78"/>
      <c r="W54" s="78"/>
      <c r="X54" s="78"/>
      <c r="Y54" s="78"/>
      <c r="Z54" s="78"/>
    </row>
    <row r="55" spans="1:26">
      <c r="A55" s="74">
        <v>27</v>
      </c>
      <c r="B55" s="130" t="s">
        <v>596</v>
      </c>
      <c r="C55" s="78" t="s">
        <v>1653</v>
      </c>
      <c r="D55" s="78" t="s">
        <v>1654</v>
      </c>
      <c r="E55" s="78" t="s">
        <v>1665</v>
      </c>
      <c r="F55" s="78" t="s">
        <v>1667</v>
      </c>
      <c r="G55" s="78"/>
      <c r="M55">
        <v>39</v>
      </c>
      <c r="N55">
        <v>1</v>
      </c>
      <c r="V55" s="78"/>
    </row>
    <row r="56" spans="1:26">
      <c r="A56" s="74">
        <v>27</v>
      </c>
      <c r="B56" s="130" t="s">
        <v>596</v>
      </c>
      <c r="C56" s="78" t="s">
        <v>1653</v>
      </c>
      <c r="D56" s="78" t="s">
        <v>1654</v>
      </c>
      <c r="E56" s="78" t="s">
        <v>1063</v>
      </c>
      <c r="F56" s="78" t="s">
        <v>1664</v>
      </c>
      <c r="G56" s="78"/>
      <c r="M56">
        <v>42</v>
      </c>
      <c r="N56">
        <v>1</v>
      </c>
      <c r="V56" s="78"/>
      <c r="W56" s="78"/>
      <c r="X56" s="78"/>
    </row>
    <row r="57" spans="1:26">
      <c r="A57" s="74">
        <v>27</v>
      </c>
      <c r="B57" s="130" t="s">
        <v>596</v>
      </c>
      <c r="C57" s="78" t="s">
        <v>1653</v>
      </c>
      <c r="D57" s="78" t="s">
        <v>1654</v>
      </c>
      <c r="E57" s="78" t="s">
        <v>1686</v>
      </c>
      <c r="F57" s="78" t="s">
        <v>1687</v>
      </c>
      <c r="G57" s="78"/>
      <c r="L57" t="s">
        <v>2021</v>
      </c>
      <c r="N57">
        <v>12</v>
      </c>
      <c r="V57" s="78"/>
      <c r="W57" s="78"/>
      <c r="X57" s="78"/>
    </row>
    <row r="58" spans="1:26">
      <c r="A58" s="74">
        <v>27</v>
      </c>
      <c r="B58" s="130" t="s">
        <v>596</v>
      </c>
      <c r="C58" s="78" t="s">
        <v>1653</v>
      </c>
      <c r="D58" s="78" t="s">
        <v>1654</v>
      </c>
      <c r="E58" s="78" t="s">
        <v>1688</v>
      </c>
      <c r="F58" s="78" t="s">
        <v>1689</v>
      </c>
      <c r="G58" s="78"/>
      <c r="L58" t="s">
        <v>1657</v>
      </c>
      <c r="M58">
        <v>1</v>
      </c>
      <c r="N58">
        <v>1</v>
      </c>
      <c r="V58" s="78"/>
    </row>
    <row r="59" spans="1:26">
      <c r="A59" s="74">
        <v>28</v>
      </c>
      <c r="B59" s="130" t="s">
        <v>607</v>
      </c>
      <c r="C59" s="78" t="s">
        <v>1653</v>
      </c>
      <c r="D59" s="78" t="s">
        <v>1654</v>
      </c>
      <c r="E59" s="78" t="s">
        <v>1063</v>
      </c>
      <c r="F59" s="78" t="s">
        <v>1670</v>
      </c>
      <c r="G59" s="78"/>
      <c r="M59">
        <v>27</v>
      </c>
      <c r="N59">
        <v>1</v>
      </c>
      <c r="V59" s="78"/>
      <c r="W59" s="78"/>
      <c r="X59" s="78"/>
      <c r="Y59" s="78"/>
      <c r="Z59" s="78"/>
    </row>
    <row r="60" spans="1:26">
      <c r="A60" s="74">
        <v>29</v>
      </c>
      <c r="B60" s="130" t="s">
        <v>629</v>
      </c>
      <c r="C60" s="78" t="s">
        <v>1653</v>
      </c>
      <c r="D60" s="78" t="s">
        <v>1654</v>
      </c>
      <c r="E60" s="78" t="s">
        <v>1063</v>
      </c>
      <c r="F60" s="78" t="s">
        <v>1690</v>
      </c>
      <c r="G60" s="78"/>
      <c r="L60" t="s">
        <v>1874</v>
      </c>
      <c r="N60">
        <v>2</v>
      </c>
      <c r="V60" s="78"/>
      <c r="W60" s="78"/>
      <c r="X60" s="78"/>
      <c r="Y60" s="78"/>
      <c r="Z60" s="78"/>
    </row>
    <row r="61" spans="1:26">
      <c r="A61" s="74">
        <v>29</v>
      </c>
      <c r="B61" s="130" t="s">
        <v>629</v>
      </c>
      <c r="C61" s="78" t="s">
        <v>1653</v>
      </c>
      <c r="D61" s="78" t="s">
        <v>1654</v>
      </c>
      <c r="E61" s="78" t="s">
        <v>1063</v>
      </c>
      <c r="F61" s="78" t="s">
        <v>1670</v>
      </c>
      <c r="G61" s="78"/>
      <c r="L61" t="s">
        <v>1656</v>
      </c>
      <c r="M61">
        <v>1</v>
      </c>
      <c r="N61">
        <v>1</v>
      </c>
      <c r="V61" s="78"/>
      <c r="W61" s="78"/>
      <c r="X61" s="78"/>
      <c r="Y61" s="78"/>
      <c r="Z61" s="78"/>
    </row>
    <row r="62" spans="1:26">
      <c r="A62" s="74">
        <v>30</v>
      </c>
      <c r="B62" s="130" t="s">
        <v>645</v>
      </c>
      <c r="C62" s="78" t="s">
        <v>1653</v>
      </c>
      <c r="D62" s="78" t="s">
        <v>1654</v>
      </c>
      <c r="E62" s="78" t="s">
        <v>1063</v>
      </c>
      <c r="F62" s="78" t="s">
        <v>1068</v>
      </c>
      <c r="G62" s="78"/>
      <c r="M62">
        <v>26</v>
      </c>
      <c r="N62">
        <v>1</v>
      </c>
      <c r="V62" s="78"/>
    </row>
    <row r="63" spans="1:26" ht="16" customHeight="1">
      <c r="A63" s="74">
        <v>31</v>
      </c>
      <c r="B63" s="130" t="s">
        <v>667</v>
      </c>
      <c r="C63" s="78" t="s">
        <v>1653</v>
      </c>
      <c r="D63" s="78" t="s">
        <v>1654</v>
      </c>
      <c r="E63" s="78" t="s">
        <v>1655</v>
      </c>
      <c r="F63" s="78" t="s">
        <v>1656</v>
      </c>
      <c r="G63" s="78"/>
      <c r="M63">
        <v>27</v>
      </c>
      <c r="N63">
        <v>1</v>
      </c>
      <c r="V63" s="78"/>
      <c r="W63" s="78"/>
      <c r="X63" s="78"/>
      <c r="Y63" s="78"/>
      <c r="Z63" s="78"/>
    </row>
    <row r="64" spans="1:26" ht="16" customHeight="1">
      <c r="A64" s="74">
        <v>31</v>
      </c>
      <c r="B64" s="130" t="s">
        <v>667</v>
      </c>
      <c r="C64" s="78" t="s">
        <v>1653</v>
      </c>
      <c r="D64" s="78" t="s">
        <v>1654</v>
      </c>
      <c r="E64" s="78" t="s">
        <v>1655</v>
      </c>
      <c r="F64" s="78" t="s">
        <v>1663</v>
      </c>
      <c r="G64" s="78"/>
      <c r="M64">
        <v>31</v>
      </c>
      <c r="N64">
        <v>1</v>
      </c>
      <c r="V64" s="78"/>
    </row>
    <row r="65" spans="1:26" ht="16" customHeight="1">
      <c r="A65" s="74">
        <v>32</v>
      </c>
      <c r="B65" s="130" t="s">
        <v>691</v>
      </c>
      <c r="C65" s="78" t="s">
        <v>1653</v>
      </c>
      <c r="D65" s="78" t="s">
        <v>1654</v>
      </c>
      <c r="E65" s="78" t="s">
        <v>1063</v>
      </c>
      <c r="F65" s="78" t="s">
        <v>1670</v>
      </c>
      <c r="G65" s="78"/>
      <c r="M65">
        <v>42</v>
      </c>
      <c r="N65">
        <v>1</v>
      </c>
      <c r="V65" s="78"/>
      <c r="W65" s="78"/>
      <c r="X65" s="78"/>
      <c r="Y65" s="78"/>
      <c r="Z65" s="78"/>
    </row>
    <row r="66" spans="1:26" ht="16" customHeight="1">
      <c r="A66" s="74">
        <v>33</v>
      </c>
      <c r="B66" s="130" t="s">
        <v>712</v>
      </c>
      <c r="C66" s="78" t="s">
        <v>1653</v>
      </c>
      <c r="D66" s="78" t="s">
        <v>1654</v>
      </c>
      <c r="E66" s="78" t="s">
        <v>1678</v>
      </c>
      <c r="F66" s="78" t="s">
        <v>1666</v>
      </c>
      <c r="G66" s="78"/>
      <c r="L66" t="s">
        <v>1875</v>
      </c>
      <c r="N66">
        <v>5</v>
      </c>
      <c r="V66" s="78"/>
      <c r="W66" s="78"/>
      <c r="X66" s="78"/>
      <c r="Y66" s="78"/>
      <c r="Z66" s="78"/>
    </row>
    <row r="67" spans="1:26">
      <c r="A67" s="74">
        <v>34</v>
      </c>
      <c r="B67" s="130" t="s">
        <v>733</v>
      </c>
      <c r="C67" s="78" t="s">
        <v>1653</v>
      </c>
      <c r="D67" s="78" t="s">
        <v>1654</v>
      </c>
      <c r="E67" s="78" t="s">
        <v>1691</v>
      </c>
      <c r="F67" s="78" t="s">
        <v>1656</v>
      </c>
      <c r="G67" s="78"/>
      <c r="K67" t="s">
        <v>1876</v>
      </c>
      <c r="N67">
        <v>19</v>
      </c>
      <c r="V67" s="78"/>
      <c r="W67" s="78"/>
      <c r="X67" s="78"/>
      <c r="Y67" s="78"/>
      <c r="Z67" s="78"/>
    </row>
    <row r="68" spans="1:26">
      <c r="A68" s="74">
        <v>36</v>
      </c>
      <c r="B68" s="130" t="s">
        <v>774</v>
      </c>
      <c r="C68" s="78" t="s">
        <v>1653</v>
      </c>
      <c r="D68" s="78" t="s">
        <v>1654</v>
      </c>
      <c r="E68" s="78" t="s">
        <v>1655</v>
      </c>
      <c r="F68" s="78" t="s">
        <v>1663</v>
      </c>
      <c r="G68" s="78"/>
      <c r="K68" t="s">
        <v>1691</v>
      </c>
      <c r="L68" t="s">
        <v>1656</v>
      </c>
      <c r="M68">
        <v>34</v>
      </c>
      <c r="N68">
        <v>1</v>
      </c>
      <c r="V68" s="78"/>
    </row>
    <row r="69" spans="1:26">
      <c r="A69" s="74">
        <v>37</v>
      </c>
      <c r="B69" s="130" t="s">
        <v>794</v>
      </c>
      <c r="C69" s="78" t="s">
        <v>1653</v>
      </c>
      <c r="D69" s="78" t="s">
        <v>1654</v>
      </c>
      <c r="E69" s="78" t="s">
        <v>1063</v>
      </c>
      <c r="F69" s="78" t="s">
        <v>1068</v>
      </c>
      <c r="G69" s="78"/>
      <c r="L69" t="s">
        <v>1875</v>
      </c>
      <c r="N69">
        <v>1</v>
      </c>
      <c r="V69" s="78"/>
      <c r="W69" s="78"/>
      <c r="X69" s="78"/>
      <c r="Y69" s="78"/>
      <c r="Z69" s="78"/>
    </row>
    <row r="70" spans="1:26">
      <c r="A70" s="74">
        <v>38</v>
      </c>
      <c r="B70" s="130" t="s">
        <v>811</v>
      </c>
      <c r="C70" s="78" t="s">
        <v>1653</v>
      </c>
      <c r="D70" s="78" t="s">
        <v>1654</v>
      </c>
      <c r="E70" s="78" t="s">
        <v>1063</v>
      </c>
      <c r="F70" s="78" t="s">
        <v>1670</v>
      </c>
      <c r="G70" s="78"/>
      <c r="K70" t="s">
        <v>1877</v>
      </c>
      <c r="N70">
        <v>1</v>
      </c>
      <c r="V70" s="78"/>
    </row>
    <row r="71" spans="1:26">
      <c r="A71" s="74">
        <v>38</v>
      </c>
      <c r="B71" s="130" t="s">
        <v>811</v>
      </c>
      <c r="C71" s="78" t="s">
        <v>1653</v>
      </c>
      <c r="D71" s="78" t="s">
        <v>1654</v>
      </c>
      <c r="E71" s="78" t="s">
        <v>1063</v>
      </c>
      <c r="F71" s="78" t="s">
        <v>1068</v>
      </c>
      <c r="G71" s="78"/>
      <c r="K71" t="s">
        <v>1665</v>
      </c>
      <c r="L71" t="s">
        <v>1668</v>
      </c>
      <c r="M71">
        <v>7</v>
      </c>
      <c r="N71">
        <v>1</v>
      </c>
      <c r="V71" s="78"/>
      <c r="W71" s="78"/>
      <c r="X71" s="78"/>
      <c r="Y71" s="78"/>
      <c r="Z71" s="78"/>
    </row>
    <row r="72" spans="1:26">
      <c r="A72" s="74">
        <v>39</v>
      </c>
      <c r="B72" s="130" t="s">
        <v>832</v>
      </c>
      <c r="C72" s="78" t="s">
        <v>1653</v>
      </c>
      <c r="D72" s="78" t="s">
        <v>1654</v>
      </c>
      <c r="E72" s="78" t="s">
        <v>1655</v>
      </c>
      <c r="F72" s="78" t="s">
        <v>1663</v>
      </c>
      <c r="G72" s="78"/>
      <c r="L72" t="s">
        <v>1878</v>
      </c>
      <c r="N72">
        <v>1</v>
      </c>
      <c r="V72" s="78"/>
    </row>
    <row r="73" spans="1:26">
      <c r="A73" s="74">
        <v>42</v>
      </c>
      <c r="B73" s="130" t="s">
        <v>894</v>
      </c>
      <c r="C73" s="78" t="s">
        <v>1653</v>
      </c>
      <c r="D73" s="78" t="s">
        <v>1654</v>
      </c>
      <c r="E73" s="78" t="s">
        <v>1655</v>
      </c>
      <c r="F73" s="78" t="s">
        <v>1656</v>
      </c>
      <c r="G73" s="78"/>
      <c r="L73" t="s">
        <v>1667</v>
      </c>
      <c r="M73">
        <v>7</v>
      </c>
      <c r="N73">
        <v>1</v>
      </c>
      <c r="V73" s="78"/>
    </row>
    <row r="74" spans="1:26">
      <c r="A74" s="74">
        <v>42</v>
      </c>
      <c r="B74" s="130" t="s">
        <v>894</v>
      </c>
      <c r="C74" s="78" t="s">
        <v>1653</v>
      </c>
      <c r="D74" s="78" t="s">
        <v>1654</v>
      </c>
      <c r="E74" s="78" t="s">
        <v>1655</v>
      </c>
      <c r="F74" s="78" t="s">
        <v>1663</v>
      </c>
      <c r="M74">
        <v>27</v>
      </c>
      <c r="N74">
        <v>1</v>
      </c>
      <c r="V74" s="78"/>
    </row>
    <row r="75" spans="1:26">
      <c r="A75" s="74">
        <v>43</v>
      </c>
      <c r="B75" s="130" t="s">
        <v>904</v>
      </c>
      <c r="C75" s="78" t="s">
        <v>1653</v>
      </c>
      <c r="D75" s="78" t="s">
        <v>1654</v>
      </c>
      <c r="E75" s="78" t="s">
        <v>1063</v>
      </c>
      <c r="F75" s="78" t="s">
        <v>1068</v>
      </c>
      <c r="L75" t="s">
        <v>1879</v>
      </c>
      <c r="N75">
        <v>2</v>
      </c>
      <c r="V75" s="78"/>
      <c r="W75" s="78"/>
      <c r="X75" s="78"/>
    </row>
    <row r="76" spans="1:26">
      <c r="A76" s="74">
        <v>44</v>
      </c>
      <c r="B76" s="130" t="s">
        <v>922</v>
      </c>
      <c r="C76" s="78" t="s">
        <v>1653</v>
      </c>
      <c r="D76" s="78" t="s">
        <v>1654</v>
      </c>
      <c r="E76" s="78" t="s">
        <v>1063</v>
      </c>
      <c r="F76" s="78" t="s">
        <v>1068</v>
      </c>
      <c r="L76" t="s">
        <v>1666</v>
      </c>
      <c r="N76">
        <v>1</v>
      </c>
      <c r="V76" s="78"/>
      <c r="W76" s="78"/>
      <c r="X76" s="78"/>
      <c r="Y76" s="78"/>
      <c r="Z76" s="78"/>
    </row>
    <row r="77" spans="1:26">
      <c r="A77" s="74">
        <v>45</v>
      </c>
      <c r="B77" s="130" t="s">
        <v>1904</v>
      </c>
      <c r="C77" s="78" t="s">
        <v>1653</v>
      </c>
      <c r="D77" s="78" t="s">
        <v>1654</v>
      </c>
      <c r="E77" s="78" t="s">
        <v>1063</v>
      </c>
      <c r="F77" s="78" t="s">
        <v>1068</v>
      </c>
      <c r="K77" t="s">
        <v>1881</v>
      </c>
      <c r="N77">
        <v>4</v>
      </c>
      <c r="V77" s="78"/>
    </row>
    <row r="78" spans="1:26">
      <c r="K78" t="s">
        <v>1678</v>
      </c>
      <c r="L78" t="s">
        <v>1666</v>
      </c>
      <c r="N78">
        <v>1</v>
      </c>
      <c r="V78" s="78"/>
      <c r="W78" s="78"/>
      <c r="X78" s="78"/>
      <c r="Y78" s="78"/>
      <c r="Z78" s="78"/>
    </row>
    <row r="79" spans="1:26">
      <c r="K79" t="s">
        <v>2033</v>
      </c>
      <c r="N79">
        <v>1</v>
      </c>
      <c r="V79" s="78"/>
      <c r="W79" s="78"/>
      <c r="X79" s="78"/>
      <c r="Y79" s="78"/>
      <c r="Z79" s="78"/>
    </row>
    <row r="80" spans="1:26">
      <c r="K80" t="s">
        <v>1063</v>
      </c>
      <c r="L80" t="s">
        <v>1068</v>
      </c>
      <c r="M80">
        <v>12</v>
      </c>
      <c r="N80">
        <v>1</v>
      </c>
      <c r="V80" s="78"/>
      <c r="W80" s="78"/>
      <c r="X80" s="78"/>
      <c r="Y80" s="78"/>
      <c r="Z80" s="78"/>
    </row>
    <row r="81" spans="12:26">
      <c r="M81">
        <v>29</v>
      </c>
      <c r="N81">
        <v>1</v>
      </c>
      <c r="V81" s="78"/>
      <c r="W81" s="78"/>
      <c r="X81" s="78"/>
      <c r="Y81" s="78"/>
      <c r="Z81" s="78"/>
    </row>
    <row r="82" spans="12:26">
      <c r="M82">
        <v>30</v>
      </c>
      <c r="N82">
        <v>1</v>
      </c>
      <c r="V82" s="78"/>
      <c r="W82" s="78"/>
      <c r="X82" s="78"/>
      <c r="Y82" s="78"/>
      <c r="Z82" s="78"/>
    </row>
    <row r="83" spans="12:26">
      <c r="M83">
        <v>37</v>
      </c>
      <c r="N83">
        <v>1</v>
      </c>
      <c r="V83" s="78"/>
      <c r="W83" s="78"/>
      <c r="X83" s="78"/>
      <c r="Y83" s="78"/>
      <c r="Z83" s="78"/>
    </row>
    <row r="84" spans="12:26">
      <c r="M84">
        <v>38</v>
      </c>
      <c r="N84">
        <v>1</v>
      </c>
      <c r="V84" s="78"/>
      <c r="W84" s="78"/>
      <c r="X84" s="78"/>
      <c r="Y84" s="78"/>
      <c r="Z84" s="78"/>
    </row>
    <row r="85" spans="12:26">
      <c r="M85">
        <v>44</v>
      </c>
      <c r="N85">
        <v>1</v>
      </c>
      <c r="V85" s="78"/>
      <c r="W85" s="78"/>
      <c r="X85" s="78"/>
      <c r="Y85" s="78"/>
      <c r="Z85" s="78"/>
    </row>
    <row r="86" spans="12:26">
      <c r="M86">
        <v>45</v>
      </c>
      <c r="N86">
        <v>1</v>
      </c>
      <c r="W86" s="78"/>
      <c r="X86" s="78"/>
      <c r="Y86" s="78"/>
      <c r="Z86" s="78"/>
    </row>
    <row r="87" spans="12:26">
      <c r="M87">
        <v>43</v>
      </c>
      <c r="N87">
        <v>1</v>
      </c>
    </row>
    <row r="88" spans="12:26">
      <c r="L88" t="s">
        <v>1868</v>
      </c>
      <c r="N88">
        <v>8</v>
      </c>
    </row>
    <row r="89" spans="12:26">
      <c r="L89" t="s">
        <v>1546</v>
      </c>
      <c r="M89">
        <v>24</v>
      </c>
      <c r="N89">
        <v>1</v>
      </c>
    </row>
    <row r="90" spans="12:26">
      <c r="L90" t="s">
        <v>1882</v>
      </c>
      <c r="N90">
        <v>1</v>
      </c>
    </row>
    <row r="91" spans="12:26">
      <c r="L91" t="s">
        <v>1664</v>
      </c>
      <c r="M91">
        <v>5</v>
      </c>
      <c r="N91">
        <v>1</v>
      </c>
    </row>
    <row r="92" spans="12:26">
      <c r="M92">
        <v>12</v>
      </c>
      <c r="N92">
        <v>1</v>
      </c>
    </row>
    <row r="93" spans="12:26">
      <c r="M93">
        <v>17</v>
      </c>
      <c r="N93">
        <v>1</v>
      </c>
    </row>
    <row r="94" spans="12:26">
      <c r="M94">
        <v>27</v>
      </c>
      <c r="N94">
        <v>1</v>
      </c>
    </row>
    <row r="95" spans="12:26">
      <c r="L95" t="s">
        <v>1883</v>
      </c>
      <c r="N95">
        <v>4</v>
      </c>
    </row>
    <row r="96" spans="12:26">
      <c r="L96" t="s">
        <v>1682</v>
      </c>
      <c r="M96">
        <v>17</v>
      </c>
      <c r="N96">
        <v>1</v>
      </c>
    </row>
    <row r="97" spans="9:14">
      <c r="L97" t="s">
        <v>1884</v>
      </c>
      <c r="N97">
        <v>1</v>
      </c>
    </row>
    <row r="98" spans="9:14">
      <c r="L98" t="s">
        <v>1670</v>
      </c>
      <c r="M98">
        <v>16</v>
      </c>
      <c r="N98">
        <v>1</v>
      </c>
    </row>
    <row r="99" spans="9:14">
      <c r="M99">
        <v>28</v>
      </c>
      <c r="N99">
        <v>1</v>
      </c>
    </row>
    <row r="100" spans="9:14">
      <c r="M100">
        <v>29</v>
      </c>
      <c r="N100">
        <v>1</v>
      </c>
    </row>
    <row r="101" spans="9:14">
      <c r="M101">
        <v>38</v>
      </c>
      <c r="N101">
        <v>1</v>
      </c>
    </row>
    <row r="102" spans="9:14">
      <c r="M102">
        <v>32</v>
      </c>
      <c r="N102">
        <v>1</v>
      </c>
    </row>
    <row r="103" spans="9:14">
      <c r="L103" t="s">
        <v>1870</v>
      </c>
      <c r="N103">
        <v>5</v>
      </c>
    </row>
    <row r="104" spans="9:14">
      <c r="K104" t="s">
        <v>1871</v>
      </c>
      <c r="N104">
        <v>19</v>
      </c>
    </row>
    <row r="105" spans="9:14">
      <c r="K105" t="s">
        <v>1688</v>
      </c>
      <c r="L105" t="s">
        <v>1689</v>
      </c>
      <c r="M105">
        <v>27</v>
      </c>
      <c r="N105">
        <v>1</v>
      </c>
    </row>
    <row r="106" spans="9:14">
      <c r="L106" t="s">
        <v>1885</v>
      </c>
      <c r="N106">
        <v>1</v>
      </c>
    </row>
    <row r="107" spans="9:14">
      <c r="K107" t="s">
        <v>1886</v>
      </c>
      <c r="N107">
        <v>1</v>
      </c>
    </row>
    <row r="108" spans="9:14">
      <c r="J108" t="s">
        <v>2022</v>
      </c>
      <c r="N108">
        <v>49</v>
      </c>
    </row>
    <row r="109" spans="9:14">
      <c r="I109" t="s">
        <v>1887</v>
      </c>
      <c r="N109">
        <v>55</v>
      </c>
    </row>
    <row r="110" spans="9:14">
      <c r="I110" t="s">
        <v>1694</v>
      </c>
      <c r="N110">
        <v>75</v>
      </c>
    </row>
  </sheetData>
  <autoFilter ref="A1:F77" xr:uid="{55083C33-6F4C-4E4B-B194-CB517B5D806D}">
    <sortState xmlns:xlrd2="http://schemas.microsoft.com/office/spreadsheetml/2017/richdata2" ref="A2:F77">
      <sortCondition ref="C1:C77"/>
    </sortState>
  </autoFilter>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87FF8-2B50-7A4A-9B9C-9C30C8F73AB4}">
  <dimension ref="A1:K29"/>
  <sheetViews>
    <sheetView topLeftCell="A6" zoomScale="93" workbookViewId="0">
      <selection activeCell="C2" sqref="C2"/>
    </sheetView>
  </sheetViews>
  <sheetFormatPr baseColWidth="10" defaultColWidth="11" defaultRowHeight="15.75" customHeight="1"/>
  <cols>
    <col min="1" max="1" width="26.6640625" bestFit="1" customWidth="1"/>
    <col min="2" max="2" width="26.6640625" customWidth="1"/>
    <col min="3" max="3" width="76.1640625" customWidth="1"/>
    <col min="4" max="4" width="65.1640625" customWidth="1"/>
    <col min="5" max="5" width="10.6640625" customWidth="1"/>
    <col min="6" max="6" width="26.1640625" customWidth="1"/>
    <col min="7" max="7" width="24.5" customWidth="1"/>
  </cols>
  <sheetData>
    <row r="1" spans="1:11" ht="153">
      <c r="A1" s="1" t="s">
        <v>1695</v>
      </c>
      <c r="B1" s="1" t="s">
        <v>1696</v>
      </c>
      <c r="C1" s="2" t="s">
        <v>1697</v>
      </c>
      <c r="D1" s="1" t="s">
        <v>1698</v>
      </c>
      <c r="E1" s="3" t="s">
        <v>1699</v>
      </c>
      <c r="F1" s="6" t="s">
        <v>1700</v>
      </c>
      <c r="G1" s="6" t="s">
        <v>1701</v>
      </c>
      <c r="H1" s="6" t="s">
        <v>1702</v>
      </c>
      <c r="I1" s="6" t="s">
        <v>1703</v>
      </c>
      <c r="J1" s="6" t="s">
        <v>1704</v>
      </c>
      <c r="K1" s="6" t="s">
        <v>1705</v>
      </c>
    </row>
    <row r="2" spans="1:11" ht="65" customHeight="1">
      <c r="A2" s="4" t="s">
        <v>1706</v>
      </c>
      <c r="B2" s="4" t="s">
        <v>18</v>
      </c>
      <c r="C2" s="11" t="s">
        <v>1707</v>
      </c>
      <c r="D2" s="15">
        <v>574</v>
      </c>
      <c r="E2" s="4">
        <v>570</v>
      </c>
    </row>
    <row r="3" spans="1:11" ht="57" customHeight="1">
      <c r="A3" s="190" t="s">
        <v>1708</v>
      </c>
      <c r="B3" s="180" t="s">
        <v>18</v>
      </c>
      <c r="C3" s="191" t="s">
        <v>1709</v>
      </c>
      <c r="D3" s="189">
        <v>84</v>
      </c>
      <c r="E3" s="8">
        <v>84</v>
      </c>
      <c r="F3" s="180">
        <v>26</v>
      </c>
    </row>
    <row r="4" spans="1:11" ht="16">
      <c r="A4" s="180"/>
      <c r="B4" s="180"/>
      <c r="C4" s="191"/>
      <c r="D4" s="189"/>
      <c r="E4" s="8"/>
      <c r="F4" s="180"/>
    </row>
    <row r="5" spans="1:11" ht="85">
      <c r="A5" s="4" t="s">
        <v>1710</v>
      </c>
      <c r="B5" s="4" t="s">
        <v>18</v>
      </c>
      <c r="C5" s="10" t="s">
        <v>1711</v>
      </c>
      <c r="D5" s="9">
        <v>365</v>
      </c>
      <c r="E5" s="9">
        <v>362</v>
      </c>
      <c r="F5" s="6">
        <v>5</v>
      </c>
      <c r="G5">
        <v>4</v>
      </c>
    </row>
    <row r="6" spans="1:11" ht="65" customHeight="1">
      <c r="A6" s="4" t="s">
        <v>1712</v>
      </c>
      <c r="B6" s="4" t="s">
        <v>18</v>
      </c>
      <c r="C6" s="6" t="s">
        <v>1713</v>
      </c>
      <c r="D6" s="7">
        <v>215</v>
      </c>
      <c r="E6" s="7">
        <v>214</v>
      </c>
      <c r="F6" s="4">
        <v>11</v>
      </c>
      <c r="G6">
        <v>11</v>
      </c>
      <c r="H6">
        <v>9</v>
      </c>
    </row>
    <row r="7" spans="1:11" ht="34">
      <c r="A7" s="180" t="s">
        <v>1714</v>
      </c>
      <c r="B7" s="190" t="s">
        <v>1715</v>
      </c>
      <c r="C7" s="10" t="s">
        <v>1716</v>
      </c>
      <c r="D7" s="7">
        <v>177</v>
      </c>
      <c r="E7" s="7"/>
    </row>
    <row r="8" spans="1:11" ht="17">
      <c r="A8" s="180"/>
      <c r="B8" s="180"/>
      <c r="C8" s="11" t="s">
        <v>1717</v>
      </c>
      <c r="D8" s="7">
        <v>26</v>
      </c>
      <c r="E8" s="7"/>
      <c r="F8" s="6"/>
      <c r="G8" s="6"/>
    </row>
    <row r="9" spans="1:11" ht="16">
      <c r="A9" s="180"/>
      <c r="B9" s="180"/>
      <c r="D9" s="7">
        <f>D7+D8</f>
        <v>203</v>
      </c>
      <c r="E9" s="7">
        <v>191</v>
      </c>
      <c r="F9" s="6">
        <v>163</v>
      </c>
      <c r="G9" s="6">
        <v>163</v>
      </c>
      <c r="H9">
        <v>163</v>
      </c>
      <c r="I9">
        <v>163</v>
      </c>
    </row>
    <row r="10" spans="1:11" ht="34">
      <c r="A10" s="180"/>
      <c r="B10" s="180"/>
      <c r="C10" s="12" t="s">
        <v>1718</v>
      </c>
      <c r="D10" s="7"/>
      <c r="E10" s="7"/>
      <c r="F10" s="6"/>
      <c r="G10" s="6"/>
    </row>
    <row r="11" spans="1:11" ht="70" customHeight="1">
      <c r="A11" s="4" t="s">
        <v>1719</v>
      </c>
      <c r="B11" s="4" t="s">
        <v>18</v>
      </c>
      <c r="C11" s="11" t="s">
        <v>1720</v>
      </c>
      <c r="D11" s="7">
        <v>261</v>
      </c>
      <c r="E11" s="7">
        <v>259</v>
      </c>
      <c r="F11">
        <v>38</v>
      </c>
      <c r="G11">
        <v>36</v>
      </c>
      <c r="H11">
        <v>33</v>
      </c>
      <c r="I11">
        <v>31</v>
      </c>
      <c r="J11">
        <v>31</v>
      </c>
    </row>
    <row r="12" spans="1:11" ht="68" customHeight="1">
      <c r="A12" s="4" t="s">
        <v>1721</v>
      </c>
      <c r="B12" s="4" t="s">
        <v>18</v>
      </c>
      <c r="C12" s="11" t="s">
        <v>1722</v>
      </c>
      <c r="D12" s="7">
        <v>12</v>
      </c>
      <c r="E12" s="7">
        <v>12</v>
      </c>
      <c r="F12">
        <v>2</v>
      </c>
      <c r="G12">
        <v>1</v>
      </c>
      <c r="H12">
        <v>1</v>
      </c>
      <c r="I12">
        <v>1</v>
      </c>
      <c r="J12">
        <v>0</v>
      </c>
    </row>
    <row r="13" spans="1:11" ht="53" customHeight="1">
      <c r="A13" s="4" t="s">
        <v>1723</v>
      </c>
      <c r="B13" s="4" t="s">
        <v>1724</v>
      </c>
      <c r="C13" s="6" t="s">
        <v>1725</v>
      </c>
      <c r="D13" s="7">
        <v>8</v>
      </c>
      <c r="E13" s="7">
        <v>8</v>
      </c>
      <c r="F13" s="6">
        <v>8</v>
      </c>
      <c r="G13" s="6">
        <v>8</v>
      </c>
      <c r="H13" s="6">
        <v>8</v>
      </c>
      <c r="I13" s="6">
        <v>8</v>
      </c>
      <c r="J13">
        <v>8</v>
      </c>
    </row>
    <row r="14" spans="1:11" ht="15.75" customHeight="1">
      <c r="D14" s="4"/>
      <c r="E14" s="4"/>
    </row>
    <row r="15" spans="1:11" ht="15.75" customHeight="1">
      <c r="D15" s="5"/>
      <c r="E15" s="5"/>
    </row>
    <row r="16" spans="1:11" ht="16">
      <c r="D16" s="5"/>
      <c r="E16" s="5"/>
    </row>
    <row r="17" spans="1:5" ht="15.75" customHeight="1">
      <c r="D17" s="5"/>
      <c r="E17" s="5"/>
    </row>
    <row r="18" spans="1:5" ht="15.75" customHeight="1">
      <c r="D18" s="5"/>
      <c r="E18" s="5"/>
    </row>
    <row r="19" spans="1:5" ht="15.75" customHeight="1">
      <c r="A19" t="s">
        <v>1726</v>
      </c>
      <c r="D19" s="5"/>
      <c r="E19" s="5"/>
    </row>
    <row r="20" spans="1:5" ht="15.75" customHeight="1">
      <c r="A20" s="6" t="s">
        <v>1727</v>
      </c>
      <c r="C20" s="5"/>
      <c r="D20" s="5"/>
      <c r="E20" s="5"/>
    </row>
    <row r="21" spans="1:5" ht="15.75" customHeight="1">
      <c r="A21" t="s">
        <v>1650</v>
      </c>
      <c r="B21" s="20">
        <f>E2+F3+G5+H6+I9+J11+D13</f>
        <v>811</v>
      </c>
      <c r="D21" s="5"/>
      <c r="E21" s="5"/>
    </row>
    <row r="22" spans="1:5" ht="15.75" customHeight="1">
      <c r="D22" s="5"/>
      <c r="E22" s="5"/>
    </row>
    <row r="23" spans="1:5" ht="15.75" customHeight="1">
      <c r="D23" s="5"/>
      <c r="E23" s="5"/>
    </row>
    <row r="24" spans="1:5" ht="15.75" customHeight="1">
      <c r="D24" s="5"/>
      <c r="E24" s="5"/>
    </row>
    <row r="25" spans="1:5" ht="15.75" customHeight="1">
      <c r="D25" s="5"/>
      <c r="E25" s="5"/>
    </row>
    <row r="26" spans="1:5" ht="15.75" customHeight="1">
      <c r="D26" s="5"/>
      <c r="E26" s="5"/>
    </row>
    <row r="27" spans="1:5" ht="15.75" customHeight="1">
      <c r="D27" s="5"/>
      <c r="E27" s="5"/>
    </row>
    <row r="28" spans="1:5" ht="15.75" customHeight="1">
      <c r="D28" s="5"/>
      <c r="E28" s="5"/>
    </row>
    <row r="29" spans="1:5" ht="15.75" customHeight="1">
      <c r="D29" s="5"/>
      <c r="E29" s="5"/>
    </row>
  </sheetData>
  <mergeCells count="7">
    <mergeCell ref="D3:D4"/>
    <mergeCell ref="F3:F4"/>
    <mergeCell ref="A7:A10"/>
    <mergeCell ref="B7:B10"/>
    <mergeCell ref="A3:A4"/>
    <mergeCell ref="B3:B4"/>
    <mergeCell ref="C3:C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C0B9A-B1DD-4EB1-B492-3D52E6052A16}">
  <dimension ref="A1:J29"/>
  <sheetViews>
    <sheetView topLeftCell="A9" zoomScale="93" workbookViewId="0">
      <selection activeCell="I12" sqref="I12"/>
    </sheetView>
  </sheetViews>
  <sheetFormatPr baseColWidth="10" defaultColWidth="11" defaultRowHeight="15.75" customHeight="1"/>
  <cols>
    <col min="1" max="1" width="26.6640625" bestFit="1" customWidth="1"/>
    <col min="2" max="2" width="26.6640625" customWidth="1"/>
    <col min="3" max="3" width="76.1640625" customWidth="1"/>
    <col min="4" max="4" width="65.1640625" customWidth="1"/>
    <col min="5" max="5" width="26.1640625" customWidth="1"/>
    <col min="6" max="6" width="24.5" customWidth="1"/>
  </cols>
  <sheetData>
    <row r="1" spans="1:10" ht="153">
      <c r="A1" s="1" t="s">
        <v>1695</v>
      </c>
      <c r="B1" s="1" t="s">
        <v>1696</v>
      </c>
      <c r="C1" s="2" t="s">
        <v>1697</v>
      </c>
      <c r="D1" s="1" t="s">
        <v>1698</v>
      </c>
      <c r="E1" s="6" t="s">
        <v>1700</v>
      </c>
      <c r="F1" s="6" t="s">
        <v>1701</v>
      </c>
      <c r="G1" s="6" t="s">
        <v>1702</v>
      </c>
      <c r="H1" s="6" t="s">
        <v>1703</v>
      </c>
      <c r="I1" s="6" t="s">
        <v>1704</v>
      </c>
      <c r="J1" s="6" t="s">
        <v>1705</v>
      </c>
    </row>
    <row r="2" spans="1:10" ht="65" customHeight="1">
      <c r="A2" s="4" t="s">
        <v>1706</v>
      </c>
      <c r="B2" s="4" t="s">
        <v>18</v>
      </c>
      <c r="C2" s="11" t="s">
        <v>1722</v>
      </c>
      <c r="D2" s="15" t="s">
        <v>1728</v>
      </c>
    </row>
    <row r="3" spans="1:10" ht="57" customHeight="1">
      <c r="A3" s="190" t="s">
        <v>1708</v>
      </c>
      <c r="B3" s="180" t="s">
        <v>18</v>
      </c>
      <c r="C3" s="191" t="s">
        <v>1729</v>
      </c>
      <c r="D3" s="189" t="s">
        <v>1730</v>
      </c>
      <c r="E3" s="180">
        <v>33</v>
      </c>
    </row>
    <row r="4" spans="1:10" ht="16">
      <c r="A4" s="180"/>
      <c r="B4" s="180"/>
      <c r="C4" s="191"/>
      <c r="D4" s="189"/>
      <c r="E4" s="180"/>
    </row>
    <row r="5" spans="1:10" ht="85">
      <c r="A5" s="4" t="s">
        <v>1710</v>
      </c>
      <c r="B5" s="4" t="s">
        <v>18</v>
      </c>
      <c r="C5" s="10" t="s">
        <v>1731</v>
      </c>
      <c r="D5" s="9">
        <v>1204</v>
      </c>
      <c r="E5" s="6">
        <v>20</v>
      </c>
      <c r="F5">
        <v>17</v>
      </c>
    </row>
    <row r="6" spans="1:10" ht="65" customHeight="1">
      <c r="A6" s="4" t="s">
        <v>1712</v>
      </c>
      <c r="B6" s="4" t="s">
        <v>18</v>
      </c>
      <c r="C6" s="6" t="s">
        <v>1732</v>
      </c>
      <c r="D6" s="7">
        <v>632</v>
      </c>
      <c r="E6">
        <v>27</v>
      </c>
      <c r="F6">
        <v>25</v>
      </c>
      <c r="G6">
        <v>23</v>
      </c>
    </row>
    <row r="7" spans="1:10" ht="34">
      <c r="A7" s="180" t="s">
        <v>1714</v>
      </c>
      <c r="B7" s="190" t="s">
        <v>1715</v>
      </c>
      <c r="C7" s="10" t="s">
        <v>1733</v>
      </c>
      <c r="D7" s="7">
        <v>328</v>
      </c>
    </row>
    <row r="8" spans="1:10" ht="34">
      <c r="A8" s="180"/>
      <c r="B8" s="180"/>
      <c r="C8" s="11" t="s">
        <v>1734</v>
      </c>
      <c r="D8" s="7">
        <v>57</v>
      </c>
      <c r="E8" s="6"/>
      <c r="F8" s="6"/>
    </row>
    <row r="9" spans="1:10" ht="16">
      <c r="A9" s="180"/>
      <c r="B9" s="180"/>
      <c r="C9" t="s">
        <v>1735</v>
      </c>
      <c r="D9" s="7">
        <v>16</v>
      </c>
      <c r="E9" s="6"/>
      <c r="F9" s="6"/>
    </row>
    <row r="10" spans="1:10" ht="34">
      <c r="A10" s="180"/>
      <c r="B10" s="180"/>
      <c r="C10" s="12" t="s">
        <v>1718</v>
      </c>
      <c r="D10" s="7">
        <f>D7+D8+D9</f>
        <v>401</v>
      </c>
      <c r="E10" s="6">
        <v>240</v>
      </c>
      <c r="F10" s="6">
        <v>233</v>
      </c>
      <c r="G10">
        <v>233</v>
      </c>
      <c r="H10">
        <v>233</v>
      </c>
    </row>
    <row r="11" spans="1:10" ht="70" customHeight="1">
      <c r="A11" s="4" t="s">
        <v>1719</v>
      </c>
      <c r="B11" s="4" t="s">
        <v>18</v>
      </c>
      <c r="C11" s="11" t="s">
        <v>1722</v>
      </c>
      <c r="D11" s="7">
        <v>958</v>
      </c>
      <c r="E11">
        <v>120</v>
      </c>
      <c r="F11">
        <v>116</v>
      </c>
      <c r="G11">
        <v>109</v>
      </c>
      <c r="H11">
        <v>103</v>
      </c>
      <c r="I11">
        <v>102</v>
      </c>
    </row>
    <row r="12" spans="1:10" ht="68" customHeight="1">
      <c r="A12" s="4" t="s">
        <v>1736</v>
      </c>
      <c r="B12" s="4" t="s">
        <v>18</v>
      </c>
      <c r="C12" s="11" t="s">
        <v>1722</v>
      </c>
      <c r="D12" s="7">
        <v>48</v>
      </c>
      <c r="E12">
        <v>5</v>
      </c>
      <c r="F12">
        <v>2</v>
      </c>
      <c r="G12">
        <v>1</v>
      </c>
      <c r="H12">
        <v>1</v>
      </c>
      <c r="I12">
        <v>1</v>
      </c>
      <c r="J12">
        <v>0</v>
      </c>
    </row>
    <row r="13" spans="1:10" ht="53" customHeight="1">
      <c r="A13" s="4" t="s">
        <v>1723</v>
      </c>
      <c r="B13" s="4" t="s">
        <v>1724</v>
      </c>
      <c r="C13" s="6" t="s">
        <v>1737</v>
      </c>
      <c r="D13" s="7">
        <v>4</v>
      </c>
      <c r="E13" s="6">
        <v>4</v>
      </c>
      <c r="J13">
        <v>4</v>
      </c>
    </row>
    <row r="14" spans="1:10" ht="15.75" customHeight="1">
      <c r="D14" s="4"/>
    </row>
    <row r="15" spans="1:10" ht="15.75" customHeight="1">
      <c r="D15" s="5"/>
    </row>
    <row r="16" spans="1:10" ht="16">
      <c r="D16" s="5"/>
    </row>
    <row r="17" spans="1:4" ht="15.75" customHeight="1">
      <c r="D17" s="5"/>
    </row>
    <row r="18" spans="1:4" ht="15.75" customHeight="1">
      <c r="D18" s="5"/>
    </row>
    <row r="19" spans="1:4" ht="15.75" customHeight="1">
      <c r="A19" t="s">
        <v>1738</v>
      </c>
      <c r="D19" s="5"/>
    </row>
    <row r="20" spans="1:4" ht="15.75" customHeight="1">
      <c r="A20" s="6" t="s">
        <v>1727</v>
      </c>
      <c r="C20" s="5"/>
      <c r="D20" s="5"/>
    </row>
    <row r="21" spans="1:4" ht="15.75" customHeight="1">
      <c r="A21" t="s">
        <v>1650</v>
      </c>
      <c r="B21" s="16">
        <v>2457</v>
      </c>
      <c r="D21" s="5"/>
    </row>
    <row r="22" spans="1:4" ht="15.75" customHeight="1">
      <c r="D22" s="5"/>
    </row>
    <row r="23" spans="1:4" ht="15.75" customHeight="1">
      <c r="D23" s="5"/>
    </row>
    <row r="24" spans="1:4" ht="15.75" customHeight="1">
      <c r="D24" s="5"/>
    </row>
    <row r="25" spans="1:4" ht="15.75" customHeight="1">
      <c r="D25" s="5"/>
    </row>
    <row r="26" spans="1:4" ht="15.75" customHeight="1">
      <c r="D26" s="5"/>
    </row>
    <row r="27" spans="1:4" ht="15.75" customHeight="1">
      <c r="D27" s="5"/>
    </row>
    <row r="28" spans="1:4" ht="15.75" customHeight="1">
      <c r="D28" s="5"/>
    </row>
    <row r="29" spans="1:4" ht="15.75" customHeight="1">
      <c r="D29" s="5"/>
    </row>
  </sheetData>
  <mergeCells count="7">
    <mergeCell ref="A7:A10"/>
    <mergeCell ref="B7:B10"/>
    <mergeCell ref="E3:E4"/>
    <mergeCell ref="D3:D4"/>
    <mergeCell ref="A3:A4"/>
    <mergeCell ref="B3:B4"/>
    <mergeCell ref="C3:C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194D4-FCBE-E44C-89B9-3C53C325F78A}">
  <dimension ref="A1:H30"/>
  <sheetViews>
    <sheetView topLeftCell="A3" zoomScale="87" workbookViewId="0">
      <selection activeCell="C13" sqref="C13"/>
    </sheetView>
  </sheetViews>
  <sheetFormatPr baseColWidth="10" defaultColWidth="11" defaultRowHeight="15.75" customHeight="1"/>
  <cols>
    <col min="1" max="1" width="26.6640625" bestFit="1" customWidth="1"/>
    <col min="2" max="2" width="26.6640625" customWidth="1"/>
    <col min="3" max="3" width="76.1640625" customWidth="1"/>
    <col min="4" max="4" width="51.1640625" bestFit="1" customWidth="1"/>
    <col min="5" max="5" width="66" customWidth="1"/>
    <col min="6" max="6" width="65.1640625" customWidth="1"/>
    <col min="7" max="7" width="38.33203125" customWidth="1"/>
  </cols>
  <sheetData>
    <row r="1" spans="1:8" ht="17">
      <c r="A1" s="1" t="s">
        <v>1695</v>
      </c>
      <c r="B1" s="1" t="s">
        <v>1696</v>
      </c>
      <c r="C1" s="2" t="s">
        <v>1697</v>
      </c>
      <c r="D1" s="3" t="s">
        <v>1739</v>
      </c>
      <c r="E1" s="1" t="s">
        <v>1740</v>
      </c>
      <c r="F1" s="1" t="s">
        <v>1741</v>
      </c>
    </row>
    <row r="2" spans="1:8" ht="57" customHeight="1">
      <c r="A2" s="180" t="s">
        <v>1742</v>
      </c>
      <c r="B2" s="180" t="s">
        <v>18</v>
      </c>
      <c r="C2" s="191" t="s">
        <v>1729</v>
      </c>
      <c r="D2" s="4" t="s">
        <v>1743</v>
      </c>
      <c r="E2" s="7" t="s">
        <v>1744</v>
      </c>
      <c r="F2" s="7" t="s">
        <v>1744</v>
      </c>
    </row>
    <row r="3" spans="1:8" ht="51">
      <c r="A3" s="180"/>
      <c r="B3" s="180"/>
      <c r="C3" s="191"/>
      <c r="D3" s="4" t="s">
        <v>1745</v>
      </c>
      <c r="E3" s="8" t="s">
        <v>1746</v>
      </c>
      <c r="F3" s="8" t="s">
        <v>1747</v>
      </c>
      <c r="G3" s="8"/>
    </row>
    <row r="4" spans="1:8" ht="68">
      <c r="A4" s="4" t="s">
        <v>1710</v>
      </c>
      <c r="B4" s="4" t="s">
        <v>18</v>
      </c>
      <c r="C4" s="10" t="s">
        <v>1748</v>
      </c>
      <c r="E4" s="7" t="s">
        <v>1749</v>
      </c>
      <c r="F4" s="9" t="s">
        <v>1750</v>
      </c>
      <c r="G4" s="6"/>
    </row>
    <row r="5" spans="1:8" ht="65" customHeight="1">
      <c r="A5" s="4" t="s">
        <v>1712</v>
      </c>
      <c r="B5" s="4" t="s">
        <v>18</v>
      </c>
      <c r="C5" s="6" t="s">
        <v>1751</v>
      </c>
      <c r="D5" s="4"/>
      <c r="E5" s="7" t="s">
        <v>1752</v>
      </c>
      <c r="F5" s="7" t="s">
        <v>1753</v>
      </c>
    </row>
    <row r="6" spans="1:8" ht="68">
      <c r="A6" s="180" t="s">
        <v>1714</v>
      </c>
      <c r="B6" s="190" t="s">
        <v>1715</v>
      </c>
      <c r="C6" s="10" t="s">
        <v>1733</v>
      </c>
      <c r="D6" s="4"/>
      <c r="E6" s="7" t="s">
        <v>1754</v>
      </c>
      <c r="F6" s="7" t="s">
        <v>1755</v>
      </c>
    </row>
    <row r="7" spans="1:8" ht="34">
      <c r="A7" s="180"/>
      <c r="B7" s="180"/>
      <c r="C7" s="11" t="s">
        <v>1734</v>
      </c>
      <c r="D7" s="4"/>
      <c r="E7" s="7" t="s">
        <v>1756</v>
      </c>
      <c r="F7" s="7" t="s">
        <v>1756</v>
      </c>
      <c r="G7" s="6"/>
      <c r="H7" s="6"/>
    </row>
    <row r="8" spans="1:8" ht="34">
      <c r="A8" s="180"/>
      <c r="B8" s="180"/>
      <c r="C8" t="s">
        <v>1735</v>
      </c>
      <c r="D8" s="4"/>
      <c r="E8" s="7" t="s">
        <v>1757</v>
      </c>
      <c r="F8" s="7" t="s">
        <v>1757</v>
      </c>
      <c r="G8" s="6"/>
      <c r="H8" s="6"/>
    </row>
    <row r="9" spans="1:8" ht="34">
      <c r="A9" s="180"/>
      <c r="B9" s="180"/>
      <c r="C9" s="12" t="s">
        <v>1718</v>
      </c>
      <c r="D9" s="4"/>
      <c r="E9" s="4">
        <f>316+51+15</f>
        <v>382</v>
      </c>
      <c r="F9" s="7">
        <f>311+51+15</f>
        <v>377</v>
      </c>
      <c r="G9" s="6"/>
      <c r="H9" s="6"/>
    </row>
    <row r="10" spans="1:8" ht="53" customHeight="1">
      <c r="A10" s="4" t="s">
        <v>1723</v>
      </c>
      <c r="B10" s="13"/>
      <c r="C10" s="14"/>
      <c r="D10" s="13"/>
      <c r="E10" s="13"/>
      <c r="F10" s="13"/>
    </row>
    <row r="11" spans="1:8" ht="65" customHeight="1">
      <c r="A11" s="4" t="s">
        <v>1706</v>
      </c>
      <c r="B11" s="4" t="s">
        <v>18</v>
      </c>
      <c r="C11" s="11" t="s">
        <v>1722</v>
      </c>
      <c r="D11" s="4"/>
      <c r="E11" s="7" t="s">
        <v>1758</v>
      </c>
      <c r="F11" s="7" t="s">
        <v>1759</v>
      </c>
    </row>
    <row r="12" spans="1:8" ht="70" customHeight="1">
      <c r="A12" s="4" t="s">
        <v>1719</v>
      </c>
      <c r="B12" s="4" t="s">
        <v>18</v>
      </c>
      <c r="C12" s="11" t="s">
        <v>1722</v>
      </c>
      <c r="D12" s="4"/>
      <c r="E12" s="7" t="s">
        <v>1760</v>
      </c>
      <c r="F12" s="7" t="s">
        <v>1761</v>
      </c>
    </row>
    <row r="13" spans="1:8" ht="68" customHeight="1">
      <c r="A13" s="4" t="s">
        <v>1736</v>
      </c>
      <c r="B13" s="4" t="s">
        <v>18</v>
      </c>
      <c r="C13" s="11" t="s">
        <v>1722</v>
      </c>
      <c r="E13" s="7" t="s">
        <v>1762</v>
      </c>
      <c r="F13" s="7" t="s">
        <v>1763</v>
      </c>
    </row>
    <row r="14" spans="1:8" ht="15.75" customHeight="1">
      <c r="E14" s="4"/>
      <c r="F14" s="4"/>
    </row>
    <row r="15" spans="1:8" ht="15.75" customHeight="1">
      <c r="E15" s="4"/>
      <c r="F15" s="4"/>
    </row>
    <row r="16" spans="1:8" ht="15.75" customHeight="1">
      <c r="E16" s="5"/>
      <c r="F16" s="5"/>
    </row>
    <row r="17" spans="5:6" ht="15.75" customHeight="1">
      <c r="E17" s="5"/>
      <c r="F17" s="5"/>
    </row>
    <row r="18" spans="5:6" ht="15.75" customHeight="1">
      <c r="E18" s="5"/>
      <c r="F18" s="5"/>
    </row>
    <row r="19" spans="5:6" ht="15.75" customHeight="1">
      <c r="E19" s="5"/>
      <c r="F19" s="5"/>
    </row>
    <row r="20" spans="5:6" ht="15.75" customHeight="1">
      <c r="E20" s="5"/>
      <c r="F20" s="5"/>
    </row>
    <row r="21" spans="5:6" ht="15.75" customHeight="1">
      <c r="E21" s="5"/>
      <c r="F21" s="5"/>
    </row>
    <row r="22" spans="5:6" ht="15.75" customHeight="1">
      <c r="E22" s="5"/>
      <c r="F22" s="5"/>
    </row>
    <row r="23" spans="5:6" ht="15.75" customHeight="1">
      <c r="E23" s="5"/>
      <c r="F23" s="5"/>
    </row>
    <row r="24" spans="5:6" ht="15.75" customHeight="1">
      <c r="E24" s="5"/>
      <c r="F24" s="5"/>
    </row>
    <row r="25" spans="5:6" ht="15.75" customHeight="1">
      <c r="E25" s="5"/>
      <c r="F25" s="5"/>
    </row>
    <row r="26" spans="5:6" ht="15.75" customHeight="1">
      <c r="E26" s="5"/>
      <c r="F26" s="5"/>
    </row>
    <row r="27" spans="5:6" ht="15.75" customHeight="1">
      <c r="E27" s="5"/>
      <c r="F27" s="5"/>
    </row>
    <row r="28" spans="5:6" ht="15.75" customHeight="1">
      <c r="E28" s="5"/>
      <c r="F28" s="5"/>
    </row>
    <row r="29" spans="5:6" ht="15.75" customHeight="1">
      <c r="E29" s="5"/>
      <c r="F29" s="5"/>
    </row>
    <row r="30" spans="5:6" ht="15.75" customHeight="1">
      <c r="E30" s="5"/>
      <c r="F30" s="5"/>
    </row>
  </sheetData>
  <mergeCells count="5">
    <mergeCell ref="A2:A3"/>
    <mergeCell ref="C2:C3"/>
    <mergeCell ref="B6:B9"/>
    <mergeCell ref="A6:A9"/>
    <mergeCell ref="B2:B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F6388-1C46-3B4D-855C-9E33905CC6F9}">
  <dimension ref="A1:A11"/>
  <sheetViews>
    <sheetView workbookViewId="0">
      <selection activeCell="A11" sqref="A11"/>
    </sheetView>
  </sheetViews>
  <sheetFormatPr baseColWidth="10" defaultColWidth="11" defaultRowHeight="16"/>
  <cols>
    <col min="1" max="1" width="45.1640625" bestFit="1" customWidth="1"/>
  </cols>
  <sheetData>
    <row r="1" spans="1:1">
      <c r="A1" s="17" t="s">
        <v>1764</v>
      </c>
    </row>
    <row r="4" spans="1:1">
      <c r="A4" s="18" t="s">
        <v>1765</v>
      </c>
    </row>
    <row r="5" spans="1:1">
      <c r="A5" t="s">
        <v>1766</v>
      </c>
    </row>
    <row r="6" spans="1:1">
      <c r="A6" t="s">
        <v>1767</v>
      </c>
    </row>
    <row r="7" spans="1:1">
      <c r="A7" t="s">
        <v>1768</v>
      </c>
    </row>
    <row r="9" spans="1:1">
      <c r="A9" s="18" t="s">
        <v>1769</v>
      </c>
    </row>
    <row r="11" spans="1:1">
      <c r="A11" s="18" t="s">
        <v>1770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90CB2-4828-DD4D-8E3C-07063D91040A}">
  <dimension ref="A1:S48"/>
  <sheetViews>
    <sheetView topLeftCell="J1" zoomScaleNormal="100" workbookViewId="0">
      <pane ySplit="1" topLeftCell="A2" activePane="bottomLeft" state="frozen"/>
      <selection pane="bottomLeft" activeCell="S54" sqref="S54"/>
    </sheetView>
  </sheetViews>
  <sheetFormatPr baseColWidth="10" defaultColWidth="11" defaultRowHeight="60" customHeight="1"/>
  <cols>
    <col min="1" max="1" width="5.6640625" style="34" bestFit="1" customWidth="1"/>
    <col min="2" max="2" width="53.5" customWidth="1"/>
    <col min="3" max="3" width="12.83203125" customWidth="1"/>
    <col min="6" max="6" width="7.33203125" bestFit="1" customWidth="1"/>
    <col min="8" max="8" width="16.6640625" bestFit="1" customWidth="1"/>
    <col min="10" max="10" width="40" customWidth="1"/>
    <col min="11" max="11" width="29.6640625" customWidth="1"/>
    <col min="12" max="12" width="21.83203125" style="6" customWidth="1"/>
    <col min="13" max="13" width="24.33203125" customWidth="1"/>
    <col min="14" max="14" width="34.83203125" style="6" customWidth="1"/>
    <col min="15" max="15" width="16.5" customWidth="1"/>
    <col min="16" max="16" width="10.5" customWidth="1"/>
    <col min="17" max="17" width="30.1640625" style="6" customWidth="1"/>
    <col min="18" max="18" width="31.5" customWidth="1"/>
    <col min="19" max="19" width="53.5" style="6" customWidth="1"/>
  </cols>
  <sheetData>
    <row r="1" spans="1:19" s="17" customFormat="1" ht="60" customHeight="1">
      <c r="A1" s="104" t="s">
        <v>0</v>
      </c>
      <c r="B1" s="105" t="s">
        <v>1</v>
      </c>
      <c r="C1" s="105" t="s">
        <v>2</v>
      </c>
      <c r="D1" s="30" t="s">
        <v>16</v>
      </c>
      <c r="E1" s="30" t="s">
        <v>1790</v>
      </c>
      <c r="F1" s="105" t="s">
        <v>5</v>
      </c>
      <c r="G1" s="105" t="s">
        <v>30</v>
      </c>
      <c r="H1" s="105" t="s">
        <v>42</v>
      </c>
      <c r="I1" s="105" t="s">
        <v>6</v>
      </c>
      <c r="J1" s="105" t="s">
        <v>942</v>
      </c>
      <c r="K1" s="105" t="s">
        <v>943</v>
      </c>
      <c r="L1" s="106" t="s">
        <v>1521</v>
      </c>
      <c r="M1" s="112" t="s">
        <v>1771</v>
      </c>
      <c r="N1" s="106" t="s">
        <v>945</v>
      </c>
      <c r="O1" s="106" t="s">
        <v>2187</v>
      </c>
      <c r="P1" s="106" t="s">
        <v>2064</v>
      </c>
      <c r="Q1" s="106" t="s">
        <v>1789</v>
      </c>
      <c r="R1" s="106" t="s">
        <v>946</v>
      </c>
      <c r="S1" s="106" t="s">
        <v>947</v>
      </c>
    </row>
    <row r="2" spans="1:19" ht="60" customHeight="1">
      <c r="A2" s="107" t="s">
        <v>47</v>
      </c>
      <c r="B2" s="114" t="s">
        <v>48</v>
      </c>
      <c r="C2" s="114" t="s">
        <v>49</v>
      </c>
      <c r="D2" s="115" t="s">
        <v>55</v>
      </c>
      <c r="E2" s="115" t="s">
        <v>58</v>
      </c>
      <c r="F2" s="114">
        <v>2021</v>
      </c>
      <c r="G2" s="114" t="s">
        <v>64</v>
      </c>
      <c r="H2" s="114" t="s">
        <v>66</v>
      </c>
      <c r="I2" s="114" t="s">
        <v>52</v>
      </c>
      <c r="J2" s="116" t="s">
        <v>1888</v>
      </c>
      <c r="K2" s="116" t="s">
        <v>948</v>
      </c>
      <c r="L2" s="116" t="s">
        <v>950</v>
      </c>
      <c r="M2" s="136" t="s">
        <v>1797</v>
      </c>
      <c r="N2" s="109" t="s">
        <v>1775</v>
      </c>
      <c r="O2" s="153" t="s">
        <v>1163</v>
      </c>
      <c r="P2" s="6" t="s">
        <v>508</v>
      </c>
      <c r="Q2" s="109" t="s">
        <v>1841</v>
      </c>
      <c r="R2" s="108" t="s">
        <v>951</v>
      </c>
      <c r="S2" s="28" t="s">
        <v>1122</v>
      </c>
    </row>
    <row r="3" spans="1:19" ht="60" customHeight="1">
      <c r="A3" s="107" t="s">
        <v>71</v>
      </c>
      <c r="B3" s="114" t="s">
        <v>72</v>
      </c>
      <c r="C3" s="114" t="s">
        <v>73</v>
      </c>
      <c r="D3" s="115" t="s">
        <v>79</v>
      </c>
      <c r="E3" s="115" t="s">
        <v>82</v>
      </c>
      <c r="F3" s="114">
        <v>2021</v>
      </c>
      <c r="G3" s="114" t="s">
        <v>87</v>
      </c>
      <c r="H3" s="114" t="s">
        <v>94</v>
      </c>
      <c r="I3" s="114" t="s">
        <v>76</v>
      </c>
      <c r="J3" s="116" t="s">
        <v>1889</v>
      </c>
      <c r="K3" s="116" t="s">
        <v>953</v>
      </c>
      <c r="L3" s="116" t="s">
        <v>954</v>
      </c>
      <c r="M3" s="136" t="s">
        <v>1798</v>
      </c>
      <c r="N3" s="109" t="s">
        <v>1776</v>
      </c>
      <c r="O3" s="153" t="s">
        <v>1163</v>
      </c>
      <c r="P3" s="6" t="s">
        <v>508</v>
      </c>
      <c r="Q3" s="109" t="s">
        <v>1842</v>
      </c>
      <c r="R3" s="108" t="s">
        <v>955</v>
      </c>
      <c r="S3" s="28" t="s">
        <v>1123</v>
      </c>
    </row>
    <row r="4" spans="1:19" ht="60" customHeight="1">
      <c r="A4" s="107" t="s">
        <v>96</v>
      </c>
      <c r="B4" s="114" t="s">
        <v>97</v>
      </c>
      <c r="C4" s="114" t="s">
        <v>98</v>
      </c>
      <c r="D4" s="115" t="s">
        <v>104</v>
      </c>
      <c r="E4" s="115" t="s">
        <v>107</v>
      </c>
      <c r="F4" s="114">
        <v>2021</v>
      </c>
      <c r="G4" s="114" t="s">
        <v>87</v>
      </c>
      <c r="H4" s="114" t="s">
        <v>94</v>
      </c>
      <c r="I4" s="114" t="s">
        <v>101</v>
      </c>
      <c r="J4" s="116" t="s">
        <v>956</v>
      </c>
      <c r="K4" s="116" t="s">
        <v>957</v>
      </c>
      <c r="L4" s="116" t="s">
        <v>959</v>
      </c>
      <c r="M4" s="136" t="s">
        <v>1799</v>
      </c>
      <c r="N4" s="109" t="s">
        <v>958</v>
      </c>
      <c r="O4" s="153" t="s">
        <v>1163</v>
      </c>
      <c r="P4" s="6" t="s">
        <v>508</v>
      </c>
      <c r="Q4" s="109" t="s">
        <v>952</v>
      </c>
      <c r="R4" s="108" t="s">
        <v>960</v>
      </c>
      <c r="S4" s="28" t="s">
        <v>1124</v>
      </c>
    </row>
    <row r="5" spans="1:19" ht="60" customHeight="1">
      <c r="A5" s="107" t="s">
        <v>119</v>
      </c>
      <c r="B5" s="114" t="s">
        <v>120</v>
      </c>
      <c r="C5" s="114" t="s">
        <v>121</v>
      </c>
      <c r="D5" s="115" t="s">
        <v>127</v>
      </c>
      <c r="E5" s="115" t="s">
        <v>130</v>
      </c>
      <c r="F5" s="114">
        <v>2021</v>
      </c>
      <c r="G5" s="114" t="s">
        <v>87</v>
      </c>
      <c r="H5" s="114" t="s">
        <v>94</v>
      </c>
      <c r="I5" s="114" t="s">
        <v>124</v>
      </c>
      <c r="J5" s="116" t="s">
        <v>1890</v>
      </c>
      <c r="K5" s="116" t="s">
        <v>961</v>
      </c>
      <c r="L5" s="116" t="s">
        <v>962</v>
      </c>
      <c r="M5" s="136" t="s">
        <v>1800</v>
      </c>
      <c r="N5" s="109" t="s">
        <v>1777</v>
      </c>
      <c r="O5" s="6" t="s">
        <v>1161</v>
      </c>
      <c r="P5" s="6" t="s">
        <v>2063</v>
      </c>
      <c r="Q5" s="109" t="s">
        <v>952</v>
      </c>
      <c r="R5" s="108" t="s">
        <v>963</v>
      </c>
      <c r="S5" s="28" t="s">
        <v>1125</v>
      </c>
    </row>
    <row r="6" spans="1:19" ht="60" customHeight="1">
      <c r="A6" s="107" t="s">
        <v>141</v>
      </c>
      <c r="B6" s="114" t="s">
        <v>142</v>
      </c>
      <c r="C6" s="114" t="s">
        <v>143</v>
      </c>
      <c r="D6" s="115" t="s">
        <v>149</v>
      </c>
      <c r="E6" s="115" t="s">
        <v>152</v>
      </c>
      <c r="F6" s="114">
        <v>2024</v>
      </c>
      <c r="G6" s="114" t="s">
        <v>87</v>
      </c>
      <c r="H6" s="114" t="s">
        <v>66</v>
      </c>
      <c r="I6" s="114" t="s">
        <v>146</v>
      </c>
      <c r="J6" s="116" t="s">
        <v>1891</v>
      </c>
      <c r="K6" s="116" t="s">
        <v>964</v>
      </c>
      <c r="L6" s="116" t="s">
        <v>965</v>
      </c>
      <c r="M6" s="136" t="s">
        <v>1801</v>
      </c>
      <c r="N6" s="109" t="s">
        <v>1778</v>
      </c>
      <c r="O6" s="6" t="s">
        <v>1163</v>
      </c>
      <c r="P6" s="6" t="s">
        <v>508</v>
      </c>
      <c r="Q6" s="109" t="s">
        <v>1843</v>
      </c>
      <c r="R6" s="108" t="s">
        <v>966</v>
      </c>
      <c r="S6" s="28" t="s">
        <v>1126</v>
      </c>
    </row>
    <row r="7" spans="1:19" ht="60" customHeight="1">
      <c r="A7" s="107" t="s">
        <v>159</v>
      </c>
      <c r="B7" s="114" t="s">
        <v>160</v>
      </c>
      <c r="C7" s="114" t="s">
        <v>161</v>
      </c>
      <c r="D7" s="115" t="s">
        <v>168</v>
      </c>
      <c r="E7" s="115"/>
      <c r="F7" s="114">
        <v>2022</v>
      </c>
      <c r="G7" s="114" t="s">
        <v>87</v>
      </c>
      <c r="H7" s="114" t="s">
        <v>94</v>
      </c>
      <c r="I7" s="114" t="s">
        <v>164</v>
      </c>
      <c r="J7" s="116" t="s">
        <v>967</v>
      </c>
      <c r="K7" s="116" t="s">
        <v>968</v>
      </c>
      <c r="L7" s="116" t="s">
        <v>969</v>
      </c>
      <c r="M7" s="136" t="s">
        <v>1802</v>
      </c>
      <c r="N7" s="109" t="s">
        <v>1779</v>
      </c>
      <c r="O7" s="6" t="s">
        <v>1163</v>
      </c>
      <c r="P7" s="6" t="s">
        <v>508</v>
      </c>
      <c r="Q7" s="109" t="s">
        <v>1844</v>
      </c>
      <c r="R7" s="108" t="s">
        <v>970</v>
      </c>
      <c r="S7" s="28" t="s">
        <v>508</v>
      </c>
    </row>
    <row r="8" spans="1:19" ht="60" customHeight="1">
      <c r="A8" s="117" t="s">
        <v>183</v>
      </c>
      <c r="B8" s="114" t="s">
        <v>184</v>
      </c>
      <c r="C8" s="114" t="s">
        <v>185</v>
      </c>
      <c r="D8" s="115" t="s">
        <v>191</v>
      </c>
      <c r="E8" s="115" t="s">
        <v>194</v>
      </c>
      <c r="F8" s="114">
        <v>2021</v>
      </c>
      <c r="G8" s="114" t="s">
        <v>87</v>
      </c>
      <c r="H8" s="114" t="s">
        <v>94</v>
      </c>
      <c r="I8" s="114" t="s">
        <v>188</v>
      </c>
      <c r="J8" s="116" t="s">
        <v>971</v>
      </c>
      <c r="K8" s="116" t="s">
        <v>972</v>
      </c>
      <c r="L8" s="116" t="s">
        <v>954</v>
      </c>
      <c r="M8" s="136" t="s">
        <v>1803</v>
      </c>
      <c r="N8" s="138" t="s">
        <v>973</v>
      </c>
      <c r="O8" s="6" t="s">
        <v>1163</v>
      </c>
      <c r="P8" s="6" t="s">
        <v>508</v>
      </c>
      <c r="Q8" s="109" t="s">
        <v>1845</v>
      </c>
      <c r="R8" s="108" t="s">
        <v>974</v>
      </c>
      <c r="S8" s="28" t="s">
        <v>1127</v>
      </c>
    </row>
    <row r="9" spans="1:19" ht="60" customHeight="1">
      <c r="A9" s="107" t="s">
        <v>203</v>
      </c>
      <c r="B9" s="114" t="s">
        <v>204</v>
      </c>
      <c r="C9" s="114" t="s">
        <v>205</v>
      </c>
      <c r="D9" s="115" t="s">
        <v>211</v>
      </c>
      <c r="E9" s="115" t="s">
        <v>214</v>
      </c>
      <c r="F9" s="114">
        <v>2024</v>
      </c>
      <c r="G9" s="114" t="s">
        <v>219</v>
      </c>
      <c r="H9" s="114" t="s">
        <v>66</v>
      </c>
      <c r="I9" s="114" t="s">
        <v>208</v>
      </c>
      <c r="J9" s="116" t="s">
        <v>975</v>
      </c>
      <c r="K9" s="116" t="s">
        <v>976</v>
      </c>
      <c r="L9" s="116" t="s">
        <v>954</v>
      </c>
      <c r="M9" s="136" t="s">
        <v>1804</v>
      </c>
      <c r="N9" s="138" t="s">
        <v>977</v>
      </c>
      <c r="O9" s="6" t="s">
        <v>1161</v>
      </c>
      <c r="P9" s="6" t="s">
        <v>2065</v>
      </c>
      <c r="Q9" s="109" t="s">
        <v>1846</v>
      </c>
      <c r="R9" s="108" t="s">
        <v>978</v>
      </c>
      <c r="S9" s="28" t="s">
        <v>1128</v>
      </c>
    </row>
    <row r="10" spans="1:19" ht="60" customHeight="1">
      <c r="A10" s="107" t="s">
        <v>222</v>
      </c>
      <c r="B10" s="114" t="s">
        <v>223</v>
      </c>
      <c r="C10" s="114" t="s">
        <v>224</v>
      </c>
      <c r="D10" s="115" t="s">
        <v>230</v>
      </c>
      <c r="E10" s="115" t="s">
        <v>233</v>
      </c>
      <c r="F10" s="114">
        <v>2023</v>
      </c>
      <c r="G10" s="114" t="s">
        <v>87</v>
      </c>
      <c r="H10" s="114" t="s">
        <v>66</v>
      </c>
      <c r="I10" s="114" t="s">
        <v>227</v>
      </c>
      <c r="J10" s="116" t="s">
        <v>979</v>
      </c>
      <c r="K10" s="116" t="s">
        <v>980</v>
      </c>
      <c r="L10" s="116" t="s">
        <v>981</v>
      </c>
      <c r="M10" s="136" t="s">
        <v>1805</v>
      </c>
      <c r="N10" s="138" t="s">
        <v>1780</v>
      </c>
      <c r="O10" s="6" t="s">
        <v>1163</v>
      </c>
      <c r="P10" s="6" t="s">
        <v>508</v>
      </c>
      <c r="Q10" s="109" t="s">
        <v>1847</v>
      </c>
      <c r="R10" s="108" t="s">
        <v>982</v>
      </c>
      <c r="S10" s="28" t="s">
        <v>1129</v>
      </c>
    </row>
    <row r="11" spans="1:19" ht="60" customHeight="1">
      <c r="A11" s="107" t="s">
        <v>241</v>
      </c>
      <c r="B11" s="114" t="s">
        <v>242</v>
      </c>
      <c r="C11" s="114" t="s">
        <v>243</v>
      </c>
      <c r="D11" s="115" t="s">
        <v>249</v>
      </c>
      <c r="E11" s="115" t="s">
        <v>252</v>
      </c>
      <c r="F11" s="114">
        <v>2021</v>
      </c>
      <c r="G11" s="114" t="s">
        <v>256</v>
      </c>
      <c r="H11" s="114" t="s">
        <v>94</v>
      </c>
      <c r="I11" s="114" t="s">
        <v>245</v>
      </c>
      <c r="J11" s="116" t="s">
        <v>983</v>
      </c>
      <c r="K11" s="116" t="s">
        <v>984</v>
      </c>
      <c r="L11" s="116" t="s">
        <v>954</v>
      </c>
      <c r="M11" s="136" t="s">
        <v>1806</v>
      </c>
      <c r="N11" s="138" t="s">
        <v>985</v>
      </c>
      <c r="O11" s="6" t="s">
        <v>1161</v>
      </c>
      <c r="P11" s="6" t="s">
        <v>2066</v>
      </c>
      <c r="Q11" s="109"/>
      <c r="R11" s="108" t="s">
        <v>986</v>
      </c>
      <c r="S11" s="28" t="s">
        <v>508</v>
      </c>
    </row>
    <row r="12" spans="1:19" ht="60" customHeight="1">
      <c r="A12" s="107" t="s">
        <v>263</v>
      </c>
      <c r="B12" s="114" t="s">
        <v>264</v>
      </c>
      <c r="C12" s="114" t="s">
        <v>265</v>
      </c>
      <c r="D12" s="115" t="s">
        <v>272</v>
      </c>
      <c r="E12" s="115" t="s">
        <v>275</v>
      </c>
      <c r="F12" s="114">
        <v>2018</v>
      </c>
      <c r="G12" s="114" t="s">
        <v>280</v>
      </c>
      <c r="H12" s="114" t="s">
        <v>94</v>
      </c>
      <c r="I12" s="114" t="s">
        <v>268</v>
      </c>
      <c r="J12" s="116" t="s">
        <v>987</v>
      </c>
      <c r="K12" s="116" t="s">
        <v>1898</v>
      </c>
      <c r="L12" s="122" t="s">
        <v>989</v>
      </c>
      <c r="M12" s="136" t="s">
        <v>1807</v>
      </c>
      <c r="N12" s="138" t="s">
        <v>988</v>
      </c>
      <c r="O12" s="6" t="s">
        <v>1161</v>
      </c>
      <c r="P12" s="6" t="s">
        <v>2067</v>
      </c>
      <c r="Q12" s="109" t="s">
        <v>1848</v>
      </c>
      <c r="R12" s="108" t="s">
        <v>990</v>
      </c>
      <c r="S12" s="28" t="s">
        <v>1791</v>
      </c>
    </row>
    <row r="13" spans="1:19" ht="60" customHeight="1">
      <c r="A13" s="107" t="s">
        <v>287</v>
      </c>
      <c r="B13" s="114" t="s">
        <v>288</v>
      </c>
      <c r="C13" s="114" t="s">
        <v>289</v>
      </c>
      <c r="D13" s="115" t="s">
        <v>295</v>
      </c>
      <c r="E13" s="115" t="s">
        <v>298</v>
      </c>
      <c r="F13" s="114">
        <v>2020</v>
      </c>
      <c r="G13" s="114" t="s">
        <v>87</v>
      </c>
      <c r="H13" s="114" t="s">
        <v>94</v>
      </c>
      <c r="I13" s="114" t="s">
        <v>292</v>
      </c>
      <c r="J13" s="116" t="s">
        <v>991</v>
      </c>
      <c r="K13" s="116" t="s">
        <v>992</v>
      </c>
      <c r="L13" s="116" t="s">
        <v>993</v>
      </c>
      <c r="M13" s="136" t="s">
        <v>1808</v>
      </c>
      <c r="N13" s="138" t="s">
        <v>1781</v>
      </c>
      <c r="O13" s="6" t="s">
        <v>1161</v>
      </c>
      <c r="P13" s="6" t="s">
        <v>2068</v>
      </c>
      <c r="Q13" s="109" t="s">
        <v>1849</v>
      </c>
      <c r="R13" s="108" t="s">
        <v>994</v>
      </c>
      <c r="S13" s="28" t="s">
        <v>508</v>
      </c>
    </row>
    <row r="14" spans="1:19" ht="60" customHeight="1">
      <c r="A14" s="107" t="s">
        <v>307</v>
      </c>
      <c r="B14" s="114" t="s">
        <v>308</v>
      </c>
      <c r="C14" s="114" t="s">
        <v>309</v>
      </c>
      <c r="D14" s="115" t="s">
        <v>315</v>
      </c>
      <c r="E14" s="115" t="s">
        <v>318</v>
      </c>
      <c r="F14" s="114">
        <v>2019</v>
      </c>
      <c r="G14" s="114" t="s">
        <v>87</v>
      </c>
      <c r="H14" s="114" t="s">
        <v>94</v>
      </c>
      <c r="I14" s="114" t="s">
        <v>312</v>
      </c>
      <c r="J14" s="116" t="s">
        <v>995</v>
      </c>
      <c r="K14" s="116" t="s">
        <v>996</v>
      </c>
      <c r="L14" s="122" t="s">
        <v>998</v>
      </c>
      <c r="M14" s="136" t="s">
        <v>1809</v>
      </c>
      <c r="N14" s="139" t="s">
        <v>997</v>
      </c>
      <c r="O14" s="6" t="s">
        <v>1163</v>
      </c>
      <c r="P14" s="6" t="s">
        <v>508</v>
      </c>
      <c r="Q14" s="109" t="s">
        <v>1850</v>
      </c>
      <c r="R14" s="108" t="s">
        <v>999</v>
      </c>
      <c r="S14" s="28" t="s">
        <v>1130</v>
      </c>
    </row>
    <row r="15" spans="1:19" ht="60" customHeight="1">
      <c r="A15" s="107" t="s">
        <v>329</v>
      </c>
      <c r="B15" s="114" t="s">
        <v>330</v>
      </c>
      <c r="C15" s="114" t="s">
        <v>331</v>
      </c>
      <c r="D15" s="115" t="s">
        <v>337</v>
      </c>
      <c r="E15" s="115"/>
      <c r="F15" s="114">
        <v>2020</v>
      </c>
      <c r="G15" s="114" t="s">
        <v>343</v>
      </c>
      <c r="H15" s="114" t="s">
        <v>94</v>
      </c>
      <c r="I15" s="114" t="s">
        <v>334</v>
      </c>
      <c r="J15" s="116" t="s">
        <v>1000</v>
      </c>
      <c r="K15" s="116" t="s">
        <v>1001</v>
      </c>
      <c r="L15" s="122" t="s">
        <v>954</v>
      </c>
      <c r="M15" s="136" t="s">
        <v>1810</v>
      </c>
      <c r="N15" s="138" t="s">
        <v>1002</v>
      </c>
      <c r="O15" s="6" t="s">
        <v>1163</v>
      </c>
      <c r="P15" s="6" t="s">
        <v>508</v>
      </c>
      <c r="Q15" s="109" t="s">
        <v>1851</v>
      </c>
      <c r="R15" s="108" t="s">
        <v>1003</v>
      </c>
      <c r="S15" s="28" t="s">
        <v>1131</v>
      </c>
    </row>
    <row r="16" spans="1:19" ht="60" customHeight="1">
      <c r="A16" s="107" t="s">
        <v>346</v>
      </c>
      <c r="B16" s="114" t="s">
        <v>347</v>
      </c>
      <c r="C16" s="114" t="s">
        <v>348</v>
      </c>
      <c r="D16" s="115" t="s">
        <v>354</v>
      </c>
      <c r="E16" s="115" t="s">
        <v>357</v>
      </c>
      <c r="F16" s="114">
        <v>2020</v>
      </c>
      <c r="G16" s="114" t="s">
        <v>87</v>
      </c>
      <c r="H16" s="114" t="s">
        <v>94</v>
      </c>
      <c r="I16" s="114" t="s">
        <v>351</v>
      </c>
      <c r="J16" s="116" t="s">
        <v>1004</v>
      </c>
      <c r="K16" s="116" t="s">
        <v>1005</v>
      </c>
      <c r="L16" s="116" t="s">
        <v>1006</v>
      </c>
      <c r="M16" s="136" t="s">
        <v>1811</v>
      </c>
      <c r="N16" s="138" t="s">
        <v>1782</v>
      </c>
      <c r="O16" s="6" t="s">
        <v>1161</v>
      </c>
      <c r="P16" s="6" t="s">
        <v>2069</v>
      </c>
      <c r="Q16" s="109"/>
      <c r="R16" s="108" t="s">
        <v>1007</v>
      </c>
      <c r="S16" s="28" t="s">
        <v>1132</v>
      </c>
    </row>
    <row r="17" spans="1:19" ht="60" customHeight="1">
      <c r="A17" s="107" t="s">
        <v>367</v>
      </c>
      <c r="B17" s="114" t="s">
        <v>368</v>
      </c>
      <c r="C17" s="114" t="s">
        <v>369</v>
      </c>
      <c r="D17" s="115" t="s">
        <v>376</v>
      </c>
      <c r="E17" s="115" t="s">
        <v>379</v>
      </c>
      <c r="F17" s="114">
        <v>2020</v>
      </c>
      <c r="G17" s="114" t="s">
        <v>280</v>
      </c>
      <c r="H17" s="114" t="s">
        <v>94</v>
      </c>
      <c r="I17" s="114" t="s">
        <v>372</v>
      </c>
      <c r="J17" s="116" t="s">
        <v>1008</v>
      </c>
      <c r="K17" s="116" t="s">
        <v>1009</v>
      </c>
      <c r="L17" s="116" t="s">
        <v>954</v>
      </c>
      <c r="M17" s="136" t="s">
        <v>1812</v>
      </c>
      <c r="N17" s="138" t="s">
        <v>1010</v>
      </c>
      <c r="O17" s="6" t="s">
        <v>1163</v>
      </c>
      <c r="P17" s="6" t="s">
        <v>508</v>
      </c>
      <c r="Q17" s="109" t="s">
        <v>1852</v>
      </c>
      <c r="R17" s="108" t="s">
        <v>1011</v>
      </c>
      <c r="S17" s="28" t="s">
        <v>1133</v>
      </c>
    </row>
    <row r="18" spans="1:19" ht="60" customHeight="1">
      <c r="A18" s="107" t="s">
        <v>392</v>
      </c>
      <c r="B18" s="114" t="s">
        <v>393</v>
      </c>
      <c r="C18" s="114" t="s">
        <v>394</v>
      </c>
      <c r="D18" s="115" t="s">
        <v>400</v>
      </c>
      <c r="E18" s="115" t="s">
        <v>403</v>
      </c>
      <c r="F18" s="114">
        <v>2020</v>
      </c>
      <c r="G18" s="114" t="s">
        <v>407</v>
      </c>
      <c r="H18" s="114" t="s">
        <v>94</v>
      </c>
      <c r="I18" s="114" t="s">
        <v>397</v>
      </c>
      <c r="J18" s="116" t="s">
        <v>1012</v>
      </c>
      <c r="K18" s="116" t="s">
        <v>1013</v>
      </c>
      <c r="L18" s="116" t="s">
        <v>954</v>
      </c>
      <c r="M18" s="136" t="s">
        <v>1813</v>
      </c>
      <c r="N18" s="138" t="s">
        <v>1014</v>
      </c>
      <c r="O18" s="6" t="s">
        <v>1161</v>
      </c>
      <c r="P18" s="6" t="s">
        <v>2077</v>
      </c>
      <c r="Q18" s="109" t="s">
        <v>1180</v>
      </c>
      <c r="R18" s="108" t="s">
        <v>1015</v>
      </c>
      <c r="S18" s="28" t="s">
        <v>1134</v>
      </c>
    </row>
    <row r="19" spans="1:19" ht="60" customHeight="1">
      <c r="A19" s="107" t="s">
        <v>414</v>
      </c>
      <c r="B19" s="114" t="s">
        <v>415</v>
      </c>
      <c r="C19" s="114" t="s">
        <v>416</v>
      </c>
      <c r="D19" s="115" t="s">
        <v>422</v>
      </c>
      <c r="E19" s="115" t="s">
        <v>425</v>
      </c>
      <c r="F19" s="114">
        <v>2013</v>
      </c>
      <c r="G19" s="114" t="s">
        <v>87</v>
      </c>
      <c r="H19" s="114" t="s">
        <v>94</v>
      </c>
      <c r="I19" s="114" t="s">
        <v>419</v>
      </c>
      <c r="J19" s="116" t="s">
        <v>1016</v>
      </c>
      <c r="K19" s="116" t="s">
        <v>1017</v>
      </c>
      <c r="L19" s="116" t="s">
        <v>1018</v>
      </c>
      <c r="M19" s="136" t="s">
        <v>1814</v>
      </c>
      <c r="N19" s="138" t="s">
        <v>1783</v>
      </c>
      <c r="O19" s="6" t="s">
        <v>1161</v>
      </c>
      <c r="P19" s="6" t="s">
        <v>2076</v>
      </c>
      <c r="Q19" s="109" t="s">
        <v>1853</v>
      </c>
      <c r="R19" s="108" t="s">
        <v>1019</v>
      </c>
      <c r="S19" s="28" t="s">
        <v>1135</v>
      </c>
    </row>
    <row r="20" spans="1:19" ht="60" customHeight="1">
      <c r="A20" s="107" t="s">
        <v>435</v>
      </c>
      <c r="B20" s="114" t="s">
        <v>436</v>
      </c>
      <c r="C20" s="114" t="s">
        <v>437</v>
      </c>
      <c r="D20" s="115" t="s">
        <v>443</v>
      </c>
      <c r="E20" s="115" t="s">
        <v>446</v>
      </c>
      <c r="F20" s="114">
        <v>2018</v>
      </c>
      <c r="G20" s="114" t="s">
        <v>453</v>
      </c>
      <c r="H20" s="114" t="s">
        <v>94</v>
      </c>
      <c r="I20" s="114" t="s">
        <v>268</v>
      </c>
      <c r="J20" s="116" t="s">
        <v>1020</v>
      </c>
      <c r="K20" s="116" t="s">
        <v>1021</v>
      </c>
      <c r="L20" s="116" t="s">
        <v>1023</v>
      </c>
      <c r="M20" s="136" t="s">
        <v>1815</v>
      </c>
      <c r="N20" s="138" t="s">
        <v>1022</v>
      </c>
      <c r="O20" s="6" t="s">
        <v>2062</v>
      </c>
      <c r="P20" t="s">
        <v>2074</v>
      </c>
      <c r="Q20" s="109" t="s">
        <v>1181</v>
      </c>
      <c r="R20" s="108" t="s">
        <v>1024</v>
      </c>
      <c r="S20" s="28" t="s">
        <v>1136</v>
      </c>
    </row>
    <row r="21" spans="1:19" ht="60" customHeight="1">
      <c r="A21" s="107" t="s">
        <v>459</v>
      </c>
      <c r="B21" s="114" t="s">
        <v>460</v>
      </c>
      <c r="C21" s="114" t="s">
        <v>461</v>
      </c>
      <c r="D21" s="115" t="s">
        <v>467</v>
      </c>
      <c r="E21" s="115" t="s">
        <v>470</v>
      </c>
      <c r="F21" s="114">
        <v>2018</v>
      </c>
      <c r="G21" s="114" t="s">
        <v>453</v>
      </c>
      <c r="H21" s="114" t="s">
        <v>94</v>
      </c>
      <c r="I21" s="114" t="s">
        <v>464</v>
      </c>
      <c r="J21" s="116" t="s">
        <v>1025</v>
      </c>
      <c r="K21" s="116" t="s">
        <v>1026</v>
      </c>
      <c r="L21" s="116" t="s">
        <v>1028</v>
      </c>
      <c r="M21" s="136" t="s">
        <v>1816</v>
      </c>
      <c r="N21" s="138" t="s">
        <v>1027</v>
      </c>
      <c r="O21" s="6" t="s">
        <v>1163</v>
      </c>
      <c r="P21" s="6" t="s">
        <v>508</v>
      </c>
      <c r="Q21" s="109" t="s">
        <v>1854</v>
      </c>
      <c r="R21" s="108" t="s">
        <v>1029</v>
      </c>
      <c r="S21" s="28" t="s">
        <v>1137</v>
      </c>
    </row>
    <row r="22" spans="1:19" ht="60" customHeight="1">
      <c r="A22" s="107" t="s">
        <v>481</v>
      </c>
      <c r="B22" s="114" t="s">
        <v>482</v>
      </c>
      <c r="C22" s="114" t="s">
        <v>483</v>
      </c>
      <c r="D22" s="115" t="s">
        <v>489</v>
      </c>
      <c r="E22" s="115" t="s">
        <v>492</v>
      </c>
      <c r="F22" s="114">
        <v>2012</v>
      </c>
      <c r="G22" s="114" t="s">
        <v>496</v>
      </c>
      <c r="H22" s="114" t="s">
        <v>94</v>
      </c>
      <c r="I22" s="114" t="s">
        <v>268</v>
      </c>
      <c r="J22" s="116" t="s">
        <v>1030</v>
      </c>
      <c r="K22" s="116" t="s">
        <v>1031</v>
      </c>
      <c r="L22" s="116" t="s">
        <v>1028</v>
      </c>
      <c r="M22" s="136" t="s">
        <v>1817</v>
      </c>
      <c r="N22" s="138" t="s">
        <v>1032</v>
      </c>
      <c r="O22" s="6" t="s">
        <v>2062</v>
      </c>
      <c r="P22" s="6" t="s">
        <v>2075</v>
      </c>
      <c r="Q22" s="109" t="s">
        <v>1855</v>
      </c>
      <c r="R22" s="108" t="s">
        <v>1033</v>
      </c>
      <c r="S22" s="28" t="s">
        <v>1138</v>
      </c>
    </row>
    <row r="23" spans="1:19" ht="60" customHeight="1">
      <c r="A23" s="107" t="s">
        <v>504</v>
      </c>
      <c r="B23" s="114" t="s">
        <v>505</v>
      </c>
      <c r="C23" s="114" t="s">
        <v>506</v>
      </c>
      <c r="D23" s="115" t="s">
        <v>512</v>
      </c>
      <c r="E23" s="118" t="s">
        <v>514</v>
      </c>
      <c r="F23" s="114">
        <v>2018</v>
      </c>
      <c r="G23" s="114" t="s">
        <v>496</v>
      </c>
      <c r="H23" s="114" t="s">
        <v>94</v>
      </c>
      <c r="I23" s="114" t="s">
        <v>509</v>
      </c>
      <c r="J23" s="116" t="s">
        <v>1034</v>
      </c>
      <c r="K23" s="116" t="s">
        <v>1035</v>
      </c>
      <c r="L23" s="116" t="s">
        <v>954</v>
      </c>
      <c r="M23" s="136" t="s">
        <v>1818</v>
      </c>
      <c r="N23" s="109" t="s">
        <v>1036</v>
      </c>
      <c r="O23" s="6" t="s">
        <v>1163</v>
      </c>
      <c r="P23" s="6" t="s">
        <v>508</v>
      </c>
      <c r="Q23" s="109"/>
      <c r="R23" s="109" t="s">
        <v>1037</v>
      </c>
      <c r="S23" s="28" t="s">
        <v>1139</v>
      </c>
    </row>
    <row r="24" spans="1:19" ht="60" customHeight="1">
      <c r="A24" s="107" t="s">
        <v>517</v>
      </c>
      <c r="B24" s="114" t="s">
        <v>518</v>
      </c>
      <c r="C24" s="114" t="s">
        <v>519</v>
      </c>
      <c r="D24" s="115" t="s">
        <v>525</v>
      </c>
      <c r="E24" s="115" t="s">
        <v>528</v>
      </c>
      <c r="F24" s="114">
        <v>2023</v>
      </c>
      <c r="G24" s="114" t="s">
        <v>531</v>
      </c>
      <c r="H24" s="114" t="s">
        <v>66</v>
      </c>
      <c r="I24" s="114" t="s">
        <v>522</v>
      </c>
      <c r="J24" s="116" t="s">
        <v>1038</v>
      </c>
      <c r="K24" s="116" t="s">
        <v>1039</v>
      </c>
      <c r="L24" s="116" t="s">
        <v>1041</v>
      </c>
      <c r="M24" s="136" t="s">
        <v>1819</v>
      </c>
      <c r="N24" s="109" t="s">
        <v>1040</v>
      </c>
      <c r="O24" s="6" t="s">
        <v>1161</v>
      </c>
      <c r="P24" s="6" t="s">
        <v>2073</v>
      </c>
      <c r="Q24" s="109"/>
      <c r="R24" s="108" t="s">
        <v>1042</v>
      </c>
      <c r="S24" s="28" t="s">
        <v>1140</v>
      </c>
    </row>
    <row r="25" spans="1:19" ht="60" customHeight="1">
      <c r="A25" s="107" t="s">
        <v>534</v>
      </c>
      <c r="B25" s="114" t="s">
        <v>535</v>
      </c>
      <c r="C25" s="114" t="s">
        <v>536</v>
      </c>
      <c r="D25" s="115" t="s">
        <v>542</v>
      </c>
      <c r="E25" s="115" t="s">
        <v>545</v>
      </c>
      <c r="F25" s="114">
        <v>2023</v>
      </c>
      <c r="G25" s="114" t="s">
        <v>549</v>
      </c>
      <c r="H25" s="114" t="s">
        <v>552</v>
      </c>
      <c r="I25" s="114" t="s">
        <v>539</v>
      </c>
      <c r="J25" s="116" t="s">
        <v>1043</v>
      </c>
      <c r="K25" s="116" t="s">
        <v>1044</v>
      </c>
      <c r="L25" s="116" t="s">
        <v>954</v>
      </c>
      <c r="M25" s="136" t="s">
        <v>1820</v>
      </c>
      <c r="N25" s="109" t="s">
        <v>1784</v>
      </c>
      <c r="O25" s="6" t="s">
        <v>1161</v>
      </c>
      <c r="P25" s="6" t="s">
        <v>2078</v>
      </c>
      <c r="Q25" s="109" t="s">
        <v>1856</v>
      </c>
      <c r="R25" s="109" t="s">
        <v>1045</v>
      </c>
      <c r="S25" s="28" t="s">
        <v>508</v>
      </c>
    </row>
    <row r="26" spans="1:19" ht="60" customHeight="1">
      <c r="A26" s="107" t="s">
        <v>555</v>
      </c>
      <c r="B26" s="114" t="s">
        <v>556</v>
      </c>
      <c r="C26" s="114" t="s">
        <v>557</v>
      </c>
      <c r="D26" s="115" t="s">
        <v>562</v>
      </c>
      <c r="E26" s="115" t="s">
        <v>565</v>
      </c>
      <c r="F26" s="114">
        <v>2018</v>
      </c>
      <c r="G26" s="114" t="s">
        <v>453</v>
      </c>
      <c r="H26" s="114" t="s">
        <v>94</v>
      </c>
      <c r="I26" s="114" t="s">
        <v>268</v>
      </c>
      <c r="J26" s="116" t="s">
        <v>1046</v>
      </c>
      <c r="K26" s="116" t="s">
        <v>1047</v>
      </c>
      <c r="L26" s="116" t="s">
        <v>1049</v>
      </c>
      <c r="M26" s="136" t="s">
        <v>1821</v>
      </c>
      <c r="N26" s="109" t="s">
        <v>1048</v>
      </c>
      <c r="O26" s="6" t="s">
        <v>1161</v>
      </c>
      <c r="P26" s="6" t="s">
        <v>2070</v>
      </c>
      <c r="Q26" s="109"/>
      <c r="R26" s="109" t="s">
        <v>1050</v>
      </c>
      <c r="S26" s="28" t="s">
        <v>1141</v>
      </c>
    </row>
    <row r="27" spans="1:19" ht="60" customHeight="1">
      <c r="A27" s="107" t="s">
        <v>575</v>
      </c>
      <c r="B27" s="114" t="s">
        <v>576</v>
      </c>
      <c r="C27" s="114" t="s">
        <v>577</v>
      </c>
      <c r="D27" s="115" t="s">
        <v>583</v>
      </c>
      <c r="E27" s="115" t="s">
        <v>586</v>
      </c>
      <c r="F27" s="114">
        <v>2016</v>
      </c>
      <c r="G27" s="114" t="s">
        <v>87</v>
      </c>
      <c r="H27" s="114" t="s">
        <v>94</v>
      </c>
      <c r="I27" s="114" t="s">
        <v>580</v>
      </c>
      <c r="J27" s="116" t="s">
        <v>1892</v>
      </c>
      <c r="K27" s="116" t="s">
        <v>1899</v>
      </c>
      <c r="L27" s="116" t="s">
        <v>1052</v>
      </c>
      <c r="M27" s="136" t="s">
        <v>1822</v>
      </c>
      <c r="N27" s="109" t="s">
        <v>1051</v>
      </c>
      <c r="O27" s="6" t="s">
        <v>1161</v>
      </c>
      <c r="P27" s="6" t="s">
        <v>2071</v>
      </c>
      <c r="Q27" s="109"/>
      <c r="R27" s="108" t="s">
        <v>1053</v>
      </c>
      <c r="S27" s="28" t="s">
        <v>1142</v>
      </c>
    </row>
    <row r="28" spans="1:19" ht="60" customHeight="1">
      <c r="A28" s="107" t="s">
        <v>595</v>
      </c>
      <c r="B28" s="114" t="s">
        <v>596</v>
      </c>
      <c r="C28" s="114" t="s">
        <v>597</v>
      </c>
      <c r="D28" s="115" t="s">
        <v>601</v>
      </c>
      <c r="E28" s="118" t="s">
        <v>603</v>
      </c>
      <c r="F28" s="114">
        <v>2020</v>
      </c>
      <c r="G28" s="114" t="s">
        <v>496</v>
      </c>
      <c r="H28" s="114" t="s">
        <v>94</v>
      </c>
      <c r="I28" s="114" t="s">
        <v>509</v>
      </c>
      <c r="J28" s="116" t="s">
        <v>1054</v>
      </c>
      <c r="K28" s="116" t="s">
        <v>1055</v>
      </c>
      <c r="L28" s="116" t="s">
        <v>954</v>
      </c>
      <c r="M28" s="136" t="s">
        <v>1823</v>
      </c>
      <c r="N28" s="109" t="s">
        <v>1785</v>
      </c>
      <c r="O28" s="6" t="s">
        <v>1163</v>
      </c>
      <c r="P28" s="6" t="s">
        <v>508</v>
      </c>
      <c r="Q28" s="109"/>
      <c r="R28" s="108" t="s">
        <v>1056</v>
      </c>
      <c r="S28" s="28" t="s">
        <v>1143</v>
      </c>
    </row>
    <row r="29" spans="1:19" ht="60" customHeight="1">
      <c r="A29" s="107" t="s">
        <v>606</v>
      </c>
      <c r="B29" s="114" t="s">
        <v>607</v>
      </c>
      <c r="C29" s="114" t="s">
        <v>608</v>
      </c>
      <c r="D29" s="115" t="s">
        <v>614</v>
      </c>
      <c r="E29" s="115" t="s">
        <v>617</v>
      </c>
      <c r="F29" s="114">
        <v>2019</v>
      </c>
      <c r="G29" s="114" t="s">
        <v>87</v>
      </c>
      <c r="H29" s="114" t="s">
        <v>94</v>
      </c>
      <c r="I29" s="114" t="s">
        <v>611</v>
      </c>
      <c r="J29" s="116" t="s">
        <v>1057</v>
      </c>
      <c r="K29" s="116" t="s">
        <v>1058</v>
      </c>
      <c r="L29" s="116" t="s">
        <v>954</v>
      </c>
      <c r="M29" s="136" t="s">
        <v>1824</v>
      </c>
      <c r="N29" s="109" t="s">
        <v>1059</v>
      </c>
      <c r="O29" s="6" t="s">
        <v>1161</v>
      </c>
      <c r="P29" s="6" t="s">
        <v>2079</v>
      </c>
      <c r="Q29" s="109" t="s">
        <v>1857</v>
      </c>
      <c r="R29" s="109" t="s">
        <v>1060</v>
      </c>
      <c r="S29" s="28" t="s">
        <v>1144</v>
      </c>
    </row>
    <row r="30" spans="1:19" ht="60" customHeight="1">
      <c r="A30" s="107" t="s">
        <v>628</v>
      </c>
      <c r="B30" s="114" t="s">
        <v>629</v>
      </c>
      <c r="C30" s="114" t="s">
        <v>369</v>
      </c>
      <c r="D30" s="115" t="s">
        <v>632</v>
      </c>
      <c r="E30" s="115" t="s">
        <v>635</v>
      </c>
      <c r="F30" s="114">
        <v>2020</v>
      </c>
      <c r="G30" s="114" t="s">
        <v>407</v>
      </c>
      <c r="H30" s="114" t="s">
        <v>94</v>
      </c>
      <c r="I30" s="114" t="s">
        <v>397</v>
      </c>
      <c r="J30" s="116" t="s">
        <v>1061</v>
      </c>
      <c r="K30" s="116" t="s">
        <v>1062</v>
      </c>
      <c r="L30" s="116" t="s">
        <v>954</v>
      </c>
      <c r="M30" s="136" t="s">
        <v>1825</v>
      </c>
      <c r="N30" s="109" t="s">
        <v>1064</v>
      </c>
      <c r="O30" s="6" t="s">
        <v>1163</v>
      </c>
      <c r="P30" s="6" t="s">
        <v>508</v>
      </c>
      <c r="Q30" s="109" t="s">
        <v>1182</v>
      </c>
      <c r="R30" s="108" t="s">
        <v>1065</v>
      </c>
      <c r="S30" s="28" t="s">
        <v>1145</v>
      </c>
    </row>
    <row r="31" spans="1:19" ht="60" customHeight="1">
      <c r="A31" s="107" t="s">
        <v>644</v>
      </c>
      <c r="B31" s="114" t="s">
        <v>645</v>
      </c>
      <c r="C31" s="114" t="s">
        <v>646</v>
      </c>
      <c r="D31" s="115" t="s">
        <v>652</v>
      </c>
      <c r="E31" s="115" t="s">
        <v>655</v>
      </c>
      <c r="F31" s="114">
        <v>2010</v>
      </c>
      <c r="G31" s="114" t="s">
        <v>87</v>
      </c>
      <c r="H31" s="114" t="s">
        <v>94</v>
      </c>
      <c r="I31" s="114" t="s">
        <v>649</v>
      </c>
      <c r="J31" s="116" t="s">
        <v>1066</v>
      </c>
      <c r="K31" s="116" t="s">
        <v>1067</v>
      </c>
      <c r="L31" s="116" t="s">
        <v>1070</v>
      </c>
      <c r="M31" s="136" t="s">
        <v>1826</v>
      </c>
      <c r="N31" s="109" t="s">
        <v>1069</v>
      </c>
      <c r="O31" s="6" t="s">
        <v>1163</v>
      </c>
      <c r="P31" s="6" t="s">
        <v>508</v>
      </c>
      <c r="Q31" s="109"/>
      <c r="R31" s="108" t="s">
        <v>1071</v>
      </c>
      <c r="S31" s="28" t="s">
        <v>1146</v>
      </c>
    </row>
    <row r="32" spans="1:19" ht="60" customHeight="1">
      <c r="A32" s="107" t="s">
        <v>666</v>
      </c>
      <c r="B32" s="114" t="s">
        <v>667</v>
      </c>
      <c r="C32" s="114" t="s">
        <v>668</v>
      </c>
      <c r="D32" s="115" t="s">
        <v>674</v>
      </c>
      <c r="E32" s="115" t="s">
        <v>677</v>
      </c>
      <c r="F32" s="114">
        <v>2018</v>
      </c>
      <c r="G32" s="114" t="s">
        <v>87</v>
      </c>
      <c r="H32" s="114" t="s">
        <v>94</v>
      </c>
      <c r="I32" s="114" t="s">
        <v>671</v>
      </c>
      <c r="J32" s="116" t="s">
        <v>1072</v>
      </c>
      <c r="K32" s="116" t="s">
        <v>1073</v>
      </c>
      <c r="L32" s="116" t="s">
        <v>1075</v>
      </c>
      <c r="M32" s="136" t="s">
        <v>1827</v>
      </c>
      <c r="N32" s="109" t="s">
        <v>1074</v>
      </c>
      <c r="O32" s="6" t="s">
        <v>1163</v>
      </c>
      <c r="P32" s="6" t="s">
        <v>508</v>
      </c>
      <c r="Q32" s="109"/>
      <c r="R32" s="108" t="s">
        <v>1076</v>
      </c>
      <c r="S32" s="28" t="s">
        <v>1147</v>
      </c>
    </row>
    <row r="33" spans="1:19" ht="60" customHeight="1">
      <c r="A33" s="117" t="s">
        <v>688</v>
      </c>
      <c r="B33" s="114" t="s">
        <v>691</v>
      </c>
      <c r="C33" s="114" t="s">
        <v>692</v>
      </c>
      <c r="D33" s="115" t="s">
        <v>698</v>
      </c>
      <c r="E33" s="115" t="s">
        <v>701</v>
      </c>
      <c r="F33" s="114">
        <v>2017</v>
      </c>
      <c r="G33" s="114" t="s">
        <v>87</v>
      </c>
      <c r="H33" s="114" t="s">
        <v>94</v>
      </c>
      <c r="I33" s="114" t="s">
        <v>695</v>
      </c>
      <c r="J33" s="116" t="s">
        <v>1077</v>
      </c>
      <c r="K33" s="116" t="s">
        <v>1078</v>
      </c>
      <c r="L33" s="116" t="s">
        <v>954</v>
      </c>
      <c r="M33" s="136" t="s">
        <v>1828</v>
      </c>
      <c r="N33" s="109" t="s">
        <v>1079</v>
      </c>
      <c r="O33" s="6" t="s">
        <v>1163</v>
      </c>
      <c r="P33" s="6" t="s">
        <v>508</v>
      </c>
      <c r="Q33" s="109" t="s">
        <v>1183</v>
      </c>
      <c r="R33" s="108" t="s">
        <v>1080</v>
      </c>
      <c r="S33" s="28" t="s">
        <v>1148</v>
      </c>
    </row>
    <row r="34" spans="1:19" ht="60" customHeight="1">
      <c r="A34" s="107" t="s">
        <v>690</v>
      </c>
      <c r="B34" s="114" t="s">
        <v>712</v>
      </c>
      <c r="C34" s="114" t="s">
        <v>713</v>
      </c>
      <c r="D34" s="115" t="s">
        <v>719</v>
      </c>
      <c r="E34" s="115" t="s">
        <v>722</v>
      </c>
      <c r="F34" s="114">
        <v>2011</v>
      </c>
      <c r="G34" s="114" t="s">
        <v>87</v>
      </c>
      <c r="H34" s="114" t="s">
        <v>94</v>
      </c>
      <c r="I34" s="114" t="s">
        <v>716</v>
      </c>
      <c r="J34" s="116" t="s">
        <v>1081</v>
      </c>
      <c r="K34" s="116" t="s">
        <v>1082</v>
      </c>
      <c r="L34" s="116" t="s">
        <v>1084</v>
      </c>
      <c r="M34" s="136" t="s">
        <v>1829</v>
      </c>
      <c r="N34" s="109" t="s">
        <v>1083</v>
      </c>
      <c r="O34" s="6" t="s">
        <v>1163</v>
      </c>
      <c r="P34" s="6" t="s">
        <v>508</v>
      </c>
      <c r="Q34" s="109"/>
      <c r="R34" s="108" t="s">
        <v>1085</v>
      </c>
      <c r="S34" s="28" t="s">
        <v>1149</v>
      </c>
    </row>
    <row r="35" spans="1:19" ht="60" customHeight="1">
      <c r="A35" s="117" t="s">
        <v>711</v>
      </c>
      <c r="B35" s="114" t="s">
        <v>733</v>
      </c>
      <c r="C35" s="114" t="s">
        <v>734</v>
      </c>
      <c r="D35" s="115" t="s">
        <v>740</v>
      </c>
      <c r="E35" s="115" t="s">
        <v>743</v>
      </c>
      <c r="F35" s="114">
        <v>2013</v>
      </c>
      <c r="G35" s="114" t="s">
        <v>87</v>
      </c>
      <c r="H35" s="114" t="s">
        <v>94</v>
      </c>
      <c r="I35" s="114" t="s">
        <v>737</v>
      </c>
      <c r="J35" s="116" t="s">
        <v>1894</v>
      </c>
      <c r="K35" s="116" t="s">
        <v>1086</v>
      </c>
      <c r="L35" s="116" t="s">
        <v>954</v>
      </c>
      <c r="M35" s="136" t="s">
        <v>1830</v>
      </c>
      <c r="N35" s="109" t="s">
        <v>1087</v>
      </c>
      <c r="O35" s="6" t="s">
        <v>1161</v>
      </c>
      <c r="P35" s="6" t="s">
        <v>2080</v>
      </c>
      <c r="Q35" s="109"/>
      <c r="R35" s="109" t="s">
        <v>1088</v>
      </c>
      <c r="S35" s="28" t="s">
        <v>1150</v>
      </c>
    </row>
    <row r="36" spans="1:19" ht="60" customHeight="1">
      <c r="A36" s="107" t="s">
        <v>732</v>
      </c>
      <c r="B36" s="114" t="s">
        <v>754</v>
      </c>
      <c r="C36" s="114" t="s">
        <v>755</v>
      </c>
      <c r="D36" s="115" t="s">
        <v>761</v>
      </c>
      <c r="E36" s="115" t="s">
        <v>764</v>
      </c>
      <c r="F36" s="114">
        <v>2017</v>
      </c>
      <c r="G36" s="114" t="s">
        <v>87</v>
      </c>
      <c r="H36" s="114" t="s">
        <v>94</v>
      </c>
      <c r="I36" s="114" t="s">
        <v>758</v>
      </c>
      <c r="J36" s="116" t="s">
        <v>1893</v>
      </c>
      <c r="K36" s="116" t="s">
        <v>1089</v>
      </c>
      <c r="L36" s="116" t="s">
        <v>1049</v>
      </c>
      <c r="M36" s="136" t="s">
        <v>1831</v>
      </c>
      <c r="N36" s="109" t="s">
        <v>1090</v>
      </c>
      <c r="O36" s="6" t="s">
        <v>1163</v>
      </c>
      <c r="P36" s="6" t="s">
        <v>508</v>
      </c>
      <c r="Q36" s="109" t="s">
        <v>1858</v>
      </c>
      <c r="R36" s="109" t="s">
        <v>1091</v>
      </c>
      <c r="S36" s="28" t="s">
        <v>1151</v>
      </c>
    </row>
    <row r="37" spans="1:19" ht="60" customHeight="1">
      <c r="A37" s="107" t="s">
        <v>753</v>
      </c>
      <c r="B37" s="114" t="s">
        <v>774</v>
      </c>
      <c r="C37" s="114" t="s">
        <v>775</v>
      </c>
      <c r="D37" s="115" t="s">
        <v>781</v>
      </c>
      <c r="E37" s="115"/>
      <c r="F37" s="114">
        <v>2014</v>
      </c>
      <c r="G37" s="114" t="s">
        <v>256</v>
      </c>
      <c r="H37" s="114" t="s">
        <v>94</v>
      </c>
      <c r="I37" s="114" t="s">
        <v>778</v>
      </c>
      <c r="J37" s="116" t="s">
        <v>1092</v>
      </c>
      <c r="K37" s="116" t="s">
        <v>1093</v>
      </c>
      <c r="L37" s="116" t="s">
        <v>1095</v>
      </c>
      <c r="M37" s="136" t="s">
        <v>1832</v>
      </c>
      <c r="N37" s="109" t="s">
        <v>1094</v>
      </c>
      <c r="O37" s="6" t="s">
        <v>1161</v>
      </c>
      <c r="P37" s="6" t="s">
        <v>2072</v>
      </c>
      <c r="Q37" s="109"/>
      <c r="R37" s="109" t="s">
        <v>1096</v>
      </c>
      <c r="S37" s="28" t="s">
        <v>1152</v>
      </c>
    </row>
    <row r="38" spans="1:19" ht="60" customHeight="1">
      <c r="A38" s="117" t="s">
        <v>773</v>
      </c>
      <c r="B38" s="114" t="s">
        <v>794</v>
      </c>
      <c r="C38" s="114" t="s">
        <v>795</v>
      </c>
      <c r="D38" s="115" t="s">
        <v>801</v>
      </c>
      <c r="E38" s="115" t="s">
        <v>952</v>
      </c>
      <c r="F38" s="114">
        <v>2018</v>
      </c>
      <c r="G38" s="114" t="s">
        <v>807</v>
      </c>
      <c r="H38" s="114" t="s">
        <v>66</v>
      </c>
      <c r="I38" s="114" t="s">
        <v>798</v>
      </c>
      <c r="J38" s="116" t="s">
        <v>1097</v>
      </c>
      <c r="K38" s="116" t="s">
        <v>1098</v>
      </c>
      <c r="L38" s="116" t="s">
        <v>954</v>
      </c>
      <c r="M38" s="136" t="s">
        <v>1833</v>
      </c>
      <c r="N38" s="109" t="s">
        <v>1099</v>
      </c>
      <c r="O38" s="6" t="s">
        <v>1163</v>
      </c>
      <c r="P38" s="6" t="s">
        <v>508</v>
      </c>
      <c r="Q38" s="109" t="s">
        <v>1184</v>
      </c>
      <c r="R38" s="108" t="s">
        <v>1100</v>
      </c>
      <c r="S38" s="28" t="s">
        <v>1153</v>
      </c>
    </row>
    <row r="39" spans="1:19" ht="60" customHeight="1">
      <c r="A39" s="107" t="s">
        <v>793</v>
      </c>
      <c r="B39" s="114" t="s">
        <v>811</v>
      </c>
      <c r="C39" s="114" t="s">
        <v>812</v>
      </c>
      <c r="D39" s="115" t="s">
        <v>818</v>
      </c>
      <c r="E39" s="115" t="s">
        <v>821</v>
      </c>
      <c r="F39" s="114">
        <v>2021</v>
      </c>
      <c r="G39" s="114" t="s">
        <v>87</v>
      </c>
      <c r="H39" s="114" t="s">
        <v>94</v>
      </c>
      <c r="I39" s="114" t="s">
        <v>649</v>
      </c>
      <c r="J39" s="116" t="s">
        <v>1101</v>
      </c>
      <c r="K39" s="116" t="s">
        <v>1102</v>
      </c>
      <c r="L39" s="116" t="s">
        <v>954</v>
      </c>
      <c r="M39" s="136" t="s">
        <v>1834</v>
      </c>
      <c r="N39" s="109" t="s">
        <v>1103</v>
      </c>
      <c r="O39" s="6" t="s">
        <v>1163</v>
      </c>
      <c r="P39" s="6" t="s">
        <v>508</v>
      </c>
      <c r="Q39" s="109" t="s">
        <v>1859</v>
      </c>
      <c r="R39" s="108" t="s">
        <v>1104</v>
      </c>
      <c r="S39" s="28" t="s">
        <v>1154</v>
      </c>
    </row>
    <row r="40" spans="1:19" ht="60" customHeight="1">
      <c r="A40" s="107" t="s">
        <v>810</v>
      </c>
      <c r="B40" s="114" t="s">
        <v>832</v>
      </c>
      <c r="C40" s="114" t="s">
        <v>833</v>
      </c>
      <c r="D40" s="115" t="s">
        <v>840</v>
      </c>
      <c r="E40" s="115" t="s">
        <v>952</v>
      </c>
      <c r="F40" s="114">
        <v>2014</v>
      </c>
      <c r="G40" s="114" t="s">
        <v>87</v>
      </c>
      <c r="H40" s="114" t="s">
        <v>94</v>
      </c>
      <c r="I40" s="114" t="s">
        <v>836</v>
      </c>
      <c r="J40" s="116" t="s">
        <v>1897</v>
      </c>
      <c r="K40" s="116" t="s">
        <v>1105</v>
      </c>
      <c r="L40" s="116" t="s">
        <v>993</v>
      </c>
      <c r="M40" s="136" t="s">
        <v>1835</v>
      </c>
      <c r="N40" s="109" t="s">
        <v>1786</v>
      </c>
      <c r="O40" s="6" t="s">
        <v>1163</v>
      </c>
      <c r="P40" s="6" t="s">
        <v>508</v>
      </c>
      <c r="Q40" s="109"/>
      <c r="R40" s="109" t="s">
        <v>1106</v>
      </c>
      <c r="S40" s="28" t="s">
        <v>1155</v>
      </c>
    </row>
    <row r="41" spans="1:19" ht="60" customHeight="1">
      <c r="A41" s="107" t="s">
        <v>831</v>
      </c>
      <c r="B41" s="114" t="s">
        <v>852</v>
      </c>
      <c r="C41" s="114" t="s">
        <v>853</v>
      </c>
      <c r="D41" s="115" t="s">
        <v>859</v>
      </c>
      <c r="E41" s="115" t="s">
        <v>862</v>
      </c>
      <c r="F41" s="114">
        <v>2017</v>
      </c>
      <c r="G41" s="114" t="s">
        <v>87</v>
      </c>
      <c r="H41" s="114" t="s">
        <v>94</v>
      </c>
      <c r="I41" s="114" t="s">
        <v>856</v>
      </c>
      <c r="J41" s="116" t="s">
        <v>1107</v>
      </c>
      <c r="K41" s="116" t="s">
        <v>1900</v>
      </c>
      <c r="L41" s="116" t="s">
        <v>993</v>
      </c>
      <c r="M41" s="136" t="s">
        <v>1836</v>
      </c>
      <c r="N41" s="109" t="s">
        <v>1787</v>
      </c>
      <c r="O41" s="6" t="s">
        <v>1163</v>
      </c>
      <c r="P41" s="6" t="s">
        <v>508</v>
      </c>
      <c r="Q41" s="109" t="s">
        <v>1860</v>
      </c>
      <c r="R41" s="108" t="s">
        <v>1108</v>
      </c>
      <c r="S41" s="28" t="s">
        <v>1156</v>
      </c>
    </row>
    <row r="42" spans="1:19" ht="60" customHeight="1">
      <c r="A42" s="117" t="s">
        <v>851</v>
      </c>
      <c r="B42" s="114" t="s">
        <v>872</v>
      </c>
      <c r="C42" s="114" t="s">
        <v>873</v>
      </c>
      <c r="D42" s="115" t="s">
        <v>879</v>
      </c>
      <c r="E42" s="115" t="s">
        <v>882</v>
      </c>
      <c r="F42" s="114">
        <v>2019</v>
      </c>
      <c r="G42" s="114" t="s">
        <v>87</v>
      </c>
      <c r="H42" s="114" t="s">
        <v>94</v>
      </c>
      <c r="I42" s="114" t="s">
        <v>876</v>
      </c>
      <c r="J42" s="116" t="s">
        <v>1896</v>
      </c>
      <c r="K42" s="116" t="s">
        <v>1109</v>
      </c>
      <c r="L42" s="116" t="s">
        <v>993</v>
      </c>
      <c r="M42" s="136" t="s">
        <v>1837</v>
      </c>
      <c r="N42" s="110" t="s">
        <v>1788</v>
      </c>
      <c r="O42" s="6" t="s">
        <v>1163</v>
      </c>
      <c r="P42" s="6" t="s">
        <v>508</v>
      </c>
      <c r="Q42" s="109" t="s">
        <v>1861</v>
      </c>
      <c r="R42" s="109" t="s">
        <v>1110</v>
      </c>
      <c r="S42" s="28" t="s">
        <v>508</v>
      </c>
    </row>
    <row r="43" spans="1:19" ht="60" customHeight="1">
      <c r="A43" s="107" t="s">
        <v>871</v>
      </c>
      <c r="B43" s="119" t="s">
        <v>894</v>
      </c>
      <c r="C43" s="114" t="s">
        <v>895</v>
      </c>
      <c r="D43" s="115" t="s">
        <v>899</v>
      </c>
      <c r="E43" s="115" t="s">
        <v>902</v>
      </c>
      <c r="F43" s="114">
        <v>2019</v>
      </c>
      <c r="G43" s="114" t="s">
        <v>903</v>
      </c>
      <c r="H43" s="114" t="s">
        <v>66</v>
      </c>
      <c r="I43" s="114" t="s">
        <v>896</v>
      </c>
      <c r="J43" s="116" t="s">
        <v>1895</v>
      </c>
      <c r="K43" s="116" t="s">
        <v>1111</v>
      </c>
      <c r="L43" s="116" t="s">
        <v>954</v>
      </c>
      <c r="M43" s="136" t="s">
        <v>1838</v>
      </c>
      <c r="N43" s="109" t="s">
        <v>1112</v>
      </c>
      <c r="O43" s="6" t="s">
        <v>1163</v>
      </c>
      <c r="P43" s="6" t="s">
        <v>508</v>
      </c>
      <c r="Q43" s="109"/>
      <c r="R43" s="109" t="s">
        <v>1113</v>
      </c>
      <c r="S43" s="28" t="s">
        <v>508</v>
      </c>
    </row>
    <row r="44" spans="1:19" ht="60" customHeight="1">
      <c r="A44" s="107" t="s">
        <v>892</v>
      </c>
      <c r="B44" s="114" t="s">
        <v>904</v>
      </c>
      <c r="C44" s="114" t="s">
        <v>905</v>
      </c>
      <c r="D44" s="115" t="s">
        <v>911</v>
      </c>
      <c r="E44" s="115" t="s">
        <v>914</v>
      </c>
      <c r="F44" s="114">
        <v>2020</v>
      </c>
      <c r="G44" s="114" t="s">
        <v>87</v>
      </c>
      <c r="H44" s="114" t="s">
        <v>94</v>
      </c>
      <c r="I44" s="114" t="s">
        <v>908</v>
      </c>
      <c r="J44" s="116" t="s">
        <v>1114</v>
      </c>
      <c r="K44" s="116" t="s">
        <v>1115</v>
      </c>
      <c r="L44" s="116" t="s">
        <v>954</v>
      </c>
      <c r="M44" s="136" t="s">
        <v>1839</v>
      </c>
      <c r="N44" s="109" t="s">
        <v>1116</v>
      </c>
      <c r="O44" s="6" t="s">
        <v>1163</v>
      </c>
      <c r="P44" s="6" t="s">
        <v>508</v>
      </c>
      <c r="Q44" s="109" t="s">
        <v>1862</v>
      </c>
      <c r="R44" s="109" t="s">
        <v>1117</v>
      </c>
      <c r="S44" s="28" t="s">
        <v>1157</v>
      </c>
    </row>
    <row r="45" spans="1:19" ht="60" customHeight="1">
      <c r="A45" s="117" t="s">
        <v>893</v>
      </c>
      <c r="B45" s="114" t="s">
        <v>922</v>
      </c>
      <c r="C45" s="114" t="s">
        <v>923</v>
      </c>
      <c r="D45" s="115" t="s">
        <v>929</v>
      </c>
      <c r="E45" s="115" t="s">
        <v>932</v>
      </c>
      <c r="F45" s="114">
        <v>2020</v>
      </c>
      <c r="G45" s="114" t="s">
        <v>938</v>
      </c>
      <c r="H45" s="114" t="s">
        <v>66</v>
      </c>
      <c r="I45" s="114" t="s">
        <v>926</v>
      </c>
      <c r="J45" s="116" t="s">
        <v>1118</v>
      </c>
      <c r="K45" s="116" t="s">
        <v>1119</v>
      </c>
      <c r="L45" s="116" t="s">
        <v>993</v>
      </c>
      <c r="M45" s="136" t="s">
        <v>1840</v>
      </c>
      <c r="N45" s="109" t="s">
        <v>1120</v>
      </c>
      <c r="O45" s="6" t="s">
        <v>1163</v>
      </c>
      <c r="P45" s="6" t="s">
        <v>508</v>
      </c>
      <c r="Q45" s="109" t="s">
        <v>1863</v>
      </c>
      <c r="R45" s="109" t="s">
        <v>1121</v>
      </c>
      <c r="S45" s="28" t="s">
        <v>1158</v>
      </c>
    </row>
    <row r="46" spans="1:19" ht="60" customHeight="1">
      <c r="A46" s="131" t="s">
        <v>1901</v>
      </c>
      <c r="B46" s="130" t="s">
        <v>1904</v>
      </c>
      <c r="C46" s="130" t="s">
        <v>1905</v>
      </c>
      <c r="D46" s="130" t="s">
        <v>1911</v>
      </c>
      <c r="E46" s="130" t="s">
        <v>1914</v>
      </c>
      <c r="F46" s="130">
        <v>2025</v>
      </c>
      <c r="G46" s="130" t="s">
        <v>280</v>
      </c>
      <c r="H46" s="114" t="s">
        <v>66</v>
      </c>
      <c r="I46" s="114" t="s">
        <v>1963</v>
      </c>
      <c r="J46" s="140" t="s">
        <v>1968</v>
      </c>
      <c r="K46" s="140" t="s">
        <v>1969</v>
      </c>
      <c r="L46" s="6" t="s">
        <v>1640</v>
      </c>
      <c r="M46" s="136" t="s">
        <v>1970</v>
      </c>
      <c r="N46" s="6" t="s">
        <v>2061</v>
      </c>
      <c r="O46" s="6" t="s">
        <v>1161</v>
      </c>
      <c r="P46" s="6" t="s">
        <v>2081</v>
      </c>
      <c r="Q46" s="6" t="s">
        <v>1974</v>
      </c>
      <c r="R46" s="141" t="s">
        <v>1975</v>
      </c>
      <c r="S46" s="6" t="s">
        <v>508</v>
      </c>
    </row>
    <row r="47" spans="1:19" ht="60" customHeight="1">
      <c r="A47" s="131" t="s">
        <v>1902</v>
      </c>
      <c r="B47" s="130" t="s">
        <v>1922</v>
      </c>
      <c r="C47" s="130" t="s">
        <v>1924</v>
      </c>
      <c r="D47" s="130" t="s">
        <v>1930</v>
      </c>
      <c r="E47" s="132" t="s">
        <v>1967</v>
      </c>
      <c r="F47" s="130">
        <v>2024</v>
      </c>
      <c r="G47" s="130" t="s">
        <v>87</v>
      </c>
      <c r="H47" s="114" t="s">
        <v>94</v>
      </c>
      <c r="I47" s="114" t="s">
        <v>1964</v>
      </c>
      <c r="J47" s="140" t="s">
        <v>1976</v>
      </c>
      <c r="K47" s="140" t="s">
        <v>1977</v>
      </c>
      <c r="L47" s="6" t="s">
        <v>1978</v>
      </c>
      <c r="M47" s="136" t="s">
        <v>1971</v>
      </c>
      <c r="N47" s="6" t="s">
        <v>1979</v>
      </c>
      <c r="O47" s="6" t="s">
        <v>1163</v>
      </c>
      <c r="P47" s="6" t="s">
        <v>508</v>
      </c>
      <c r="Q47" s="6" t="s">
        <v>1980</v>
      </c>
      <c r="R47" s="6" t="s">
        <v>1981</v>
      </c>
      <c r="S47" s="6" t="s">
        <v>508</v>
      </c>
    </row>
    <row r="48" spans="1:19" ht="60" customHeight="1">
      <c r="A48" s="131" t="s">
        <v>1903</v>
      </c>
      <c r="B48" s="130" t="s">
        <v>1923</v>
      </c>
      <c r="C48" s="130" t="s">
        <v>1944</v>
      </c>
      <c r="D48" s="130" t="s">
        <v>1950</v>
      </c>
      <c r="E48" s="130" t="s">
        <v>1966</v>
      </c>
      <c r="F48" s="130">
        <v>2024</v>
      </c>
      <c r="G48" s="130" t="s">
        <v>87</v>
      </c>
      <c r="H48" s="114" t="s">
        <v>94</v>
      </c>
      <c r="I48" s="114" t="s">
        <v>1965</v>
      </c>
      <c r="J48" s="140" t="s">
        <v>1986</v>
      </c>
      <c r="K48" s="6" t="s">
        <v>1987</v>
      </c>
      <c r="L48" s="6" t="s">
        <v>1028</v>
      </c>
      <c r="M48" s="136" t="s">
        <v>1972</v>
      </c>
      <c r="N48" s="6" t="s">
        <v>1988</v>
      </c>
      <c r="O48" s="6" t="s">
        <v>1163</v>
      </c>
      <c r="P48" s="6" t="s">
        <v>508</v>
      </c>
      <c r="Q48" s="6" t="s">
        <v>1989</v>
      </c>
      <c r="R48" s="6" t="s">
        <v>1990</v>
      </c>
      <c r="S48" s="6" t="s">
        <v>508</v>
      </c>
    </row>
  </sheetData>
  <phoneticPr fontId="9" type="noConversion"/>
  <hyperlinks>
    <hyperlink ref="M2" location="'Testing Category '!A1" display="'Testing Category '!A1" xr:uid="{E2C46830-640F-F742-BA74-3D3319656503}"/>
    <hyperlink ref="M3:M45" location="'Testing Category '!A1" display="'Testing Category '!A1" xr:uid="{CEB84BBD-898D-004E-925D-3401BF610E8F}"/>
    <hyperlink ref="I46" r:id="rId1" display="https://link.springer.com/journal/13042" xr:uid="{2CB8684E-1975-1448-8713-7540C0DCB20A}"/>
    <hyperlink ref="M46" location="'Testing Category '!A1" display="'Testing Category '!A1" xr:uid="{1B3731EB-534B-2542-8303-A2133445938F}"/>
    <hyperlink ref="M47:M48" location="'Testing Category '!A1" display="'Testing Category '!A1" xr:uid="{4BE55345-FA66-CB4E-99C8-E170E2D0B93F}"/>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83C33-6F4C-4E4B-B194-CB517B5D806D}">
  <dimension ref="A1:M95"/>
  <sheetViews>
    <sheetView topLeftCell="B76" zoomScale="81" workbookViewId="0">
      <selection activeCell="B10" sqref="A1:F77"/>
    </sheetView>
  </sheetViews>
  <sheetFormatPr baseColWidth="10" defaultColWidth="11" defaultRowHeight="16"/>
  <cols>
    <col min="1" max="1" width="7.6640625" style="34" customWidth="1"/>
    <col min="2" max="2" width="79" customWidth="1"/>
    <col min="4" max="4" width="15.5" customWidth="1"/>
    <col min="5" max="5" width="19.83203125" bestFit="1" customWidth="1"/>
    <col min="6" max="6" width="42.5" bestFit="1" customWidth="1"/>
    <col min="9" max="9" width="38.1640625" bestFit="1" customWidth="1"/>
    <col min="10" max="10" width="27.6640625" customWidth="1"/>
    <col min="11" max="11" width="30" customWidth="1"/>
    <col min="12" max="12" width="9.5" bestFit="1" customWidth="1"/>
    <col min="13" max="14" width="5.5" bestFit="1" customWidth="1"/>
    <col min="15" max="18" width="2.1640625" bestFit="1" customWidth="1"/>
    <col min="19" max="53" width="3.1640625" bestFit="1" customWidth="1"/>
    <col min="54" max="54" width="7" bestFit="1" customWidth="1"/>
    <col min="55" max="55" width="10.83203125" bestFit="1" customWidth="1"/>
    <col min="56" max="61" width="3" bestFit="1" customWidth="1"/>
    <col min="62" max="62" width="10.6640625" bestFit="1" customWidth="1"/>
    <col min="63" max="63" width="32.6640625" bestFit="1" customWidth="1"/>
    <col min="64" max="64" width="25.1640625" bestFit="1" customWidth="1"/>
    <col min="65" max="65" width="28.5" bestFit="1" customWidth="1"/>
    <col min="66" max="66" width="14.1640625" bestFit="1" customWidth="1"/>
    <col min="67" max="67" width="9.1640625" bestFit="1" customWidth="1"/>
    <col min="68" max="68" width="17.33203125" bestFit="1" customWidth="1"/>
    <col min="69" max="69" width="30" bestFit="1" customWidth="1"/>
    <col min="70" max="70" width="33.1640625" bestFit="1" customWidth="1"/>
    <col min="71" max="71" width="16.5" bestFit="1" customWidth="1"/>
    <col min="72" max="72" width="19.6640625" bestFit="1" customWidth="1"/>
    <col min="73" max="73" width="16.5" bestFit="1" customWidth="1"/>
    <col min="74" max="74" width="19.6640625" bestFit="1" customWidth="1"/>
    <col min="75" max="75" width="34" bestFit="1" customWidth="1"/>
    <col min="76" max="76" width="37" bestFit="1" customWidth="1"/>
    <col min="77" max="77" width="20" bestFit="1" customWidth="1"/>
    <col min="78" max="78" width="23.1640625" bestFit="1" customWidth="1"/>
    <col min="79" max="79" width="18.5" bestFit="1" customWidth="1"/>
    <col min="80" max="80" width="8.5" bestFit="1" customWidth="1"/>
    <col min="81" max="82" width="11.5" bestFit="1" customWidth="1"/>
    <col min="83" max="83" width="10.6640625" bestFit="1" customWidth="1"/>
    <col min="84" max="84" width="16.5" bestFit="1" customWidth="1"/>
    <col min="85" max="85" width="19.6640625" bestFit="1" customWidth="1"/>
    <col min="86" max="86" width="34" bestFit="1" customWidth="1"/>
    <col min="87" max="87" width="37" bestFit="1" customWidth="1"/>
    <col min="88" max="88" width="20" bestFit="1" customWidth="1"/>
    <col min="89" max="89" width="23.1640625" bestFit="1" customWidth="1"/>
    <col min="90" max="90" width="18.5" bestFit="1" customWidth="1"/>
    <col min="91" max="91" width="14.1640625" bestFit="1" customWidth="1"/>
    <col min="92" max="92" width="8.5" bestFit="1" customWidth="1"/>
    <col min="93" max="95" width="11.5" bestFit="1" customWidth="1"/>
    <col min="96" max="96" width="10.6640625" bestFit="1" customWidth="1"/>
    <col min="97" max="97" width="31.33203125" bestFit="1" customWidth="1"/>
    <col min="98" max="98" width="30.1640625" bestFit="1" customWidth="1"/>
    <col min="99" max="99" width="14.5" bestFit="1" customWidth="1"/>
    <col min="100" max="100" width="20.6640625" bestFit="1" customWidth="1"/>
    <col min="101" max="101" width="18.5" bestFit="1" customWidth="1"/>
    <col min="102" max="102" width="11.5" bestFit="1" customWidth="1"/>
    <col min="103" max="103" width="33.1640625" bestFit="1" customWidth="1"/>
    <col min="104" max="104" width="17.6640625" bestFit="1" customWidth="1"/>
    <col min="105" max="105" width="18.5" bestFit="1" customWidth="1"/>
    <col min="106" max="106" width="14.1640625" bestFit="1" customWidth="1"/>
    <col min="107" max="107" width="20.83203125" bestFit="1" customWidth="1"/>
    <col min="108" max="108" width="29.6640625" bestFit="1" customWidth="1"/>
    <col min="109" max="109" width="18.5" bestFit="1" customWidth="1"/>
    <col min="110" max="110" width="11.5" bestFit="1" customWidth="1"/>
    <col min="111" max="111" width="32.6640625" bestFit="1" customWidth="1"/>
    <col min="112" max="112" width="28.1640625" bestFit="1" customWidth="1"/>
    <col min="113" max="113" width="14.5" bestFit="1" customWidth="1"/>
    <col min="114" max="114" width="14.1640625" bestFit="1" customWidth="1"/>
    <col min="115" max="115" width="31.1640625" bestFit="1" customWidth="1"/>
    <col min="116" max="116" width="25.1640625" bestFit="1" customWidth="1"/>
    <col min="117" max="117" width="18.5" bestFit="1" customWidth="1"/>
    <col min="118" max="118" width="11.5" bestFit="1" customWidth="1"/>
    <col min="119" max="119" width="28.5" bestFit="1" customWidth="1"/>
    <col min="120" max="120" width="15.1640625" bestFit="1" customWidth="1"/>
    <col min="121" max="121" width="9.1640625" bestFit="1" customWidth="1"/>
    <col min="122" max="122" width="18.5" bestFit="1" customWidth="1"/>
    <col min="123" max="123" width="14.1640625" bestFit="1" customWidth="1"/>
    <col min="124" max="124" width="17.33203125" bestFit="1" customWidth="1"/>
    <col min="125" max="125" width="30" bestFit="1" customWidth="1"/>
    <col min="126" max="126" width="18.5" bestFit="1" customWidth="1"/>
    <col min="127" max="127" width="11.5" bestFit="1" customWidth="1"/>
    <col min="128" max="128" width="33.1640625" bestFit="1" customWidth="1"/>
    <col min="129" max="129" width="16.5" bestFit="1" customWidth="1"/>
    <col min="130" max="130" width="18.5" bestFit="1" customWidth="1"/>
    <col min="131" max="131" width="14.1640625" bestFit="1" customWidth="1"/>
    <col min="132" max="132" width="19.6640625" bestFit="1" customWidth="1"/>
    <col min="133" max="133" width="16.5" bestFit="1" customWidth="1"/>
    <col min="134" max="134" width="18.5" bestFit="1" customWidth="1"/>
    <col min="135" max="135" width="14.1640625" bestFit="1" customWidth="1"/>
    <col min="136" max="136" width="19.6640625" bestFit="1" customWidth="1"/>
    <col min="137" max="137" width="34" bestFit="1" customWidth="1"/>
    <col min="138" max="138" width="18.5" bestFit="1" customWidth="1"/>
    <col min="139" max="139" width="14.1640625" bestFit="1" customWidth="1"/>
    <col min="140" max="140" width="37" bestFit="1" customWidth="1"/>
    <col min="141" max="141" width="20" bestFit="1" customWidth="1"/>
    <col min="142" max="142" width="18.5" bestFit="1" customWidth="1"/>
    <col min="143" max="143" width="11.5" bestFit="1" customWidth="1"/>
    <col min="144" max="144" width="15.1640625" bestFit="1" customWidth="1"/>
    <col min="145" max="145" width="18.5" bestFit="1" customWidth="1"/>
    <col min="146" max="146" width="14.1640625" bestFit="1" customWidth="1"/>
    <col min="147" max="147" width="23.1640625" bestFit="1" customWidth="1"/>
    <col min="148" max="148" width="8.5" bestFit="1" customWidth="1"/>
    <col min="149" max="151" width="11.5" bestFit="1" customWidth="1"/>
    <col min="152" max="152" width="10.6640625" bestFit="1" customWidth="1"/>
  </cols>
  <sheetData>
    <row r="1" spans="1:13">
      <c r="A1" s="72" t="s">
        <v>1247</v>
      </c>
      <c r="B1" s="73" t="s">
        <v>1</v>
      </c>
      <c r="C1" s="78" t="s">
        <v>949</v>
      </c>
      <c r="D1" s="78" t="s">
        <v>1796</v>
      </c>
      <c r="E1" s="78" t="s">
        <v>944</v>
      </c>
      <c r="F1" s="78" t="s">
        <v>1652</v>
      </c>
      <c r="G1" s="78"/>
    </row>
    <row r="2" spans="1:13">
      <c r="A2" s="74">
        <v>1</v>
      </c>
      <c r="B2" s="130" t="s">
        <v>48</v>
      </c>
      <c r="C2" s="78" t="s">
        <v>1653</v>
      </c>
      <c r="D2" s="78" t="s">
        <v>1654</v>
      </c>
      <c r="E2" s="78" t="s">
        <v>1655</v>
      </c>
      <c r="F2" s="78" t="s">
        <v>1656</v>
      </c>
      <c r="G2" s="78"/>
    </row>
    <row r="3" spans="1:13">
      <c r="A3" s="74">
        <v>1</v>
      </c>
      <c r="B3" s="130" t="s">
        <v>48</v>
      </c>
      <c r="C3" s="78" t="s">
        <v>1653</v>
      </c>
      <c r="D3" s="78" t="s">
        <v>1654</v>
      </c>
      <c r="E3" s="78" t="s">
        <v>1655</v>
      </c>
      <c r="F3" s="78" t="s">
        <v>1657</v>
      </c>
      <c r="G3" s="78"/>
      <c r="I3" s="37" t="s">
        <v>1658</v>
      </c>
    </row>
    <row r="4" spans="1:13">
      <c r="A4" s="74">
        <v>2</v>
      </c>
      <c r="B4" s="130" t="s">
        <v>72</v>
      </c>
      <c r="C4" s="78" t="s">
        <v>1659</v>
      </c>
      <c r="D4" s="78" t="s">
        <v>1660</v>
      </c>
      <c r="E4" s="78" t="s">
        <v>1661</v>
      </c>
      <c r="F4" s="78" t="s">
        <v>1662</v>
      </c>
      <c r="G4" s="78"/>
      <c r="I4" s="37" t="s">
        <v>949</v>
      </c>
      <c r="J4" s="37" t="s">
        <v>944</v>
      </c>
      <c r="K4" s="37" t="s">
        <v>1652</v>
      </c>
      <c r="L4" s="37" t="s">
        <v>1247</v>
      </c>
      <c r="M4" t="s">
        <v>1650</v>
      </c>
    </row>
    <row r="5" spans="1:13">
      <c r="A5" s="74">
        <v>2</v>
      </c>
      <c r="B5" s="130" t="s">
        <v>72</v>
      </c>
      <c r="C5" s="78" t="s">
        <v>1659</v>
      </c>
      <c r="D5" s="78" t="s">
        <v>1654</v>
      </c>
      <c r="E5" s="78" t="s">
        <v>1063</v>
      </c>
      <c r="F5" s="78" t="s">
        <v>1068</v>
      </c>
      <c r="G5" s="78"/>
      <c r="I5" t="s">
        <v>1659</v>
      </c>
      <c r="J5" t="s">
        <v>1661</v>
      </c>
      <c r="K5" t="s">
        <v>1662</v>
      </c>
      <c r="L5">
        <v>2</v>
      </c>
      <c r="M5">
        <v>1</v>
      </c>
    </row>
    <row r="6" spans="1:13">
      <c r="A6" s="74">
        <v>3</v>
      </c>
      <c r="B6" s="130" t="s">
        <v>97</v>
      </c>
      <c r="C6" s="78" t="s">
        <v>1653</v>
      </c>
      <c r="D6" s="78" t="s">
        <v>1654</v>
      </c>
      <c r="E6" s="78" t="s">
        <v>1655</v>
      </c>
      <c r="F6" s="78" t="s">
        <v>1663</v>
      </c>
      <c r="G6" s="78"/>
      <c r="L6">
        <v>9</v>
      </c>
      <c r="M6">
        <v>1</v>
      </c>
    </row>
    <row r="7" spans="1:13" ht="17">
      <c r="A7" s="74">
        <v>4</v>
      </c>
      <c r="B7" s="130" t="s">
        <v>120</v>
      </c>
      <c r="C7" s="78" t="s">
        <v>1653</v>
      </c>
      <c r="D7" s="78" t="s">
        <v>1654</v>
      </c>
      <c r="E7" s="78" t="s">
        <v>1655</v>
      </c>
      <c r="F7" s="27" t="s">
        <v>1663</v>
      </c>
      <c r="G7" s="78"/>
      <c r="L7">
        <v>14</v>
      </c>
      <c r="M7">
        <v>1</v>
      </c>
    </row>
    <row r="8" spans="1:13">
      <c r="A8" s="74">
        <v>5</v>
      </c>
      <c r="B8" s="130" t="s">
        <v>142</v>
      </c>
      <c r="C8" s="78" t="s">
        <v>1653</v>
      </c>
      <c r="D8" s="78" t="s">
        <v>1654</v>
      </c>
      <c r="E8" s="78" t="s">
        <v>1063</v>
      </c>
      <c r="F8" s="78" t="s">
        <v>1664</v>
      </c>
      <c r="G8" s="78"/>
      <c r="L8">
        <v>18</v>
      </c>
      <c r="M8">
        <v>1</v>
      </c>
    </row>
    <row r="9" spans="1:13">
      <c r="A9" s="74">
        <v>6</v>
      </c>
      <c r="B9" s="130" t="s">
        <v>160</v>
      </c>
      <c r="C9" s="78" t="s">
        <v>1659</v>
      </c>
      <c r="D9" s="78" t="s">
        <v>1654</v>
      </c>
      <c r="E9" s="78" t="s">
        <v>1063</v>
      </c>
      <c r="F9" s="78" t="s">
        <v>1068</v>
      </c>
      <c r="G9" s="78"/>
      <c r="L9">
        <v>35</v>
      </c>
      <c r="M9">
        <v>1</v>
      </c>
    </row>
    <row r="10" spans="1:13" ht="15" customHeight="1">
      <c r="A10" s="74">
        <v>7</v>
      </c>
      <c r="B10" s="130" t="s">
        <v>184</v>
      </c>
      <c r="C10" s="133" t="s">
        <v>1653</v>
      </c>
      <c r="D10" s="78" t="s">
        <v>1654</v>
      </c>
      <c r="E10" s="78" t="s">
        <v>1665</v>
      </c>
      <c r="F10" s="78" t="s">
        <v>1666</v>
      </c>
      <c r="G10" s="78"/>
      <c r="L10">
        <v>40</v>
      </c>
      <c r="M10">
        <v>1</v>
      </c>
    </row>
    <row r="11" spans="1:13" ht="15" customHeight="1">
      <c r="A11" s="74">
        <v>7</v>
      </c>
      <c r="B11" s="130" t="s">
        <v>184</v>
      </c>
      <c r="C11" s="133" t="s">
        <v>1653</v>
      </c>
      <c r="D11" s="78" t="s">
        <v>1654</v>
      </c>
      <c r="E11" s="78" t="s">
        <v>1665</v>
      </c>
      <c r="F11" s="78" t="s">
        <v>1667</v>
      </c>
      <c r="G11" s="78"/>
      <c r="L11">
        <v>41</v>
      </c>
      <c r="M11">
        <v>1</v>
      </c>
    </row>
    <row r="12" spans="1:13" ht="15" customHeight="1">
      <c r="A12" s="74">
        <v>7</v>
      </c>
      <c r="B12" s="130" t="s">
        <v>184</v>
      </c>
      <c r="C12" s="133" t="s">
        <v>1653</v>
      </c>
      <c r="D12" s="78" t="s">
        <v>1654</v>
      </c>
      <c r="E12" s="78" t="s">
        <v>1665</v>
      </c>
      <c r="F12" s="78" t="s">
        <v>1668</v>
      </c>
      <c r="G12" s="78"/>
      <c r="K12" t="s">
        <v>1864</v>
      </c>
      <c r="M12">
        <v>7</v>
      </c>
    </row>
    <row r="13" spans="1:13">
      <c r="A13" s="74">
        <v>7</v>
      </c>
      <c r="B13" s="130" t="s">
        <v>184</v>
      </c>
      <c r="C13" s="133" t="s">
        <v>1653</v>
      </c>
      <c r="D13" s="78" t="s">
        <v>1654</v>
      </c>
      <c r="E13" s="78" t="s">
        <v>1655</v>
      </c>
      <c r="F13" s="78" t="s">
        <v>1663</v>
      </c>
      <c r="G13" s="78"/>
      <c r="J13" t="s">
        <v>1865</v>
      </c>
      <c r="M13">
        <v>7</v>
      </c>
    </row>
    <row r="14" spans="1:13">
      <c r="A14" s="74">
        <v>8</v>
      </c>
      <c r="B14" s="130" t="s">
        <v>204</v>
      </c>
      <c r="C14" s="78" t="s">
        <v>1659</v>
      </c>
      <c r="D14" s="78" t="s">
        <v>1654</v>
      </c>
      <c r="E14" s="78" t="s">
        <v>1063</v>
      </c>
      <c r="F14" s="78" t="s">
        <v>1669</v>
      </c>
      <c r="G14" s="78"/>
      <c r="J14" t="s">
        <v>1671</v>
      </c>
      <c r="K14" t="s">
        <v>1672</v>
      </c>
      <c r="L14">
        <v>40</v>
      </c>
      <c r="M14">
        <v>1</v>
      </c>
    </row>
    <row r="15" spans="1:13">
      <c r="A15" s="74">
        <v>9</v>
      </c>
      <c r="B15" s="134" t="s">
        <v>223</v>
      </c>
      <c r="C15" s="78" t="s">
        <v>1659</v>
      </c>
      <c r="D15" s="78" t="s">
        <v>1654</v>
      </c>
      <c r="E15" s="78" t="s">
        <v>1063</v>
      </c>
      <c r="F15" s="78" t="s">
        <v>1670</v>
      </c>
      <c r="G15" s="78"/>
      <c r="K15" t="s">
        <v>1866</v>
      </c>
      <c r="M15">
        <v>1</v>
      </c>
    </row>
    <row r="16" spans="1:13">
      <c r="A16" s="74">
        <v>9</v>
      </c>
      <c r="B16" s="134" t="s">
        <v>223</v>
      </c>
      <c r="C16" s="78" t="s">
        <v>1659</v>
      </c>
      <c r="D16" s="78" t="s">
        <v>1660</v>
      </c>
      <c r="E16" s="78" t="s">
        <v>1661</v>
      </c>
      <c r="F16" s="78" t="s">
        <v>1662</v>
      </c>
      <c r="G16" s="78"/>
      <c r="J16" t="s">
        <v>1867</v>
      </c>
      <c r="M16">
        <v>1</v>
      </c>
    </row>
    <row r="17" spans="1:13">
      <c r="A17" s="74">
        <v>10</v>
      </c>
      <c r="B17" s="130" t="s">
        <v>242</v>
      </c>
      <c r="C17" s="78" t="s">
        <v>1653</v>
      </c>
      <c r="D17" s="78" t="s">
        <v>1654</v>
      </c>
      <c r="E17" s="78" t="s">
        <v>1655</v>
      </c>
      <c r="F17" s="78" t="s">
        <v>1663</v>
      </c>
      <c r="G17" s="78"/>
      <c r="J17" t="s">
        <v>1674</v>
      </c>
      <c r="M17">
        <v>2</v>
      </c>
    </row>
    <row r="18" spans="1:13">
      <c r="A18" s="74">
        <v>11</v>
      </c>
      <c r="B18" s="130" t="s">
        <v>264</v>
      </c>
      <c r="C18" s="78" t="s">
        <v>1653</v>
      </c>
      <c r="D18" s="78" t="s">
        <v>1660</v>
      </c>
      <c r="E18" s="78" t="s">
        <v>1661</v>
      </c>
      <c r="F18" s="78" t="s">
        <v>1673</v>
      </c>
      <c r="G18" s="78"/>
      <c r="J18" t="s">
        <v>1675</v>
      </c>
      <c r="M18">
        <v>2</v>
      </c>
    </row>
    <row r="19" spans="1:13">
      <c r="A19" s="74">
        <v>12</v>
      </c>
      <c r="B19" s="130" t="s">
        <v>288</v>
      </c>
      <c r="C19" s="78" t="s">
        <v>1653</v>
      </c>
      <c r="D19" s="78" t="s">
        <v>1654</v>
      </c>
      <c r="E19" s="78" t="s">
        <v>1063</v>
      </c>
      <c r="F19" s="78" t="s">
        <v>1664</v>
      </c>
      <c r="G19" s="78"/>
      <c r="J19" t="s">
        <v>1678</v>
      </c>
      <c r="M19">
        <v>2</v>
      </c>
    </row>
    <row r="20" spans="1:13">
      <c r="A20" s="74">
        <v>12</v>
      </c>
      <c r="B20" s="130" t="s">
        <v>288</v>
      </c>
      <c r="C20" s="78" t="s">
        <v>1653</v>
      </c>
      <c r="D20" s="78" t="s">
        <v>1654</v>
      </c>
      <c r="E20" s="78" t="s">
        <v>1063</v>
      </c>
      <c r="F20" s="78" t="s">
        <v>1068</v>
      </c>
      <c r="G20" s="78"/>
      <c r="J20" t="s">
        <v>1063</v>
      </c>
      <c r="K20" t="s">
        <v>1068</v>
      </c>
      <c r="L20">
        <v>2</v>
      </c>
      <c r="M20">
        <v>1</v>
      </c>
    </row>
    <row r="21" spans="1:13">
      <c r="A21" s="135">
        <v>13</v>
      </c>
      <c r="B21" s="134" t="s">
        <v>308</v>
      </c>
      <c r="C21" s="78" t="s">
        <v>1653</v>
      </c>
      <c r="D21" s="78" t="s">
        <v>1660</v>
      </c>
      <c r="E21" s="78" t="s">
        <v>1676</v>
      </c>
      <c r="F21" s="78" t="s">
        <v>1677</v>
      </c>
      <c r="G21" s="78"/>
      <c r="L21">
        <v>6</v>
      </c>
      <c r="M21">
        <v>1</v>
      </c>
    </row>
    <row r="22" spans="1:13">
      <c r="A22" s="135">
        <v>13</v>
      </c>
      <c r="B22" s="134" t="s">
        <v>308</v>
      </c>
      <c r="C22" s="78" t="s">
        <v>1653</v>
      </c>
      <c r="D22" s="78" t="s">
        <v>1660</v>
      </c>
      <c r="E22" s="78" t="s">
        <v>1676</v>
      </c>
      <c r="F22" s="78" t="s">
        <v>1679</v>
      </c>
      <c r="G22" s="78"/>
      <c r="L22">
        <v>40</v>
      </c>
      <c r="M22">
        <v>1</v>
      </c>
    </row>
    <row r="23" spans="1:13">
      <c r="A23" s="135">
        <v>13</v>
      </c>
      <c r="B23" s="134" t="s">
        <v>308</v>
      </c>
      <c r="C23" s="78" t="s">
        <v>1653</v>
      </c>
      <c r="D23" s="78" t="s">
        <v>1654</v>
      </c>
      <c r="E23" s="78" t="s">
        <v>1676</v>
      </c>
      <c r="F23" s="78" t="s">
        <v>1680</v>
      </c>
      <c r="G23" s="78"/>
      <c r="L23">
        <v>41</v>
      </c>
      <c r="M23">
        <v>1</v>
      </c>
    </row>
    <row r="24" spans="1:13">
      <c r="A24" s="135">
        <v>13</v>
      </c>
      <c r="B24" s="134" t="s">
        <v>308</v>
      </c>
      <c r="C24" s="78" t="s">
        <v>1653</v>
      </c>
      <c r="D24" s="78" t="s">
        <v>1654</v>
      </c>
      <c r="E24" s="78" t="s">
        <v>1676</v>
      </c>
      <c r="F24" s="78" t="s">
        <v>1681</v>
      </c>
      <c r="G24" s="78"/>
      <c r="K24" t="s">
        <v>1868</v>
      </c>
      <c r="M24">
        <v>4</v>
      </c>
    </row>
    <row r="25" spans="1:13">
      <c r="A25" s="74">
        <v>14</v>
      </c>
      <c r="B25" s="130" t="s">
        <v>330</v>
      </c>
      <c r="C25" s="78" t="s">
        <v>1659</v>
      </c>
      <c r="D25" s="78" t="s">
        <v>1660</v>
      </c>
      <c r="E25" s="78" t="s">
        <v>1661</v>
      </c>
      <c r="F25" s="78" t="s">
        <v>1662</v>
      </c>
      <c r="G25" s="78"/>
      <c r="K25" t="s">
        <v>1669</v>
      </c>
      <c r="L25">
        <v>8</v>
      </c>
      <c r="M25">
        <v>1</v>
      </c>
    </row>
    <row r="26" spans="1:13">
      <c r="A26" s="74">
        <v>15</v>
      </c>
      <c r="B26" s="130" t="s">
        <v>347</v>
      </c>
      <c r="C26" s="78" t="s">
        <v>1653</v>
      </c>
      <c r="D26" s="78" t="s">
        <v>1654</v>
      </c>
      <c r="E26" s="78" t="s">
        <v>1655</v>
      </c>
      <c r="F26" s="78" t="s">
        <v>1663</v>
      </c>
      <c r="G26" s="78"/>
      <c r="K26" t="s">
        <v>1869</v>
      </c>
      <c r="M26">
        <v>1</v>
      </c>
    </row>
    <row r="27" spans="1:13">
      <c r="A27" s="74">
        <v>16</v>
      </c>
      <c r="B27" s="130" t="s">
        <v>368</v>
      </c>
      <c r="C27" s="78" t="s">
        <v>1653</v>
      </c>
      <c r="D27" s="78" t="s">
        <v>1654</v>
      </c>
      <c r="E27" s="78" t="s">
        <v>1063</v>
      </c>
      <c r="F27" s="78" t="s">
        <v>1670</v>
      </c>
      <c r="G27" s="78"/>
      <c r="K27" t="s">
        <v>1670</v>
      </c>
      <c r="L27">
        <v>9</v>
      </c>
      <c r="M27">
        <v>1</v>
      </c>
    </row>
    <row r="28" spans="1:13">
      <c r="A28" s="74">
        <v>17</v>
      </c>
      <c r="B28" s="130" t="s">
        <v>393</v>
      </c>
      <c r="C28" s="78" t="s">
        <v>1653</v>
      </c>
      <c r="D28" s="78" t="s">
        <v>1654</v>
      </c>
      <c r="E28" s="78" t="s">
        <v>1063</v>
      </c>
      <c r="F28" s="78" t="s">
        <v>1664</v>
      </c>
      <c r="G28" s="78"/>
      <c r="K28" t="s">
        <v>1870</v>
      </c>
      <c r="M28">
        <v>1</v>
      </c>
    </row>
    <row r="29" spans="1:13">
      <c r="A29" s="74">
        <v>17</v>
      </c>
      <c r="B29" s="130" t="s">
        <v>393</v>
      </c>
      <c r="C29" s="78" t="s">
        <v>1653</v>
      </c>
      <c r="D29" s="78" t="s">
        <v>1654</v>
      </c>
      <c r="E29" s="78" t="s">
        <v>1063</v>
      </c>
      <c r="F29" s="78" t="s">
        <v>1682</v>
      </c>
      <c r="G29" s="78"/>
      <c r="J29" t="s">
        <v>1871</v>
      </c>
      <c r="M29">
        <v>6</v>
      </c>
    </row>
    <row r="30" spans="1:13">
      <c r="A30" s="74">
        <v>18</v>
      </c>
      <c r="B30" s="130" t="s">
        <v>415</v>
      </c>
      <c r="C30" s="78" t="s">
        <v>1659</v>
      </c>
      <c r="D30" s="78" t="s">
        <v>1660</v>
      </c>
      <c r="E30" s="78" t="s">
        <v>1661</v>
      </c>
      <c r="F30" s="78" t="s">
        <v>1662</v>
      </c>
      <c r="G30" s="78"/>
      <c r="I30" t="s">
        <v>1872</v>
      </c>
      <c r="M30">
        <v>20</v>
      </c>
    </row>
    <row r="31" spans="1:13">
      <c r="A31" s="74">
        <v>18</v>
      </c>
      <c r="B31" s="130" t="s">
        <v>415</v>
      </c>
      <c r="C31" s="78" t="s">
        <v>1659</v>
      </c>
      <c r="D31" s="78" t="s">
        <v>1654</v>
      </c>
      <c r="E31" s="78" t="s">
        <v>1675</v>
      </c>
      <c r="F31" s="78" t="s">
        <v>1663</v>
      </c>
      <c r="G31" s="78"/>
      <c r="I31" t="s">
        <v>1653</v>
      </c>
      <c r="J31" t="s">
        <v>1676</v>
      </c>
      <c r="M31">
        <v>4</v>
      </c>
    </row>
    <row r="32" spans="1:13">
      <c r="A32" s="74">
        <v>19</v>
      </c>
      <c r="B32" s="130" t="s">
        <v>436</v>
      </c>
      <c r="C32" s="78" t="s">
        <v>1653</v>
      </c>
      <c r="D32" s="78" t="s">
        <v>1660</v>
      </c>
      <c r="E32" s="78" t="s">
        <v>1661</v>
      </c>
      <c r="F32" s="78" t="s">
        <v>1662</v>
      </c>
      <c r="G32" s="78"/>
      <c r="J32" t="s">
        <v>1661</v>
      </c>
      <c r="K32" t="s">
        <v>1673</v>
      </c>
      <c r="L32">
        <v>11</v>
      </c>
      <c r="M32">
        <v>1</v>
      </c>
    </row>
    <row r="33" spans="1:13">
      <c r="A33" s="74">
        <v>19</v>
      </c>
      <c r="B33" s="130" t="s">
        <v>436</v>
      </c>
      <c r="C33" s="78" t="s">
        <v>1653</v>
      </c>
      <c r="D33" s="78" t="s">
        <v>1654</v>
      </c>
      <c r="E33" s="78" t="s">
        <v>1674</v>
      </c>
      <c r="F33" s="78" t="s">
        <v>1683</v>
      </c>
      <c r="G33" s="78"/>
      <c r="K33" t="s">
        <v>1873</v>
      </c>
      <c r="M33">
        <v>1</v>
      </c>
    </row>
    <row r="34" spans="1:13" ht="17" customHeight="1">
      <c r="A34" s="74">
        <v>20</v>
      </c>
      <c r="B34" s="130" t="s">
        <v>460</v>
      </c>
      <c r="C34" s="78" t="s">
        <v>1659</v>
      </c>
      <c r="D34" s="78" t="s">
        <v>1654</v>
      </c>
      <c r="E34" s="78" t="s">
        <v>1674</v>
      </c>
      <c r="F34" s="78" t="s">
        <v>1684</v>
      </c>
      <c r="G34" s="78"/>
      <c r="K34" t="s">
        <v>1068</v>
      </c>
      <c r="L34">
        <v>47</v>
      </c>
      <c r="M34">
        <v>1</v>
      </c>
    </row>
    <row r="35" spans="1:13">
      <c r="A35" s="74">
        <v>21</v>
      </c>
      <c r="B35" s="130" t="s">
        <v>482</v>
      </c>
      <c r="C35" s="78" t="s">
        <v>1659</v>
      </c>
      <c r="D35" s="78" t="s">
        <v>1654</v>
      </c>
      <c r="E35" s="78" t="s">
        <v>1674</v>
      </c>
      <c r="F35" s="78" t="s">
        <v>1672</v>
      </c>
      <c r="G35" s="78"/>
      <c r="K35" t="s">
        <v>1868</v>
      </c>
      <c r="M35">
        <v>1</v>
      </c>
    </row>
    <row r="36" spans="1:13">
      <c r="A36" s="74">
        <v>22</v>
      </c>
      <c r="B36" s="130" t="s">
        <v>505</v>
      </c>
      <c r="C36" s="78" t="s">
        <v>1659</v>
      </c>
      <c r="D36" s="78" t="s">
        <v>1654</v>
      </c>
      <c r="E36" s="78" t="s">
        <v>1675</v>
      </c>
      <c r="F36" s="78" t="s">
        <v>1685</v>
      </c>
      <c r="G36" s="78"/>
      <c r="K36" t="s">
        <v>1662</v>
      </c>
      <c r="L36">
        <v>19</v>
      </c>
      <c r="M36">
        <v>1</v>
      </c>
    </row>
    <row r="37" spans="1:13">
      <c r="A37" s="74">
        <v>23</v>
      </c>
      <c r="B37" s="130" t="s">
        <v>518</v>
      </c>
      <c r="C37" s="78" t="s">
        <v>1653</v>
      </c>
      <c r="D37" s="78" t="s">
        <v>1654</v>
      </c>
      <c r="E37" s="78" t="s">
        <v>1655</v>
      </c>
      <c r="F37" s="78" t="s">
        <v>1663</v>
      </c>
      <c r="G37" s="78"/>
      <c r="K37" t="s">
        <v>1864</v>
      </c>
      <c r="M37">
        <v>1</v>
      </c>
    </row>
    <row r="38" spans="1:13">
      <c r="A38" s="74">
        <v>24</v>
      </c>
      <c r="B38" s="130" t="s">
        <v>535</v>
      </c>
      <c r="C38" s="78" t="s">
        <v>1653</v>
      </c>
      <c r="D38" s="78" t="s">
        <v>1654</v>
      </c>
      <c r="E38" s="78" t="s">
        <v>1063</v>
      </c>
      <c r="F38" s="78" t="s">
        <v>1546</v>
      </c>
      <c r="G38" s="78"/>
      <c r="K38" t="s">
        <v>1985</v>
      </c>
      <c r="L38">
        <v>47</v>
      </c>
      <c r="M38">
        <v>1</v>
      </c>
    </row>
    <row r="39" spans="1:13">
      <c r="A39" s="74">
        <v>25</v>
      </c>
      <c r="B39" s="130" t="s">
        <v>556</v>
      </c>
      <c r="C39" s="78" t="s">
        <v>1653</v>
      </c>
      <c r="D39" s="78" t="s">
        <v>1654</v>
      </c>
      <c r="E39" s="78" t="s">
        <v>1655</v>
      </c>
      <c r="F39" s="78" t="s">
        <v>1663</v>
      </c>
      <c r="G39" s="78"/>
      <c r="K39" t="s">
        <v>2017</v>
      </c>
      <c r="M39">
        <v>1</v>
      </c>
    </row>
    <row r="40" spans="1:13">
      <c r="A40" s="74">
        <v>26</v>
      </c>
      <c r="B40" s="130" t="s">
        <v>576</v>
      </c>
      <c r="C40" s="78" t="s">
        <v>1653</v>
      </c>
      <c r="D40" s="78" t="s">
        <v>1654</v>
      </c>
      <c r="E40" s="78" t="s">
        <v>1655</v>
      </c>
      <c r="F40" s="78" t="s">
        <v>1663</v>
      </c>
      <c r="G40" s="78"/>
      <c r="J40" t="s">
        <v>1865</v>
      </c>
      <c r="M40">
        <v>4</v>
      </c>
    </row>
    <row r="41" spans="1:13">
      <c r="A41" s="74">
        <v>26</v>
      </c>
      <c r="B41" s="130" t="s">
        <v>576</v>
      </c>
      <c r="C41" s="78" t="s">
        <v>1653</v>
      </c>
      <c r="D41" s="78" t="s">
        <v>1654</v>
      </c>
      <c r="E41" s="78" t="s">
        <v>1655</v>
      </c>
      <c r="F41" s="78" t="s">
        <v>1656</v>
      </c>
      <c r="G41" s="78"/>
      <c r="J41" t="s">
        <v>1686</v>
      </c>
      <c r="M41">
        <v>1</v>
      </c>
    </row>
    <row r="42" spans="1:13">
      <c r="A42" s="74">
        <v>27</v>
      </c>
      <c r="B42" s="130" t="s">
        <v>596</v>
      </c>
      <c r="C42" s="78" t="s">
        <v>1653</v>
      </c>
      <c r="D42" s="78" t="s">
        <v>1654</v>
      </c>
      <c r="E42" s="78" t="s">
        <v>1655</v>
      </c>
      <c r="F42" s="78" t="s">
        <v>1656</v>
      </c>
      <c r="G42" s="78"/>
      <c r="J42" t="s">
        <v>1674</v>
      </c>
      <c r="M42">
        <v>1</v>
      </c>
    </row>
    <row r="43" spans="1:13">
      <c r="A43" s="74">
        <v>27</v>
      </c>
      <c r="B43" s="130" t="s">
        <v>596</v>
      </c>
      <c r="C43" s="78" t="s">
        <v>1653</v>
      </c>
      <c r="D43" s="78" t="s">
        <v>1654</v>
      </c>
      <c r="E43" s="78" t="s">
        <v>1655</v>
      </c>
      <c r="F43" s="78" t="s">
        <v>1657</v>
      </c>
      <c r="G43" s="78"/>
      <c r="J43" t="s">
        <v>1655</v>
      </c>
      <c r="K43" t="s">
        <v>1663</v>
      </c>
      <c r="M43">
        <v>12</v>
      </c>
    </row>
    <row r="44" spans="1:13" ht="16" customHeight="1">
      <c r="A44" s="74">
        <v>27</v>
      </c>
      <c r="B44" s="130" t="s">
        <v>596</v>
      </c>
      <c r="C44" s="78" t="s">
        <v>1653</v>
      </c>
      <c r="D44" s="78" t="s">
        <v>1654</v>
      </c>
      <c r="E44" s="78" t="s">
        <v>1665</v>
      </c>
      <c r="F44" s="78" t="s">
        <v>1667</v>
      </c>
      <c r="G44" s="78"/>
      <c r="K44" t="s">
        <v>1657</v>
      </c>
      <c r="L44">
        <v>1</v>
      </c>
      <c r="M44">
        <v>1</v>
      </c>
    </row>
    <row r="45" spans="1:13" ht="16" customHeight="1">
      <c r="A45" s="74">
        <v>27</v>
      </c>
      <c r="B45" s="130" t="s">
        <v>596</v>
      </c>
      <c r="C45" s="78" t="s">
        <v>1653</v>
      </c>
      <c r="D45" s="78" t="s">
        <v>1654</v>
      </c>
      <c r="E45" s="78" t="s">
        <v>1063</v>
      </c>
      <c r="F45" s="78" t="s">
        <v>1664</v>
      </c>
      <c r="G45" s="78"/>
      <c r="L45">
        <v>27</v>
      </c>
      <c r="M45">
        <v>1</v>
      </c>
    </row>
    <row r="46" spans="1:13" ht="16" customHeight="1">
      <c r="A46" s="74">
        <v>27</v>
      </c>
      <c r="B46" s="130" t="s">
        <v>596</v>
      </c>
      <c r="C46" s="78" t="s">
        <v>1653</v>
      </c>
      <c r="D46" s="78" t="s">
        <v>1654</v>
      </c>
      <c r="E46" s="78" t="s">
        <v>1686</v>
      </c>
      <c r="F46" s="78" t="s">
        <v>1687</v>
      </c>
      <c r="G46" s="78"/>
      <c r="K46" t="s">
        <v>1874</v>
      </c>
      <c r="M46">
        <v>2</v>
      </c>
    </row>
    <row r="47" spans="1:13" ht="16" customHeight="1">
      <c r="A47" s="74">
        <v>27</v>
      </c>
      <c r="B47" s="130" t="s">
        <v>596</v>
      </c>
      <c r="C47" s="78" t="s">
        <v>1653</v>
      </c>
      <c r="D47" s="78" t="s">
        <v>1654</v>
      </c>
      <c r="E47" s="78" t="s">
        <v>1688</v>
      </c>
      <c r="F47" s="78" t="s">
        <v>1689</v>
      </c>
      <c r="G47" s="78"/>
      <c r="K47" t="s">
        <v>1656</v>
      </c>
      <c r="L47">
        <v>1</v>
      </c>
      <c r="M47">
        <v>1</v>
      </c>
    </row>
    <row r="48" spans="1:13">
      <c r="A48" s="74">
        <v>28</v>
      </c>
      <c r="B48" s="130" t="s">
        <v>607</v>
      </c>
      <c r="C48" s="78" t="s">
        <v>1653</v>
      </c>
      <c r="D48" s="78" t="s">
        <v>1654</v>
      </c>
      <c r="E48" s="78" t="s">
        <v>1063</v>
      </c>
      <c r="F48" s="78" t="s">
        <v>1670</v>
      </c>
      <c r="G48" s="78"/>
      <c r="L48">
        <v>26</v>
      </c>
      <c r="M48">
        <v>1</v>
      </c>
    </row>
    <row r="49" spans="1:13">
      <c r="A49" s="74">
        <v>29</v>
      </c>
      <c r="B49" s="130" t="s">
        <v>629</v>
      </c>
      <c r="C49" s="78" t="s">
        <v>1653</v>
      </c>
      <c r="D49" s="78" t="s">
        <v>1654</v>
      </c>
      <c r="E49" s="78" t="s">
        <v>1063</v>
      </c>
      <c r="F49" s="78" t="s">
        <v>1690</v>
      </c>
      <c r="G49" s="78"/>
      <c r="L49">
        <v>27</v>
      </c>
      <c r="M49">
        <v>1</v>
      </c>
    </row>
    <row r="50" spans="1:13">
      <c r="A50" s="74">
        <v>29</v>
      </c>
      <c r="B50" s="130" t="s">
        <v>629</v>
      </c>
      <c r="C50" s="78" t="s">
        <v>1653</v>
      </c>
      <c r="D50" s="78" t="s">
        <v>1654</v>
      </c>
      <c r="E50" s="78" t="s">
        <v>1063</v>
      </c>
      <c r="F50" s="78" t="s">
        <v>1670</v>
      </c>
      <c r="G50" s="78"/>
      <c r="L50">
        <v>31</v>
      </c>
      <c r="M50">
        <v>1</v>
      </c>
    </row>
    <row r="51" spans="1:13">
      <c r="A51" s="74">
        <v>30</v>
      </c>
      <c r="B51" s="130" t="s">
        <v>645</v>
      </c>
      <c r="C51" s="78" t="s">
        <v>1653</v>
      </c>
      <c r="D51" s="78" t="s">
        <v>1654</v>
      </c>
      <c r="E51" s="78" t="s">
        <v>1063</v>
      </c>
      <c r="F51" s="78" t="s">
        <v>1068</v>
      </c>
      <c r="G51" s="78"/>
      <c r="L51">
        <v>42</v>
      </c>
      <c r="M51">
        <v>1</v>
      </c>
    </row>
    <row r="52" spans="1:13">
      <c r="A52" s="74">
        <v>31</v>
      </c>
      <c r="B52" s="130" t="s">
        <v>667</v>
      </c>
      <c r="C52" s="78" t="s">
        <v>1653</v>
      </c>
      <c r="D52" s="78" t="s">
        <v>1654</v>
      </c>
      <c r="E52" s="78" t="s">
        <v>1655</v>
      </c>
      <c r="F52" s="78" t="s">
        <v>1656</v>
      </c>
      <c r="G52" s="78"/>
      <c r="K52" t="s">
        <v>1875</v>
      </c>
      <c r="M52">
        <v>5</v>
      </c>
    </row>
    <row r="53" spans="1:13">
      <c r="A53" s="74">
        <v>31</v>
      </c>
      <c r="B53" s="130" t="s">
        <v>667</v>
      </c>
      <c r="C53" s="78" t="s">
        <v>1653</v>
      </c>
      <c r="D53" s="78" t="s">
        <v>1654</v>
      </c>
      <c r="E53" s="78" t="s">
        <v>1655</v>
      </c>
      <c r="F53" s="78" t="s">
        <v>1663</v>
      </c>
      <c r="G53" s="78"/>
      <c r="J53" t="s">
        <v>1876</v>
      </c>
      <c r="M53">
        <v>19</v>
      </c>
    </row>
    <row r="54" spans="1:13">
      <c r="A54" s="74">
        <v>32</v>
      </c>
      <c r="B54" s="130" t="s">
        <v>691</v>
      </c>
      <c r="C54" s="78" t="s">
        <v>1653</v>
      </c>
      <c r="D54" s="78" t="s">
        <v>1654</v>
      </c>
      <c r="E54" s="78" t="s">
        <v>1063</v>
      </c>
      <c r="F54" s="78" t="s">
        <v>1670</v>
      </c>
      <c r="G54" s="78"/>
      <c r="J54" t="s">
        <v>1691</v>
      </c>
      <c r="K54" t="s">
        <v>1656</v>
      </c>
      <c r="L54">
        <v>34</v>
      </c>
      <c r="M54">
        <v>1</v>
      </c>
    </row>
    <row r="55" spans="1:13">
      <c r="A55" s="74">
        <v>33</v>
      </c>
      <c r="B55" s="130" t="s">
        <v>712</v>
      </c>
      <c r="C55" s="78" t="s">
        <v>1653</v>
      </c>
      <c r="D55" s="78" t="s">
        <v>1654</v>
      </c>
      <c r="E55" s="78" t="s">
        <v>1678</v>
      </c>
      <c r="F55" s="78" t="s">
        <v>1666</v>
      </c>
      <c r="G55" s="78"/>
      <c r="K55" t="s">
        <v>1875</v>
      </c>
      <c r="M55">
        <v>1</v>
      </c>
    </row>
    <row r="56" spans="1:13">
      <c r="A56" s="74">
        <v>34</v>
      </c>
      <c r="B56" s="130" t="s">
        <v>733</v>
      </c>
      <c r="C56" s="78" t="s">
        <v>1653</v>
      </c>
      <c r="D56" s="78" t="s">
        <v>1654</v>
      </c>
      <c r="E56" s="78" t="s">
        <v>1691</v>
      </c>
      <c r="F56" s="78" t="s">
        <v>1656</v>
      </c>
      <c r="G56" s="78"/>
      <c r="J56" t="s">
        <v>1877</v>
      </c>
      <c r="M56">
        <v>1</v>
      </c>
    </row>
    <row r="57" spans="1:13">
      <c r="A57" s="74">
        <v>35</v>
      </c>
      <c r="B57" s="130" t="s">
        <v>754</v>
      </c>
      <c r="C57" s="78" t="s">
        <v>1659</v>
      </c>
      <c r="D57" s="78" t="s">
        <v>1660</v>
      </c>
      <c r="E57" s="78" t="s">
        <v>1661</v>
      </c>
      <c r="F57" s="78" t="s">
        <v>1662</v>
      </c>
      <c r="G57" s="78"/>
      <c r="J57" t="s">
        <v>1665</v>
      </c>
      <c r="K57" t="s">
        <v>1668</v>
      </c>
      <c r="L57">
        <v>7</v>
      </c>
      <c r="M57">
        <v>1</v>
      </c>
    </row>
    <row r="58" spans="1:13">
      <c r="A58" s="74">
        <v>36</v>
      </c>
      <c r="B58" s="130" t="s">
        <v>774</v>
      </c>
      <c r="C58" s="78" t="s">
        <v>1653</v>
      </c>
      <c r="D58" s="78" t="s">
        <v>1654</v>
      </c>
      <c r="E58" s="78" t="s">
        <v>1655</v>
      </c>
      <c r="F58" s="78" t="s">
        <v>1663</v>
      </c>
      <c r="G58" s="78"/>
      <c r="K58" t="s">
        <v>1878</v>
      </c>
      <c r="M58">
        <v>1</v>
      </c>
    </row>
    <row r="59" spans="1:13">
      <c r="A59" s="74">
        <v>37</v>
      </c>
      <c r="B59" s="130" t="s">
        <v>794</v>
      </c>
      <c r="C59" s="78" t="s">
        <v>1653</v>
      </c>
      <c r="D59" s="78" t="s">
        <v>1654</v>
      </c>
      <c r="E59" s="78" t="s">
        <v>1063</v>
      </c>
      <c r="F59" s="78" t="s">
        <v>1068</v>
      </c>
      <c r="G59" s="78"/>
      <c r="K59" t="s">
        <v>1667</v>
      </c>
      <c r="L59">
        <v>7</v>
      </c>
      <c r="M59">
        <v>1</v>
      </c>
    </row>
    <row r="60" spans="1:13">
      <c r="A60" s="74">
        <v>38</v>
      </c>
      <c r="B60" s="130" t="s">
        <v>811</v>
      </c>
      <c r="C60" s="78" t="s">
        <v>1653</v>
      </c>
      <c r="D60" s="78" t="s">
        <v>1654</v>
      </c>
      <c r="E60" s="78" t="s">
        <v>1063</v>
      </c>
      <c r="F60" s="78" t="s">
        <v>1670</v>
      </c>
      <c r="G60" s="78"/>
      <c r="L60">
        <v>27</v>
      </c>
      <c r="M60">
        <v>1</v>
      </c>
    </row>
    <row r="61" spans="1:13">
      <c r="A61" s="74">
        <v>38</v>
      </c>
      <c r="B61" s="130" t="s">
        <v>811</v>
      </c>
      <c r="C61" s="78" t="s">
        <v>1653</v>
      </c>
      <c r="D61" s="78" t="s">
        <v>1654</v>
      </c>
      <c r="E61" s="78" t="s">
        <v>1063</v>
      </c>
      <c r="F61" s="78" t="s">
        <v>1068</v>
      </c>
      <c r="G61" s="78"/>
      <c r="K61" t="s">
        <v>1879</v>
      </c>
      <c r="M61">
        <v>2</v>
      </c>
    </row>
    <row r="62" spans="1:13">
      <c r="A62" s="74">
        <v>39</v>
      </c>
      <c r="B62" s="130" t="s">
        <v>832</v>
      </c>
      <c r="C62" s="78" t="s">
        <v>1653</v>
      </c>
      <c r="D62" s="78" t="s">
        <v>1654</v>
      </c>
      <c r="E62" s="78" t="s">
        <v>1655</v>
      </c>
      <c r="F62" s="78" t="s">
        <v>1663</v>
      </c>
      <c r="G62" s="78"/>
      <c r="K62" t="s">
        <v>1666</v>
      </c>
      <c r="L62">
        <v>7</v>
      </c>
      <c r="M62">
        <v>1</v>
      </c>
    </row>
    <row r="63" spans="1:13" ht="16" customHeight="1">
      <c r="A63" s="74">
        <v>40</v>
      </c>
      <c r="B63" s="130" t="s">
        <v>852</v>
      </c>
      <c r="C63" s="78" t="s">
        <v>1659</v>
      </c>
      <c r="D63" s="78" t="s">
        <v>1660</v>
      </c>
      <c r="E63" s="78" t="s">
        <v>1661</v>
      </c>
      <c r="F63" s="78" t="s">
        <v>1662</v>
      </c>
      <c r="G63" s="78"/>
      <c r="K63" t="s">
        <v>1880</v>
      </c>
      <c r="M63">
        <v>1</v>
      </c>
    </row>
    <row r="64" spans="1:13" ht="16" customHeight="1">
      <c r="A64" s="74">
        <v>40</v>
      </c>
      <c r="B64" s="130" t="s">
        <v>852</v>
      </c>
      <c r="C64" s="78" t="s">
        <v>1659</v>
      </c>
      <c r="D64" s="78" t="s">
        <v>1660</v>
      </c>
      <c r="E64" s="78" t="s">
        <v>1671</v>
      </c>
      <c r="F64" s="78" t="s">
        <v>1672</v>
      </c>
      <c r="G64" s="78"/>
      <c r="J64" t="s">
        <v>1881</v>
      </c>
      <c r="M64">
        <v>4</v>
      </c>
    </row>
    <row r="65" spans="1:13" ht="16" customHeight="1">
      <c r="A65" s="74">
        <v>40</v>
      </c>
      <c r="B65" s="130" t="s">
        <v>852</v>
      </c>
      <c r="C65" s="78" t="s">
        <v>1659</v>
      </c>
      <c r="D65" s="78" t="s">
        <v>1654</v>
      </c>
      <c r="E65" s="78" t="s">
        <v>1678</v>
      </c>
      <c r="F65" s="78" t="s">
        <v>1692</v>
      </c>
      <c r="G65" s="78"/>
      <c r="J65" t="s">
        <v>1678</v>
      </c>
      <c r="M65">
        <v>1</v>
      </c>
    </row>
    <row r="66" spans="1:13" ht="16" customHeight="1">
      <c r="A66" s="74">
        <v>40</v>
      </c>
      <c r="B66" s="130" t="s">
        <v>852</v>
      </c>
      <c r="C66" s="78" t="s">
        <v>1659</v>
      </c>
      <c r="D66" s="78" t="s">
        <v>1654</v>
      </c>
      <c r="E66" s="78" t="s">
        <v>1063</v>
      </c>
      <c r="F66" s="78" t="s">
        <v>1068</v>
      </c>
      <c r="G66" s="78"/>
      <c r="J66" t="s">
        <v>1063</v>
      </c>
      <c r="K66" t="s">
        <v>1068</v>
      </c>
      <c r="L66">
        <v>12</v>
      </c>
      <c r="M66">
        <v>1</v>
      </c>
    </row>
    <row r="67" spans="1:13">
      <c r="A67" s="74">
        <v>41</v>
      </c>
      <c r="B67" s="130" t="s">
        <v>872</v>
      </c>
      <c r="C67" s="78" t="s">
        <v>1659</v>
      </c>
      <c r="D67" s="78" t="s">
        <v>1660</v>
      </c>
      <c r="E67" s="78" t="s">
        <v>1661</v>
      </c>
      <c r="F67" s="78" t="s">
        <v>1662</v>
      </c>
      <c r="G67" s="78"/>
      <c r="L67">
        <v>29</v>
      </c>
      <c r="M67">
        <v>1</v>
      </c>
    </row>
    <row r="68" spans="1:13">
      <c r="A68" s="74">
        <v>41</v>
      </c>
      <c r="B68" s="130" t="s">
        <v>872</v>
      </c>
      <c r="C68" s="78" t="s">
        <v>1659</v>
      </c>
      <c r="D68" s="78" t="s">
        <v>1654</v>
      </c>
      <c r="E68" s="78" t="s">
        <v>1063</v>
      </c>
      <c r="F68" s="78" t="s">
        <v>1068</v>
      </c>
      <c r="G68" s="78"/>
      <c r="L68">
        <v>30</v>
      </c>
      <c r="M68">
        <v>1</v>
      </c>
    </row>
    <row r="69" spans="1:13">
      <c r="A69" s="74">
        <v>41</v>
      </c>
      <c r="B69" s="130" t="s">
        <v>872</v>
      </c>
      <c r="C69" s="78" t="s">
        <v>1659</v>
      </c>
      <c r="D69" s="78" t="s">
        <v>1654</v>
      </c>
      <c r="E69" s="78" t="s">
        <v>1678</v>
      </c>
      <c r="F69" s="78" t="s">
        <v>1693</v>
      </c>
      <c r="G69" s="78"/>
      <c r="L69">
        <v>37</v>
      </c>
      <c r="M69">
        <v>1</v>
      </c>
    </row>
    <row r="70" spans="1:13">
      <c r="A70" s="74">
        <v>42</v>
      </c>
      <c r="B70" s="130" t="s">
        <v>894</v>
      </c>
      <c r="C70" s="78" t="s">
        <v>1653</v>
      </c>
      <c r="D70" s="78" t="s">
        <v>1654</v>
      </c>
      <c r="E70" s="78" t="s">
        <v>1655</v>
      </c>
      <c r="F70" s="78" t="s">
        <v>1656</v>
      </c>
      <c r="G70" s="78"/>
      <c r="L70">
        <v>38</v>
      </c>
      <c r="M70">
        <v>1</v>
      </c>
    </row>
    <row r="71" spans="1:13">
      <c r="A71" s="74">
        <v>42</v>
      </c>
      <c r="B71" s="130" t="s">
        <v>894</v>
      </c>
      <c r="C71" s="78" t="s">
        <v>1653</v>
      </c>
      <c r="D71" s="78" t="s">
        <v>1654</v>
      </c>
      <c r="E71" s="78" t="s">
        <v>1655</v>
      </c>
      <c r="F71" s="78" t="s">
        <v>1663</v>
      </c>
      <c r="G71" s="78"/>
      <c r="L71">
        <v>44</v>
      </c>
      <c r="M71">
        <v>1</v>
      </c>
    </row>
    <row r="72" spans="1:13">
      <c r="A72" s="74">
        <v>43</v>
      </c>
      <c r="B72" s="130" t="s">
        <v>904</v>
      </c>
      <c r="C72" s="78" t="s">
        <v>1653</v>
      </c>
      <c r="D72" s="78" t="s">
        <v>1654</v>
      </c>
      <c r="E72" s="78" t="s">
        <v>1063</v>
      </c>
      <c r="F72" s="78" t="s">
        <v>1068</v>
      </c>
      <c r="G72" s="78"/>
      <c r="L72">
        <v>45</v>
      </c>
      <c r="M72">
        <v>1</v>
      </c>
    </row>
    <row r="73" spans="1:13">
      <c r="A73" s="74">
        <v>44</v>
      </c>
      <c r="B73" s="130" t="s">
        <v>922</v>
      </c>
      <c r="C73" s="78" t="s">
        <v>1653</v>
      </c>
      <c r="D73" s="78" t="s">
        <v>1654</v>
      </c>
      <c r="E73" s="78" t="s">
        <v>1063</v>
      </c>
      <c r="F73" s="78" t="s">
        <v>1068</v>
      </c>
      <c r="G73" s="78"/>
      <c r="L73">
        <v>43</v>
      </c>
      <c r="M73">
        <v>1</v>
      </c>
    </row>
    <row r="74" spans="1:13">
      <c r="A74" s="74">
        <v>45</v>
      </c>
      <c r="B74" s="130" t="s">
        <v>1904</v>
      </c>
      <c r="C74" s="78" t="s">
        <v>1653</v>
      </c>
      <c r="D74" s="78" t="s">
        <v>1654</v>
      </c>
      <c r="E74" s="78" t="s">
        <v>1063</v>
      </c>
      <c r="F74" s="78" t="s">
        <v>1068</v>
      </c>
      <c r="K74" t="s">
        <v>1868</v>
      </c>
      <c r="M74">
        <v>8</v>
      </c>
    </row>
    <row r="75" spans="1:13">
      <c r="A75" s="74">
        <v>46</v>
      </c>
      <c r="B75" s="130" t="s">
        <v>1922</v>
      </c>
      <c r="C75" s="78" t="s">
        <v>508</v>
      </c>
      <c r="D75" s="78" t="s">
        <v>508</v>
      </c>
      <c r="E75" s="78" t="s">
        <v>508</v>
      </c>
      <c r="F75" s="78" t="s">
        <v>508</v>
      </c>
      <c r="K75" t="s">
        <v>1546</v>
      </c>
      <c r="L75">
        <v>24</v>
      </c>
      <c r="M75">
        <v>1</v>
      </c>
    </row>
    <row r="76" spans="1:13">
      <c r="A76" s="74">
        <v>47</v>
      </c>
      <c r="B76" s="130" t="s">
        <v>1923</v>
      </c>
      <c r="C76" s="78" t="s">
        <v>1653</v>
      </c>
      <c r="D76" s="78" t="s">
        <v>1660</v>
      </c>
      <c r="E76" s="78" t="s">
        <v>1661</v>
      </c>
      <c r="F76" s="78" t="s">
        <v>1068</v>
      </c>
      <c r="K76" t="s">
        <v>1882</v>
      </c>
      <c r="M76">
        <v>1</v>
      </c>
    </row>
    <row r="77" spans="1:13">
      <c r="A77" s="74">
        <v>47</v>
      </c>
      <c r="B77" s="130" t="s">
        <v>1923</v>
      </c>
      <c r="C77" s="78" t="s">
        <v>1653</v>
      </c>
      <c r="D77" s="78" t="s">
        <v>1660</v>
      </c>
      <c r="E77" s="78" t="s">
        <v>1661</v>
      </c>
      <c r="F77" s="78" t="s">
        <v>1985</v>
      </c>
      <c r="K77" t="s">
        <v>1664</v>
      </c>
      <c r="L77">
        <v>5</v>
      </c>
      <c r="M77">
        <v>1</v>
      </c>
    </row>
    <row r="78" spans="1:13">
      <c r="L78">
        <v>12</v>
      </c>
      <c r="M78">
        <v>1</v>
      </c>
    </row>
    <row r="79" spans="1:13">
      <c r="L79">
        <v>17</v>
      </c>
      <c r="M79">
        <v>1</v>
      </c>
    </row>
    <row r="80" spans="1:13">
      <c r="L80">
        <v>27</v>
      </c>
      <c r="M80">
        <v>1</v>
      </c>
    </row>
    <row r="81" spans="9:13">
      <c r="K81" t="s">
        <v>1883</v>
      </c>
      <c r="M81">
        <v>4</v>
      </c>
    </row>
    <row r="82" spans="9:13">
      <c r="K82" t="s">
        <v>1682</v>
      </c>
      <c r="L82">
        <v>17</v>
      </c>
      <c r="M82">
        <v>1</v>
      </c>
    </row>
    <row r="83" spans="9:13">
      <c r="K83" t="s">
        <v>1884</v>
      </c>
      <c r="M83">
        <v>1</v>
      </c>
    </row>
    <row r="84" spans="9:13">
      <c r="K84" t="s">
        <v>1670</v>
      </c>
      <c r="L84">
        <v>16</v>
      </c>
      <c r="M84">
        <v>1</v>
      </c>
    </row>
    <row r="85" spans="9:13">
      <c r="L85">
        <v>28</v>
      </c>
      <c r="M85">
        <v>1</v>
      </c>
    </row>
    <row r="86" spans="9:13">
      <c r="L86">
        <v>29</v>
      </c>
      <c r="M86">
        <v>1</v>
      </c>
    </row>
    <row r="87" spans="9:13">
      <c r="L87">
        <v>38</v>
      </c>
      <c r="M87">
        <v>1</v>
      </c>
    </row>
    <row r="88" spans="9:13">
      <c r="L88">
        <v>32</v>
      </c>
      <c r="M88">
        <v>1</v>
      </c>
    </row>
    <row r="89" spans="9:13">
      <c r="K89" t="s">
        <v>1870</v>
      </c>
      <c r="M89">
        <v>5</v>
      </c>
    </row>
    <row r="90" spans="9:13">
      <c r="J90" t="s">
        <v>1871</v>
      </c>
      <c r="M90">
        <v>19</v>
      </c>
    </row>
    <row r="91" spans="9:13">
      <c r="J91" t="s">
        <v>1688</v>
      </c>
      <c r="K91" t="s">
        <v>1689</v>
      </c>
      <c r="L91">
        <v>27</v>
      </c>
      <c r="M91">
        <v>1</v>
      </c>
    </row>
    <row r="92" spans="9:13">
      <c r="K92" t="s">
        <v>1885</v>
      </c>
      <c r="M92">
        <v>1</v>
      </c>
    </row>
    <row r="93" spans="9:13">
      <c r="J93" t="s">
        <v>1886</v>
      </c>
      <c r="M93">
        <v>1</v>
      </c>
    </row>
    <row r="94" spans="9:13">
      <c r="I94" t="s">
        <v>1887</v>
      </c>
      <c r="M94">
        <v>55</v>
      </c>
    </row>
    <row r="95" spans="9:13">
      <c r="I95" t="s">
        <v>1694</v>
      </c>
      <c r="M95">
        <v>75</v>
      </c>
    </row>
  </sheetData>
  <autoFilter ref="A1:F73" xr:uid="{55083C33-6F4C-4E4B-B194-CB517B5D806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76B67-8682-6844-9291-7B07A627FFD9}">
  <dimension ref="A1:BC27"/>
  <sheetViews>
    <sheetView zoomScale="107" workbookViewId="0">
      <pane xSplit="2" topLeftCell="AN1" activePane="topRight" state="frozen"/>
      <selection activeCell="B1" sqref="B1"/>
      <selection pane="topRight" activeCell="AX34" sqref="AX34"/>
    </sheetView>
  </sheetViews>
  <sheetFormatPr baseColWidth="10" defaultColWidth="11" defaultRowHeight="16"/>
  <cols>
    <col min="1" max="1" width="11" style="80" customWidth="1"/>
    <col min="2" max="2" width="103.5" style="80" bestFit="1" customWidth="1"/>
    <col min="3" max="3" width="12" style="80" customWidth="1"/>
    <col min="4" max="33" width="10.83203125" style="80" customWidth="1"/>
    <col min="34" max="34" width="10.6640625" style="80" customWidth="1"/>
    <col min="35" max="43" width="10.83203125" style="80" customWidth="1"/>
    <col min="44" max="16384" width="11" style="80"/>
  </cols>
  <sheetData>
    <row r="1" spans="1:55">
      <c r="A1" s="80" t="s">
        <v>1792</v>
      </c>
      <c r="B1" s="80" t="s">
        <v>1159</v>
      </c>
      <c r="C1" s="174" t="s">
        <v>1160</v>
      </c>
      <c r="D1" s="174"/>
      <c r="E1" s="174"/>
      <c r="F1" s="81"/>
      <c r="G1" s="81"/>
      <c r="H1" s="81"/>
    </row>
    <row r="2" spans="1:55" s="82" customFormat="1">
      <c r="C2" s="82" t="s">
        <v>1161</v>
      </c>
      <c r="D2" s="82" t="s">
        <v>1162</v>
      </c>
      <c r="E2" s="82" t="s">
        <v>1163</v>
      </c>
      <c r="I2" s="99" t="s">
        <v>47</v>
      </c>
      <c r="J2" s="99" t="s">
        <v>71</v>
      </c>
      <c r="K2" s="99" t="s">
        <v>96</v>
      </c>
      <c r="L2" s="99" t="s">
        <v>119</v>
      </c>
      <c r="M2" s="99" t="s">
        <v>141</v>
      </c>
      <c r="N2" s="99" t="s">
        <v>159</v>
      </c>
      <c r="O2" s="99" t="s">
        <v>183</v>
      </c>
      <c r="P2" s="99" t="s">
        <v>203</v>
      </c>
      <c r="Q2" s="99" t="s">
        <v>222</v>
      </c>
      <c r="R2" s="99" t="s">
        <v>241</v>
      </c>
      <c r="S2" s="99" t="s">
        <v>263</v>
      </c>
      <c r="T2" s="99" t="s">
        <v>287</v>
      </c>
      <c r="U2" s="99" t="s">
        <v>307</v>
      </c>
      <c r="V2" s="99" t="s">
        <v>329</v>
      </c>
      <c r="W2" s="99" t="s">
        <v>346</v>
      </c>
      <c r="X2" s="99" t="s">
        <v>367</v>
      </c>
      <c r="Y2" s="99" t="s">
        <v>392</v>
      </c>
      <c r="Z2" s="99" t="s">
        <v>414</v>
      </c>
      <c r="AA2" s="99" t="s">
        <v>435</v>
      </c>
      <c r="AB2" s="99" t="s">
        <v>459</v>
      </c>
      <c r="AC2" s="99" t="s">
        <v>481</v>
      </c>
      <c r="AD2" s="99" t="s">
        <v>504</v>
      </c>
      <c r="AE2" s="99" t="s">
        <v>517</v>
      </c>
      <c r="AF2" s="99" t="s">
        <v>534</v>
      </c>
      <c r="AG2" s="99" t="s">
        <v>555</v>
      </c>
      <c r="AH2" s="99" t="s">
        <v>575</v>
      </c>
      <c r="AI2" s="99" t="s">
        <v>595</v>
      </c>
      <c r="AJ2" s="99" t="s">
        <v>606</v>
      </c>
      <c r="AK2" s="99" t="s">
        <v>628</v>
      </c>
      <c r="AL2" s="99" t="s">
        <v>644</v>
      </c>
      <c r="AM2" s="99" t="s">
        <v>666</v>
      </c>
      <c r="AN2" s="99" t="s">
        <v>688</v>
      </c>
      <c r="AO2" s="99" t="s">
        <v>690</v>
      </c>
      <c r="AP2" s="99" t="s">
        <v>711</v>
      </c>
      <c r="AQ2" s="99" t="s">
        <v>732</v>
      </c>
      <c r="AR2" s="99" t="s">
        <v>753</v>
      </c>
      <c r="AS2" s="99" t="s">
        <v>773</v>
      </c>
      <c r="AT2" s="99" t="s">
        <v>793</v>
      </c>
      <c r="AU2" s="99" t="s">
        <v>810</v>
      </c>
      <c r="AV2" s="99" t="s">
        <v>831</v>
      </c>
      <c r="AW2" s="99" t="s">
        <v>851</v>
      </c>
      <c r="AX2" s="99" t="s">
        <v>871</v>
      </c>
      <c r="AY2" s="99" t="s">
        <v>892</v>
      </c>
      <c r="AZ2" s="99" t="s">
        <v>893</v>
      </c>
      <c r="BA2" s="99" t="s">
        <v>1901</v>
      </c>
      <c r="BB2" s="99" t="s">
        <v>1902</v>
      </c>
      <c r="BC2" s="99" t="s">
        <v>1903</v>
      </c>
    </row>
    <row r="3" spans="1:55" s="82" customFormat="1" ht="17" thickBot="1">
      <c r="A3" s="84" t="s">
        <v>1164</v>
      </c>
      <c r="B3" s="85"/>
      <c r="C3" s="85"/>
      <c r="D3" s="85"/>
      <c r="E3" s="85"/>
      <c r="F3" s="85"/>
      <c r="G3" s="85"/>
      <c r="H3" s="85"/>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c r="AP3" s="86"/>
      <c r="AQ3" s="86"/>
      <c r="AR3" s="86"/>
      <c r="AS3" s="86"/>
      <c r="AT3" s="86"/>
      <c r="AU3" s="86"/>
      <c r="AV3" s="86"/>
      <c r="AW3" s="86"/>
      <c r="AX3" s="85"/>
      <c r="AY3" s="85"/>
      <c r="AZ3" s="85"/>
    </row>
    <row r="4" spans="1:55" s="82" customFormat="1" ht="17" thickBot="1">
      <c r="A4" s="89">
        <v>1</v>
      </c>
      <c r="B4" s="100" t="s">
        <v>1165</v>
      </c>
      <c r="C4" s="162">
        <f>(COUNTIF(I4:BC4,"Yes")/47)</f>
        <v>1</v>
      </c>
      <c r="D4" s="163">
        <f>(COUNTIF(I4:BC4,"Partial")/47)</f>
        <v>0</v>
      </c>
      <c r="E4" s="164">
        <f>(COUNTIF(I4:BC4,"No")/47)</f>
        <v>0</v>
      </c>
      <c r="F4" s="159"/>
      <c r="G4" s="91"/>
      <c r="H4" s="91"/>
      <c r="I4" s="90" t="s">
        <v>1161</v>
      </c>
      <c r="J4" s="90" t="s">
        <v>1161</v>
      </c>
      <c r="K4" s="90" t="s">
        <v>1161</v>
      </c>
      <c r="L4" s="90" t="s">
        <v>1161</v>
      </c>
      <c r="M4" s="90" t="s">
        <v>1161</v>
      </c>
      <c r="N4" s="90" t="s">
        <v>1161</v>
      </c>
      <c r="O4" s="90" t="s">
        <v>1161</v>
      </c>
      <c r="P4" s="90" t="s">
        <v>1161</v>
      </c>
      <c r="Q4" s="90" t="s">
        <v>1161</v>
      </c>
      <c r="R4" s="90" t="s">
        <v>1161</v>
      </c>
      <c r="S4" s="90" t="s">
        <v>1161</v>
      </c>
      <c r="T4" s="90" t="s">
        <v>1161</v>
      </c>
      <c r="U4" s="90" t="s">
        <v>1161</v>
      </c>
      <c r="V4" s="90" t="s">
        <v>1161</v>
      </c>
      <c r="W4" s="90" t="s">
        <v>1161</v>
      </c>
      <c r="X4" s="90" t="s">
        <v>1161</v>
      </c>
      <c r="Y4" s="90" t="s">
        <v>1161</v>
      </c>
      <c r="Z4" s="90" t="s">
        <v>1161</v>
      </c>
      <c r="AA4" s="90" t="s">
        <v>1161</v>
      </c>
      <c r="AB4" s="90" t="s">
        <v>1161</v>
      </c>
      <c r="AC4" s="90" t="s">
        <v>1161</v>
      </c>
      <c r="AD4" s="90" t="s">
        <v>1161</v>
      </c>
      <c r="AE4" s="90" t="s">
        <v>1161</v>
      </c>
      <c r="AF4" s="90" t="s">
        <v>1161</v>
      </c>
      <c r="AG4" s="90" t="s">
        <v>1161</v>
      </c>
      <c r="AH4" s="90" t="s">
        <v>1161</v>
      </c>
      <c r="AI4" s="90" t="s">
        <v>1161</v>
      </c>
      <c r="AJ4" s="90" t="s">
        <v>1161</v>
      </c>
      <c r="AK4" s="90" t="s">
        <v>1161</v>
      </c>
      <c r="AL4" s="90" t="s">
        <v>1161</v>
      </c>
      <c r="AM4" s="90" t="s">
        <v>1161</v>
      </c>
      <c r="AN4" s="90" t="s">
        <v>1161</v>
      </c>
      <c r="AO4" s="90" t="s">
        <v>1161</v>
      </c>
      <c r="AP4" s="90" t="s">
        <v>1161</v>
      </c>
      <c r="AQ4" s="90" t="s">
        <v>1161</v>
      </c>
      <c r="AR4" s="90" t="s">
        <v>1161</v>
      </c>
      <c r="AS4" s="90" t="s">
        <v>1161</v>
      </c>
      <c r="AT4" s="90" t="s">
        <v>1161</v>
      </c>
      <c r="AU4" s="90" t="s">
        <v>1161</v>
      </c>
      <c r="AV4" s="90" t="s">
        <v>1161</v>
      </c>
      <c r="AW4" s="90" t="s">
        <v>1161</v>
      </c>
      <c r="AX4" s="90" t="s">
        <v>1161</v>
      </c>
      <c r="AY4" s="90" t="s">
        <v>1161</v>
      </c>
      <c r="AZ4" s="90" t="s">
        <v>1161</v>
      </c>
      <c r="BA4" s="90" t="s">
        <v>1161</v>
      </c>
      <c r="BB4" s="90" t="s">
        <v>1161</v>
      </c>
      <c r="BC4" s="92" t="s">
        <v>1161</v>
      </c>
    </row>
    <row r="5" spans="1:55" s="82" customFormat="1" ht="17" thickBot="1">
      <c r="A5" s="93">
        <v>2</v>
      </c>
      <c r="B5" s="101" t="s">
        <v>1166</v>
      </c>
      <c r="C5" s="165">
        <f>(COUNTIF(I5:BC5,"Yes")/47)</f>
        <v>0.95744680851063835</v>
      </c>
      <c r="D5" s="91">
        <f>(COUNTIF(I5:BC5,"Partial")/47)</f>
        <v>0</v>
      </c>
      <c r="E5" s="166">
        <f>(COUNTIF(I5:BC5,"No")/47)</f>
        <v>4.2553191489361701E-2</v>
      </c>
      <c r="F5" s="160"/>
      <c r="I5" s="82" t="s">
        <v>1161</v>
      </c>
      <c r="J5" s="82" t="s">
        <v>1161</v>
      </c>
      <c r="K5" s="82" t="s">
        <v>1161</v>
      </c>
      <c r="L5" s="82" t="s">
        <v>1161</v>
      </c>
      <c r="M5" s="82" t="s">
        <v>1163</v>
      </c>
      <c r="N5" s="82" t="s">
        <v>1161</v>
      </c>
      <c r="O5" s="82" t="s">
        <v>1161</v>
      </c>
      <c r="P5" s="82" t="s">
        <v>1161</v>
      </c>
      <c r="Q5" s="82" t="s">
        <v>1161</v>
      </c>
      <c r="R5" s="82" t="s">
        <v>1161</v>
      </c>
      <c r="S5" s="82" t="s">
        <v>1161</v>
      </c>
      <c r="T5" s="82" t="s">
        <v>1163</v>
      </c>
      <c r="U5" s="82" t="s">
        <v>1161</v>
      </c>
      <c r="V5" s="82" t="s">
        <v>1161</v>
      </c>
      <c r="W5" s="82" t="s">
        <v>1161</v>
      </c>
      <c r="X5" s="82" t="s">
        <v>1161</v>
      </c>
      <c r="Y5" s="82" t="s">
        <v>1161</v>
      </c>
      <c r="Z5" s="82" t="s">
        <v>1161</v>
      </c>
      <c r="AA5" s="82" t="s">
        <v>1161</v>
      </c>
      <c r="AB5" s="82" t="s">
        <v>1161</v>
      </c>
      <c r="AC5" s="82" t="s">
        <v>1161</v>
      </c>
      <c r="AD5" s="82" t="s">
        <v>1161</v>
      </c>
      <c r="AE5" s="82" t="s">
        <v>1161</v>
      </c>
      <c r="AF5" s="82" t="s">
        <v>1161</v>
      </c>
      <c r="AG5" s="82" t="s">
        <v>1161</v>
      </c>
      <c r="AH5" s="82" t="s">
        <v>1161</v>
      </c>
      <c r="AI5" s="82" t="s">
        <v>1161</v>
      </c>
      <c r="AJ5" s="82" t="s">
        <v>1161</v>
      </c>
      <c r="AK5" s="82" t="s">
        <v>1161</v>
      </c>
      <c r="AL5" s="82" t="s">
        <v>1161</v>
      </c>
      <c r="AM5" s="82" t="s">
        <v>1161</v>
      </c>
      <c r="AN5" s="82" t="s">
        <v>1161</v>
      </c>
      <c r="AO5" s="82" t="s">
        <v>1161</v>
      </c>
      <c r="AP5" s="82" t="s">
        <v>1161</v>
      </c>
      <c r="AQ5" s="82" t="s">
        <v>1161</v>
      </c>
      <c r="AR5" s="82" t="s">
        <v>1161</v>
      </c>
      <c r="AS5" s="82" t="s">
        <v>1161</v>
      </c>
      <c r="AT5" s="82" t="s">
        <v>1161</v>
      </c>
      <c r="AU5" s="82" t="s">
        <v>1161</v>
      </c>
      <c r="AV5" s="82" t="s">
        <v>1161</v>
      </c>
      <c r="AW5" s="82" t="s">
        <v>1161</v>
      </c>
      <c r="AX5" s="82" t="s">
        <v>1161</v>
      </c>
      <c r="AY5" s="82" t="s">
        <v>1161</v>
      </c>
      <c r="AZ5" s="82" t="s">
        <v>1161</v>
      </c>
      <c r="BA5" s="82" t="s">
        <v>1161</v>
      </c>
      <c r="BB5" s="82" t="s">
        <v>1161</v>
      </c>
      <c r="BC5" s="94" t="s">
        <v>1161</v>
      </c>
    </row>
    <row r="6" spans="1:55" s="82" customFormat="1" ht="17" thickBot="1">
      <c r="A6" s="95">
        <v>3</v>
      </c>
      <c r="B6" s="102" t="s">
        <v>1167</v>
      </c>
      <c r="C6" s="167">
        <f>(COUNTIF(I6:BC6,"Yes")/47)</f>
        <v>1</v>
      </c>
      <c r="D6" s="168">
        <f>(COUNTIF(I6:BC6,"Partial")/47)</f>
        <v>0</v>
      </c>
      <c r="E6" s="169">
        <f>(COUNTIF(I6:BC6,"No")/47)</f>
        <v>0</v>
      </c>
      <c r="F6" s="161"/>
      <c r="G6" s="96"/>
      <c r="H6" s="96"/>
      <c r="I6" s="96" t="s">
        <v>1161</v>
      </c>
      <c r="J6" s="96" t="s">
        <v>1161</v>
      </c>
      <c r="K6" s="96" t="s">
        <v>1161</v>
      </c>
      <c r="L6" s="96" t="s">
        <v>1161</v>
      </c>
      <c r="M6" s="96" t="s">
        <v>1161</v>
      </c>
      <c r="N6" s="96" t="s">
        <v>1161</v>
      </c>
      <c r="O6" s="96" t="s">
        <v>1161</v>
      </c>
      <c r="P6" s="96" t="s">
        <v>1161</v>
      </c>
      <c r="Q6" s="96" t="s">
        <v>1161</v>
      </c>
      <c r="R6" s="96" t="s">
        <v>1161</v>
      </c>
      <c r="S6" s="96" t="s">
        <v>1161</v>
      </c>
      <c r="T6" s="96" t="s">
        <v>1161</v>
      </c>
      <c r="U6" s="96" t="s">
        <v>1161</v>
      </c>
      <c r="V6" s="96" t="s">
        <v>1161</v>
      </c>
      <c r="W6" s="96" t="s">
        <v>1161</v>
      </c>
      <c r="X6" s="96" t="s">
        <v>1161</v>
      </c>
      <c r="Y6" s="96" t="s">
        <v>1161</v>
      </c>
      <c r="Z6" s="96" t="s">
        <v>1161</v>
      </c>
      <c r="AA6" s="96" t="s">
        <v>1161</v>
      </c>
      <c r="AB6" s="96" t="s">
        <v>1161</v>
      </c>
      <c r="AC6" s="96" t="s">
        <v>1161</v>
      </c>
      <c r="AD6" s="96" t="s">
        <v>1161</v>
      </c>
      <c r="AE6" s="96" t="s">
        <v>1161</v>
      </c>
      <c r="AF6" s="96" t="s">
        <v>1161</v>
      </c>
      <c r="AG6" s="96" t="s">
        <v>1161</v>
      </c>
      <c r="AH6" s="96" t="s">
        <v>1161</v>
      </c>
      <c r="AI6" s="96" t="s">
        <v>1161</v>
      </c>
      <c r="AJ6" s="96" t="s">
        <v>1161</v>
      </c>
      <c r="AK6" s="96" t="s">
        <v>1161</v>
      </c>
      <c r="AL6" s="96" t="s">
        <v>1161</v>
      </c>
      <c r="AM6" s="96" t="s">
        <v>1161</v>
      </c>
      <c r="AN6" s="96" t="s">
        <v>1161</v>
      </c>
      <c r="AO6" s="96" t="s">
        <v>1161</v>
      </c>
      <c r="AP6" s="96" t="s">
        <v>1161</v>
      </c>
      <c r="AQ6" s="96" t="s">
        <v>1161</v>
      </c>
      <c r="AR6" s="96" t="s">
        <v>1161</v>
      </c>
      <c r="AS6" s="96" t="s">
        <v>1161</v>
      </c>
      <c r="AT6" s="96" t="s">
        <v>1161</v>
      </c>
      <c r="AU6" s="96" t="s">
        <v>1161</v>
      </c>
      <c r="AV6" s="96" t="s">
        <v>1161</v>
      </c>
      <c r="AW6" s="96" t="s">
        <v>1161</v>
      </c>
      <c r="AX6" s="96" t="s">
        <v>1161</v>
      </c>
      <c r="AY6" s="96" t="s">
        <v>1161</v>
      </c>
      <c r="AZ6" s="96" t="s">
        <v>1161</v>
      </c>
      <c r="BA6" s="96" t="s">
        <v>1161</v>
      </c>
      <c r="BB6" s="96" t="s">
        <v>1161</v>
      </c>
      <c r="BC6" s="97" t="s">
        <v>1161</v>
      </c>
    </row>
    <row r="7" spans="1:55" s="82" customFormat="1">
      <c r="A7" s="87"/>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87"/>
      <c r="BA7" s="87"/>
      <c r="BB7" s="87"/>
      <c r="BC7" s="87"/>
    </row>
    <row r="8" spans="1:55" s="82" customFormat="1" ht="17" thickBot="1">
      <c r="A8" s="84" t="s">
        <v>1168</v>
      </c>
      <c r="B8" s="85"/>
      <c r="C8" s="85"/>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row>
    <row r="9" spans="1:55" s="82" customFormat="1" ht="17" thickBot="1">
      <c r="A9" s="89">
        <v>4</v>
      </c>
      <c r="B9" s="100" t="s">
        <v>1169</v>
      </c>
      <c r="C9" s="162">
        <f t="shared" ref="C9:C15" si="0">(COUNTIF(I9:BC9,"Yes")/47)</f>
        <v>1</v>
      </c>
      <c r="D9" s="163">
        <f t="shared" ref="D9:D15" si="1">(COUNTIF(I9:BC9,"Partial")/47)</f>
        <v>0</v>
      </c>
      <c r="E9" s="164">
        <f t="shared" ref="E9:E15" si="2">(COUNTIF(I9:BC9,"No")/47)</f>
        <v>0</v>
      </c>
      <c r="F9" s="170"/>
      <c r="G9" s="90"/>
      <c r="H9" s="90"/>
      <c r="I9" s="90" t="s">
        <v>1161</v>
      </c>
      <c r="J9" s="90" t="s">
        <v>1161</v>
      </c>
      <c r="K9" s="90" t="s">
        <v>1161</v>
      </c>
      <c r="L9" s="90" t="s">
        <v>1161</v>
      </c>
      <c r="M9" s="90" t="s">
        <v>1161</v>
      </c>
      <c r="N9" s="90" t="s">
        <v>1161</v>
      </c>
      <c r="O9" s="90" t="s">
        <v>1161</v>
      </c>
      <c r="P9" s="90" t="s">
        <v>1161</v>
      </c>
      <c r="Q9" s="90" t="s">
        <v>1161</v>
      </c>
      <c r="R9" s="90" t="s">
        <v>1161</v>
      </c>
      <c r="S9" s="90" t="s">
        <v>1161</v>
      </c>
      <c r="T9" s="90" t="s">
        <v>1161</v>
      </c>
      <c r="U9" s="90" t="s">
        <v>1161</v>
      </c>
      <c r="V9" s="90" t="s">
        <v>1161</v>
      </c>
      <c r="W9" s="90" t="s">
        <v>1161</v>
      </c>
      <c r="X9" s="90" t="s">
        <v>1161</v>
      </c>
      <c r="Y9" s="90" t="s">
        <v>1161</v>
      </c>
      <c r="Z9" s="90" t="s">
        <v>1161</v>
      </c>
      <c r="AA9" s="90" t="s">
        <v>1161</v>
      </c>
      <c r="AB9" s="90" t="s">
        <v>1161</v>
      </c>
      <c r="AC9" s="90" t="s">
        <v>1161</v>
      </c>
      <c r="AD9" s="90" t="s">
        <v>1161</v>
      </c>
      <c r="AE9" s="90" t="s">
        <v>1161</v>
      </c>
      <c r="AF9" s="90" t="s">
        <v>1161</v>
      </c>
      <c r="AG9" s="90" t="s">
        <v>1161</v>
      </c>
      <c r="AH9" s="90" t="s">
        <v>1161</v>
      </c>
      <c r="AI9" s="90" t="s">
        <v>1161</v>
      </c>
      <c r="AJ9" s="90" t="s">
        <v>1161</v>
      </c>
      <c r="AK9" s="90" t="s">
        <v>1161</v>
      </c>
      <c r="AL9" s="90" t="s">
        <v>1161</v>
      </c>
      <c r="AM9" s="90" t="s">
        <v>1161</v>
      </c>
      <c r="AN9" s="90" t="s">
        <v>1161</v>
      </c>
      <c r="AO9" s="90" t="s">
        <v>1161</v>
      </c>
      <c r="AP9" s="90" t="s">
        <v>1161</v>
      </c>
      <c r="AQ9" s="90" t="s">
        <v>1161</v>
      </c>
      <c r="AR9" s="90" t="s">
        <v>1161</v>
      </c>
      <c r="AS9" s="90" t="s">
        <v>1161</v>
      </c>
      <c r="AT9" s="90" t="s">
        <v>1161</v>
      </c>
      <c r="AU9" s="90" t="s">
        <v>1161</v>
      </c>
      <c r="AV9" s="90" t="s">
        <v>1161</v>
      </c>
      <c r="AW9" s="90" t="s">
        <v>1161</v>
      </c>
      <c r="AX9" s="90" t="s">
        <v>1161</v>
      </c>
      <c r="AY9" s="90" t="s">
        <v>1161</v>
      </c>
      <c r="AZ9" s="90" t="s">
        <v>1161</v>
      </c>
      <c r="BA9" s="90" t="s">
        <v>1161</v>
      </c>
      <c r="BB9" s="90" t="s">
        <v>1161</v>
      </c>
      <c r="BC9" s="92" t="s">
        <v>1161</v>
      </c>
    </row>
    <row r="10" spans="1:55" s="82" customFormat="1" ht="17" thickBot="1">
      <c r="A10" s="93">
        <v>5</v>
      </c>
      <c r="B10" s="101" t="s">
        <v>1170</v>
      </c>
      <c r="C10" s="165">
        <f t="shared" si="0"/>
        <v>1</v>
      </c>
      <c r="D10" s="91">
        <f t="shared" si="1"/>
        <v>0</v>
      </c>
      <c r="E10" s="166">
        <f t="shared" si="2"/>
        <v>0</v>
      </c>
      <c r="F10" s="160"/>
      <c r="I10" s="82" t="s">
        <v>1161</v>
      </c>
      <c r="J10" s="82" t="s">
        <v>1161</v>
      </c>
      <c r="K10" s="82" t="s">
        <v>1161</v>
      </c>
      <c r="L10" s="82" t="s">
        <v>1161</v>
      </c>
      <c r="M10" s="82" t="s">
        <v>1161</v>
      </c>
      <c r="N10" s="82" t="s">
        <v>1161</v>
      </c>
      <c r="O10" s="82" t="s">
        <v>1161</v>
      </c>
      <c r="P10" s="82" t="s">
        <v>1161</v>
      </c>
      <c r="Q10" s="82" t="s">
        <v>1161</v>
      </c>
      <c r="R10" s="82" t="s">
        <v>1161</v>
      </c>
      <c r="S10" s="82" t="s">
        <v>1161</v>
      </c>
      <c r="T10" s="82" t="s">
        <v>1161</v>
      </c>
      <c r="U10" s="82" t="s">
        <v>1161</v>
      </c>
      <c r="V10" s="82" t="s">
        <v>1161</v>
      </c>
      <c r="W10" s="82" t="s">
        <v>1161</v>
      </c>
      <c r="X10" s="82" t="s">
        <v>1161</v>
      </c>
      <c r="Y10" s="82" t="s">
        <v>1161</v>
      </c>
      <c r="Z10" s="82" t="s">
        <v>1161</v>
      </c>
      <c r="AA10" s="82" t="s">
        <v>1161</v>
      </c>
      <c r="AB10" s="82" t="s">
        <v>1161</v>
      </c>
      <c r="AC10" s="82" t="s">
        <v>1161</v>
      </c>
      <c r="AD10" s="82" t="s">
        <v>1161</v>
      </c>
      <c r="AE10" s="82" t="s">
        <v>1161</v>
      </c>
      <c r="AF10" s="82" t="s">
        <v>1161</v>
      </c>
      <c r="AG10" s="82" t="s">
        <v>1161</v>
      </c>
      <c r="AH10" s="82" t="s">
        <v>1161</v>
      </c>
      <c r="AI10" s="82" t="s">
        <v>1161</v>
      </c>
      <c r="AJ10" s="82" t="s">
        <v>1161</v>
      </c>
      <c r="AK10" s="82" t="s">
        <v>1161</v>
      </c>
      <c r="AL10" s="82" t="s">
        <v>1161</v>
      </c>
      <c r="AM10" s="82" t="s">
        <v>1161</v>
      </c>
      <c r="AN10" s="82" t="s">
        <v>1161</v>
      </c>
      <c r="AO10" s="82" t="s">
        <v>1161</v>
      </c>
      <c r="AP10" s="82" t="s">
        <v>1161</v>
      </c>
      <c r="AQ10" s="82" t="s">
        <v>1161</v>
      </c>
      <c r="AR10" s="82" t="s">
        <v>1161</v>
      </c>
      <c r="AS10" s="82" t="s">
        <v>1161</v>
      </c>
      <c r="AT10" s="82" t="s">
        <v>1161</v>
      </c>
      <c r="AU10" s="82" t="s">
        <v>1161</v>
      </c>
      <c r="AV10" s="82" t="s">
        <v>1161</v>
      </c>
      <c r="AW10" s="82" t="s">
        <v>1161</v>
      </c>
      <c r="AX10" s="82" t="s">
        <v>1161</v>
      </c>
      <c r="AY10" s="82" t="s">
        <v>1161</v>
      </c>
      <c r="AZ10" s="82" t="s">
        <v>1161</v>
      </c>
      <c r="BA10" s="82" t="s">
        <v>1161</v>
      </c>
      <c r="BB10" s="82" t="s">
        <v>1161</v>
      </c>
      <c r="BC10" s="94" t="s">
        <v>1161</v>
      </c>
    </row>
    <row r="11" spans="1:55" s="82" customFormat="1" ht="17" thickBot="1">
      <c r="A11" s="93">
        <v>6</v>
      </c>
      <c r="B11" s="101" t="s">
        <v>1171</v>
      </c>
      <c r="C11" s="165">
        <f t="shared" si="0"/>
        <v>1</v>
      </c>
      <c r="D11" s="91">
        <f t="shared" si="1"/>
        <v>0</v>
      </c>
      <c r="E11" s="166">
        <f t="shared" si="2"/>
        <v>0</v>
      </c>
      <c r="F11" s="160"/>
      <c r="I11" s="82" t="s">
        <v>1161</v>
      </c>
      <c r="J11" s="82" t="s">
        <v>1161</v>
      </c>
      <c r="K11" s="82" t="s">
        <v>1161</v>
      </c>
      <c r="L11" s="82" t="s">
        <v>1161</v>
      </c>
      <c r="M11" s="82" t="s">
        <v>1161</v>
      </c>
      <c r="N11" s="82" t="s">
        <v>1161</v>
      </c>
      <c r="O11" s="82" t="s">
        <v>1161</v>
      </c>
      <c r="P11" s="82" t="s">
        <v>1161</v>
      </c>
      <c r="Q11" s="82" t="s">
        <v>1161</v>
      </c>
      <c r="R11" s="82" t="s">
        <v>1161</v>
      </c>
      <c r="S11" s="82" t="s">
        <v>1161</v>
      </c>
      <c r="T11" s="82" t="s">
        <v>1161</v>
      </c>
      <c r="U11" s="82" t="s">
        <v>1161</v>
      </c>
      <c r="V11" s="82" t="s">
        <v>1161</v>
      </c>
      <c r="W11" s="82" t="s">
        <v>1161</v>
      </c>
      <c r="X11" s="82" t="s">
        <v>1161</v>
      </c>
      <c r="Y11" s="82" t="s">
        <v>1161</v>
      </c>
      <c r="Z11" s="82" t="s">
        <v>1161</v>
      </c>
      <c r="AA11" s="82" t="s">
        <v>1161</v>
      </c>
      <c r="AB11" s="82" t="s">
        <v>1161</v>
      </c>
      <c r="AC11" s="82" t="s">
        <v>1161</v>
      </c>
      <c r="AD11" s="82" t="s">
        <v>1161</v>
      </c>
      <c r="AE11" s="82" t="s">
        <v>1161</v>
      </c>
      <c r="AF11" s="82" t="s">
        <v>1161</v>
      </c>
      <c r="AG11" s="82" t="s">
        <v>1161</v>
      </c>
      <c r="AH11" s="82" t="s">
        <v>1161</v>
      </c>
      <c r="AI11" s="82" t="s">
        <v>1161</v>
      </c>
      <c r="AJ11" s="82" t="s">
        <v>1161</v>
      </c>
      <c r="AK11" s="82" t="s">
        <v>1161</v>
      </c>
      <c r="AL11" s="82" t="s">
        <v>1161</v>
      </c>
      <c r="AM11" s="82" t="s">
        <v>1161</v>
      </c>
      <c r="AN11" s="82" t="s">
        <v>1161</v>
      </c>
      <c r="AO11" s="82" t="s">
        <v>1161</v>
      </c>
      <c r="AP11" s="82" t="s">
        <v>1161</v>
      </c>
      <c r="AQ11" s="82" t="s">
        <v>1161</v>
      </c>
      <c r="AR11" s="82" t="s">
        <v>1161</v>
      </c>
      <c r="AS11" s="82" t="s">
        <v>1161</v>
      </c>
      <c r="AT11" s="82" t="s">
        <v>1161</v>
      </c>
      <c r="AU11" s="82" t="s">
        <v>1161</v>
      </c>
      <c r="AV11" s="82" t="s">
        <v>1161</v>
      </c>
      <c r="AW11" s="82" t="s">
        <v>1161</v>
      </c>
      <c r="AX11" s="82" t="s">
        <v>1161</v>
      </c>
      <c r="AY11" s="82" t="s">
        <v>1161</v>
      </c>
      <c r="AZ11" s="82" t="s">
        <v>1161</v>
      </c>
      <c r="BA11" s="82" t="s">
        <v>1161</v>
      </c>
      <c r="BB11" s="82" t="s">
        <v>1161</v>
      </c>
      <c r="BC11" s="94" t="s">
        <v>1161</v>
      </c>
    </row>
    <row r="12" spans="1:55" s="82" customFormat="1" ht="17" thickBot="1">
      <c r="A12" s="93">
        <v>7</v>
      </c>
      <c r="B12" s="101" t="s">
        <v>1172</v>
      </c>
      <c r="C12" s="165">
        <f t="shared" si="0"/>
        <v>1</v>
      </c>
      <c r="D12" s="91">
        <f t="shared" si="1"/>
        <v>0</v>
      </c>
      <c r="E12" s="166">
        <f t="shared" si="2"/>
        <v>0</v>
      </c>
      <c r="F12" s="160"/>
      <c r="I12" s="82" t="s">
        <v>1161</v>
      </c>
      <c r="J12" s="82" t="s">
        <v>1161</v>
      </c>
      <c r="K12" s="82" t="s">
        <v>1161</v>
      </c>
      <c r="L12" s="82" t="s">
        <v>1161</v>
      </c>
      <c r="M12" s="82" t="s">
        <v>1161</v>
      </c>
      <c r="N12" s="82" t="s">
        <v>1161</v>
      </c>
      <c r="O12" s="82" t="s">
        <v>1161</v>
      </c>
      <c r="P12" s="82" t="s">
        <v>1161</v>
      </c>
      <c r="Q12" s="82" t="s">
        <v>1161</v>
      </c>
      <c r="R12" s="82" t="s">
        <v>1161</v>
      </c>
      <c r="S12" s="82" t="s">
        <v>1161</v>
      </c>
      <c r="T12" s="82" t="s">
        <v>1161</v>
      </c>
      <c r="U12" s="82" t="s">
        <v>1161</v>
      </c>
      <c r="V12" s="82" t="s">
        <v>1161</v>
      </c>
      <c r="W12" s="82" t="s">
        <v>1161</v>
      </c>
      <c r="X12" s="82" t="s">
        <v>1161</v>
      </c>
      <c r="Y12" s="82" t="s">
        <v>1161</v>
      </c>
      <c r="Z12" s="82" t="s">
        <v>1161</v>
      </c>
      <c r="AA12" s="82" t="s">
        <v>1161</v>
      </c>
      <c r="AB12" s="82" t="s">
        <v>1161</v>
      </c>
      <c r="AC12" s="82" t="s">
        <v>1161</v>
      </c>
      <c r="AD12" s="82" t="s">
        <v>1161</v>
      </c>
      <c r="AE12" s="82" t="s">
        <v>1161</v>
      </c>
      <c r="AF12" s="82" t="s">
        <v>1161</v>
      </c>
      <c r="AG12" s="82" t="s">
        <v>1161</v>
      </c>
      <c r="AH12" s="82" t="s">
        <v>1161</v>
      </c>
      <c r="AI12" s="82" t="s">
        <v>1161</v>
      </c>
      <c r="AJ12" s="82" t="s">
        <v>1161</v>
      </c>
      <c r="AK12" s="82" t="s">
        <v>1161</v>
      </c>
      <c r="AL12" s="82" t="s">
        <v>1161</v>
      </c>
      <c r="AM12" s="82" t="s">
        <v>1161</v>
      </c>
      <c r="AN12" s="82" t="s">
        <v>1161</v>
      </c>
      <c r="AO12" s="82" t="s">
        <v>1161</v>
      </c>
      <c r="AP12" s="82" t="s">
        <v>1161</v>
      </c>
      <c r="AQ12" s="82" t="s">
        <v>1161</v>
      </c>
      <c r="AR12" s="82" t="s">
        <v>1161</v>
      </c>
      <c r="AS12" s="82" t="s">
        <v>1161</v>
      </c>
      <c r="AT12" s="82" t="s">
        <v>1161</v>
      </c>
      <c r="AU12" s="82" t="s">
        <v>1161</v>
      </c>
      <c r="AV12" s="82" t="s">
        <v>1161</v>
      </c>
      <c r="AW12" s="82" t="s">
        <v>1161</v>
      </c>
      <c r="AX12" s="82" t="s">
        <v>1161</v>
      </c>
      <c r="AY12" s="82" t="s">
        <v>1161</v>
      </c>
      <c r="AZ12" s="82" t="s">
        <v>1161</v>
      </c>
      <c r="BA12" s="82" t="s">
        <v>1161</v>
      </c>
      <c r="BB12" s="82" t="s">
        <v>1161</v>
      </c>
      <c r="BC12" s="94" t="s">
        <v>1161</v>
      </c>
    </row>
    <row r="13" spans="1:55" s="82" customFormat="1" ht="17" thickBot="1">
      <c r="A13" s="93">
        <v>8</v>
      </c>
      <c r="B13" s="101" t="s">
        <v>1173</v>
      </c>
      <c r="C13" s="165">
        <f t="shared" si="0"/>
        <v>0.42553191489361702</v>
      </c>
      <c r="D13" s="91">
        <f t="shared" si="1"/>
        <v>0.23404255319148937</v>
      </c>
      <c r="E13" s="166">
        <f t="shared" si="2"/>
        <v>0.34042553191489361</v>
      </c>
      <c r="F13" s="171"/>
      <c r="G13" s="83"/>
      <c r="H13" s="83"/>
      <c r="I13" s="82" t="s">
        <v>1161</v>
      </c>
      <c r="J13" s="82" t="s">
        <v>1161</v>
      </c>
      <c r="K13" s="82" t="s">
        <v>1161</v>
      </c>
      <c r="L13" s="82" t="s">
        <v>1161</v>
      </c>
      <c r="M13" s="82" t="s">
        <v>1161</v>
      </c>
      <c r="N13" s="82" t="s">
        <v>1161</v>
      </c>
      <c r="O13" s="82" t="s">
        <v>1163</v>
      </c>
      <c r="P13" s="82" t="s">
        <v>1162</v>
      </c>
      <c r="Q13" s="82" t="s">
        <v>1163</v>
      </c>
      <c r="R13" s="82" t="s">
        <v>1161</v>
      </c>
      <c r="S13" s="82" t="s">
        <v>1161</v>
      </c>
      <c r="T13" s="82" t="s">
        <v>1161</v>
      </c>
      <c r="U13" s="82" t="s">
        <v>1163</v>
      </c>
      <c r="V13" s="82" t="s">
        <v>1163</v>
      </c>
      <c r="W13" s="82" t="s">
        <v>1161</v>
      </c>
      <c r="X13" s="82" t="s">
        <v>1162</v>
      </c>
      <c r="Y13" s="82" t="s">
        <v>1162</v>
      </c>
      <c r="Z13" s="82" t="s">
        <v>1163</v>
      </c>
      <c r="AA13" s="82" t="s">
        <v>1161</v>
      </c>
      <c r="AB13" s="82" t="s">
        <v>1163</v>
      </c>
      <c r="AC13" s="82" t="s">
        <v>1162</v>
      </c>
      <c r="AD13" s="82" t="s">
        <v>1163</v>
      </c>
      <c r="AE13" s="82" t="s">
        <v>1163</v>
      </c>
      <c r="AF13" s="82" t="s">
        <v>1161</v>
      </c>
      <c r="AG13" s="82" t="s">
        <v>1161</v>
      </c>
      <c r="AH13" s="82" t="s">
        <v>1162</v>
      </c>
      <c r="AI13" s="82" t="s">
        <v>1161</v>
      </c>
      <c r="AJ13" s="82" t="s">
        <v>1161</v>
      </c>
      <c r="AK13" s="82" t="s">
        <v>1163</v>
      </c>
      <c r="AL13" s="82" t="s">
        <v>1163</v>
      </c>
      <c r="AM13" s="82" t="s">
        <v>1162</v>
      </c>
      <c r="AN13" s="82" t="s">
        <v>1162</v>
      </c>
      <c r="AO13" s="82" t="s">
        <v>1163</v>
      </c>
      <c r="AP13" s="82" t="s">
        <v>1162</v>
      </c>
      <c r="AQ13" s="82" t="s">
        <v>1161</v>
      </c>
      <c r="AR13" s="82" t="s">
        <v>1163</v>
      </c>
      <c r="AS13" s="82" t="s">
        <v>1163</v>
      </c>
      <c r="AT13" s="82" t="s">
        <v>1161</v>
      </c>
      <c r="AU13" s="82" t="s">
        <v>1162</v>
      </c>
      <c r="AV13" s="82" t="s">
        <v>1161</v>
      </c>
      <c r="AW13" s="82" t="s">
        <v>1161</v>
      </c>
      <c r="AX13" s="82" t="s">
        <v>1162</v>
      </c>
      <c r="AY13" s="82" t="s">
        <v>1162</v>
      </c>
      <c r="AZ13" s="82" t="s">
        <v>1161</v>
      </c>
      <c r="BA13" s="82" t="s">
        <v>1163</v>
      </c>
      <c r="BB13" s="82" t="s">
        <v>1163</v>
      </c>
      <c r="BC13" s="94" t="s">
        <v>1163</v>
      </c>
    </row>
    <row r="14" spans="1:55" s="82" customFormat="1" ht="14" customHeight="1" thickBot="1">
      <c r="A14" s="93">
        <v>9</v>
      </c>
      <c r="B14" s="101" t="s">
        <v>2185</v>
      </c>
      <c r="C14" s="165">
        <f t="shared" si="0"/>
        <v>0.63829787234042556</v>
      </c>
      <c r="D14" s="91">
        <f t="shared" si="1"/>
        <v>0</v>
      </c>
      <c r="E14" s="166">
        <f t="shared" si="2"/>
        <v>0.36170212765957449</v>
      </c>
      <c r="F14" s="171"/>
      <c r="G14" s="83"/>
      <c r="H14" s="83"/>
      <c r="I14" s="82" t="s">
        <v>1163</v>
      </c>
      <c r="J14" s="82" t="s">
        <v>1161</v>
      </c>
      <c r="K14" s="82" t="s">
        <v>1163</v>
      </c>
      <c r="L14" s="82" t="s">
        <v>1163</v>
      </c>
      <c r="M14" s="82" t="s">
        <v>1161</v>
      </c>
      <c r="N14" s="82" t="s">
        <v>1161</v>
      </c>
      <c r="O14" s="82" t="s">
        <v>1161</v>
      </c>
      <c r="P14" s="82" t="s">
        <v>1161</v>
      </c>
      <c r="Q14" s="82" t="s">
        <v>1161</v>
      </c>
      <c r="R14" s="82" t="s">
        <v>1163</v>
      </c>
      <c r="S14" s="82" t="s">
        <v>1161</v>
      </c>
      <c r="T14" s="82" t="s">
        <v>1161</v>
      </c>
      <c r="U14" s="82" t="s">
        <v>1161</v>
      </c>
      <c r="V14" s="82" t="s">
        <v>1161</v>
      </c>
      <c r="W14" s="82" t="s">
        <v>1163</v>
      </c>
      <c r="X14" s="82" t="s">
        <v>1161</v>
      </c>
      <c r="Y14" s="82" t="s">
        <v>1161</v>
      </c>
      <c r="Z14" s="82" t="s">
        <v>1161</v>
      </c>
      <c r="AA14" s="82" t="s">
        <v>1161</v>
      </c>
      <c r="AB14" s="82" t="s">
        <v>1161</v>
      </c>
      <c r="AC14" s="82" t="s">
        <v>1161</v>
      </c>
      <c r="AD14" s="82" t="s">
        <v>1163</v>
      </c>
      <c r="AE14" s="82" t="s">
        <v>1163</v>
      </c>
      <c r="AF14" s="82" t="s">
        <v>1161</v>
      </c>
      <c r="AG14" s="82" t="s">
        <v>1163</v>
      </c>
      <c r="AH14" s="82" t="s">
        <v>1163</v>
      </c>
      <c r="AI14" s="82" t="s">
        <v>1163</v>
      </c>
      <c r="AJ14" s="82" t="s">
        <v>1161</v>
      </c>
      <c r="AK14" s="82" t="s">
        <v>1161</v>
      </c>
      <c r="AL14" s="82" t="s">
        <v>1163</v>
      </c>
      <c r="AM14" s="82" t="s">
        <v>1163</v>
      </c>
      <c r="AN14" s="82" t="s">
        <v>1161</v>
      </c>
      <c r="AO14" s="82" t="s">
        <v>1163</v>
      </c>
      <c r="AP14" s="82" t="s">
        <v>1163</v>
      </c>
      <c r="AQ14" s="82" t="s">
        <v>1161</v>
      </c>
      <c r="AR14" s="82" t="s">
        <v>1163</v>
      </c>
      <c r="AS14" s="82" t="s">
        <v>1161</v>
      </c>
      <c r="AT14" s="82" t="s">
        <v>1161</v>
      </c>
      <c r="AU14" s="82" t="s">
        <v>1163</v>
      </c>
      <c r="AV14" s="82" t="s">
        <v>1161</v>
      </c>
      <c r="AW14" s="82" t="s">
        <v>1161</v>
      </c>
      <c r="AX14" s="82" t="s">
        <v>1163</v>
      </c>
      <c r="AY14" s="82" t="s">
        <v>1161</v>
      </c>
      <c r="AZ14" s="82" t="s">
        <v>1161</v>
      </c>
      <c r="BA14" s="82" t="s">
        <v>1161</v>
      </c>
      <c r="BB14" s="82" t="s">
        <v>1161</v>
      </c>
      <c r="BC14" s="94" t="s">
        <v>1161</v>
      </c>
    </row>
    <row r="15" spans="1:55" s="82" customFormat="1" ht="16" customHeight="1" thickBot="1">
      <c r="A15" s="95">
        <v>10</v>
      </c>
      <c r="B15" s="102" t="s">
        <v>2186</v>
      </c>
      <c r="C15" s="167">
        <f t="shared" si="0"/>
        <v>0.7021276595744681</v>
      </c>
      <c r="D15" s="168">
        <f t="shared" si="1"/>
        <v>0</v>
      </c>
      <c r="E15" s="169">
        <f t="shared" si="2"/>
        <v>0.2978723404255319</v>
      </c>
      <c r="F15" s="172"/>
      <c r="G15" s="98"/>
      <c r="H15" s="98"/>
      <c r="I15" s="96" t="s">
        <v>1163</v>
      </c>
      <c r="J15" s="96" t="s">
        <v>1161</v>
      </c>
      <c r="K15" s="96" t="s">
        <v>1163</v>
      </c>
      <c r="L15" s="96" t="s">
        <v>1163</v>
      </c>
      <c r="M15" s="96" t="s">
        <v>1161</v>
      </c>
      <c r="N15" s="96" t="s">
        <v>1163</v>
      </c>
      <c r="O15" s="96" t="s">
        <v>1161</v>
      </c>
      <c r="P15" s="96" t="s">
        <v>1161</v>
      </c>
      <c r="Q15" s="96" t="s">
        <v>1161</v>
      </c>
      <c r="R15" s="96" t="s">
        <v>1163</v>
      </c>
      <c r="S15" s="96" t="s">
        <v>1161</v>
      </c>
      <c r="T15" s="96" t="s">
        <v>1161</v>
      </c>
      <c r="U15" s="96" t="s">
        <v>1161</v>
      </c>
      <c r="V15" s="96" t="s">
        <v>1161</v>
      </c>
      <c r="W15" s="96" t="s">
        <v>1163</v>
      </c>
      <c r="X15" s="96" t="s">
        <v>1161</v>
      </c>
      <c r="Y15" s="96" t="s">
        <v>1161</v>
      </c>
      <c r="Z15" s="96" t="s">
        <v>1161</v>
      </c>
      <c r="AA15" s="96" t="s">
        <v>1161</v>
      </c>
      <c r="AB15" s="96" t="s">
        <v>1161</v>
      </c>
      <c r="AC15" s="96" t="s">
        <v>1161</v>
      </c>
      <c r="AD15" s="96" t="s">
        <v>1161</v>
      </c>
      <c r="AE15" s="96" t="s">
        <v>1161</v>
      </c>
      <c r="AF15" s="96" t="s">
        <v>1161</v>
      </c>
      <c r="AG15" s="96" t="s">
        <v>1163</v>
      </c>
      <c r="AH15" s="96" t="s">
        <v>1163</v>
      </c>
      <c r="AI15" s="96" t="s">
        <v>1163</v>
      </c>
      <c r="AJ15" s="96" t="s">
        <v>1161</v>
      </c>
      <c r="AK15" s="96" t="s">
        <v>1161</v>
      </c>
      <c r="AL15" s="96" t="s">
        <v>1161</v>
      </c>
      <c r="AM15" s="96" t="s">
        <v>1163</v>
      </c>
      <c r="AN15" s="96" t="s">
        <v>1163</v>
      </c>
      <c r="AO15" s="96" t="s">
        <v>1161</v>
      </c>
      <c r="AP15" s="96" t="s">
        <v>1161</v>
      </c>
      <c r="AQ15" s="96" t="s">
        <v>1161</v>
      </c>
      <c r="AR15" s="96" t="s">
        <v>1163</v>
      </c>
      <c r="AS15" s="96" t="s">
        <v>1161</v>
      </c>
      <c r="AT15" s="96" t="s">
        <v>1161</v>
      </c>
      <c r="AU15" s="96" t="s">
        <v>1163</v>
      </c>
      <c r="AV15" s="96" t="s">
        <v>1161</v>
      </c>
      <c r="AW15" s="96" t="s">
        <v>1161</v>
      </c>
      <c r="AX15" s="96" t="s">
        <v>1163</v>
      </c>
      <c r="AY15" s="96" t="s">
        <v>1161</v>
      </c>
      <c r="AZ15" s="96" t="s">
        <v>1161</v>
      </c>
      <c r="BA15" s="96" t="s">
        <v>1161</v>
      </c>
      <c r="BB15" s="96" t="s">
        <v>1161</v>
      </c>
      <c r="BC15" s="97" t="s">
        <v>1161</v>
      </c>
    </row>
    <row r="16" spans="1:55" s="82" customFormat="1">
      <c r="A16" s="87"/>
      <c r="B16" s="87"/>
      <c r="C16" s="87"/>
      <c r="D16" s="87"/>
      <c r="E16" s="87"/>
      <c r="F16" s="87"/>
      <c r="G16" s="87"/>
      <c r="H16" s="87"/>
      <c r="I16" s="87"/>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8"/>
      <c r="AZ16" s="87"/>
      <c r="BA16" s="87"/>
      <c r="BB16" s="87"/>
      <c r="BC16" s="87"/>
    </row>
    <row r="17" spans="1:55" s="82" customFormat="1" ht="17" thickBot="1">
      <c r="A17" s="84" t="s">
        <v>1174</v>
      </c>
      <c r="B17" s="85"/>
      <c r="C17" s="85"/>
      <c r="D17" s="85"/>
      <c r="E17" s="85"/>
      <c r="F17" s="85"/>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5"/>
    </row>
    <row r="18" spans="1:55" s="82" customFormat="1" ht="17" thickBot="1">
      <c r="A18" s="89">
        <v>11</v>
      </c>
      <c r="B18" s="100" t="s">
        <v>1175</v>
      </c>
      <c r="C18" s="162">
        <f>(COUNTIF(I18:BC18,"Yes")/47)</f>
        <v>0.14893617021276595</v>
      </c>
      <c r="D18" s="163">
        <f>(COUNTIF(I18:BC18,"Partial")/47)</f>
        <v>0.10638297872340426</v>
      </c>
      <c r="E18" s="164">
        <f>(COUNTIF(I18:BC18,"No")/47)</f>
        <v>0.74468085106382975</v>
      </c>
      <c r="F18" s="159"/>
      <c r="G18" s="91"/>
      <c r="H18" s="91"/>
      <c r="I18" s="90" t="s">
        <v>1162</v>
      </c>
      <c r="J18" s="90" t="s">
        <v>1162</v>
      </c>
      <c r="K18" s="90" t="s">
        <v>1163</v>
      </c>
      <c r="L18" s="90" t="s">
        <v>1163</v>
      </c>
      <c r="M18" s="90" t="s">
        <v>1161</v>
      </c>
      <c r="N18" s="90" t="s">
        <v>1161</v>
      </c>
      <c r="O18" s="90" t="s">
        <v>1163</v>
      </c>
      <c r="P18" s="90" t="s">
        <v>1163</v>
      </c>
      <c r="Q18" s="90" t="s">
        <v>1162</v>
      </c>
      <c r="R18" s="90" t="s">
        <v>1163</v>
      </c>
      <c r="S18" s="90" t="s">
        <v>1163</v>
      </c>
      <c r="T18" s="90" t="s">
        <v>1163</v>
      </c>
      <c r="U18" s="90" t="s">
        <v>1163</v>
      </c>
      <c r="V18" s="90" t="s">
        <v>1163</v>
      </c>
      <c r="W18" s="90" t="s">
        <v>1162</v>
      </c>
      <c r="X18" s="90" t="s">
        <v>1163</v>
      </c>
      <c r="Y18" s="90" t="s">
        <v>1163</v>
      </c>
      <c r="Z18" s="90" t="s">
        <v>1163</v>
      </c>
      <c r="AA18" s="90" t="s">
        <v>1163</v>
      </c>
      <c r="AB18" s="90" t="s">
        <v>1163</v>
      </c>
      <c r="AC18" s="90" t="s">
        <v>1163</v>
      </c>
      <c r="AD18" s="90" t="s">
        <v>1161</v>
      </c>
      <c r="AE18" s="90" t="s">
        <v>1163</v>
      </c>
      <c r="AF18" s="90" t="s">
        <v>1161</v>
      </c>
      <c r="AG18" s="90" t="s">
        <v>1163</v>
      </c>
      <c r="AH18" s="90" t="s">
        <v>1163</v>
      </c>
      <c r="AI18" s="90" t="s">
        <v>1163</v>
      </c>
      <c r="AJ18" s="90" t="s">
        <v>1163</v>
      </c>
      <c r="AK18" s="90" t="s">
        <v>1163</v>
      </c>
      <c r="AL18" s="90" t="s">
        <v>1163</v>
      </c>
      <c r="AM18" s="90" t="s">
        <v>1161</v>
      </c>
      <c r="AN18" s="90" t="s">
        <v>1163</v>
      </c>
      <c r="AO18" s="90" t="s">
        <v>1162</v>
      </c>
      <c r="AP18" s="90" t="s">
        <v>1163</v>
      </c>
      <c r="AQ18" s="90" t="s">
        <v>1161</v>
      </c>
      <c r="AR18" s="90" t="s">
        <v>1163</v>
      </c>
      <c r="AS18" s="90" t="s">
        <v>1163</v>
      </c>
      <c r="AT18" s="90" t="s">
        <v>1163</v>
      </c>
      <c r="AU18" s="90" t="s">
        <v>1163</v>
      </c>
      <c r="AV18" s="90" t="s">
        <v>1163</v>
      </c>
      <c r="AW18" s="90" t="s">
        <v>1163</v>
      </c>
      <c r="AX18" s="90" t="s">
        <v>1163</v>
      </c>
      <c r="AY18" s="90" t="s">
        <v>1163</v>
      </c>
      <c r="AZ18" s="90" t="s">
        <v>1163</v>
      </c>
      <c r="BA18" s="90" t="s">
        <v>1163</v>
      </c>
      <c r="BB18" s="90" t="s">
        <v>1163</v>
      </c>
      <c r="BC18" s="92" t="s">
        <v>1161</v>
      </c>
    </row>
    <row r="19" spans="1:55" s="82" customFormat="1" ht="17" thickBot="1">
      <c r="A19" s="93">
        <v>12</v>
      </c>
      <c r="B19" s="101" t="s">
        <v>1176</v>
      </c>
      <c r="C19" s="165">
        <f>(COUNTIF(I19:BC19,"Yes")/47)</f>
        <v>0.23404255319148937</v>
      </c>
      <c r="D19" s="91">
        <f>(COUNTIF(I19:BC19,"Partial")/47)</f>
        <v>0.10638297872340426</v>
      </c>
      <c r="E19" s="166">
        <f>(COUNTIF(I19:BC19,"No")/47)</f>
        <v>0.65957446808510634</v>
      </c>
      <c r="F19" s="171"/>
      <c r="G19" s="83"/>
      <c r="H19" s="83"/>
      <c r="I19" s="82" t="s">
        <v>1163</v>
      </c>
      <c r="J19" s="82" t="s">
        <v>1163</v>
      </c>
      <c r="K19" s="82" t="s">
        <v>1163</v>
      </c>
      <c r="L19" s="82" t="s">
        <v>1163</v>
      </c>
      <c r="M19" s="82" t="s">
        <v>1161</v>
      </c>
      <c r="N19" s="82" t="s">
        <v>1161</v>
      </c>
      <c r="O19" s="82" t="s">
        <v>1163</v>
      </c>
      <c r="P19" s="82" t="s">
        <v>1163</v>
      </c>
      <c r="Q19" s="82" t="s">
        <v>1162</v>
      </c>
      <c r="R19" s="82" t="s">
        <v>1163</v>
      </c>
      <c r="S19" s="82" t="s">
        <v>1163</v>
      </c>
      <c r="T19" s="82" t="s">
        <v>1162</v>
      </c>
      <c r="U19" s="82" t="s">
        <v>1161</v>
      </c>
      <c r="V19" s="82" t="s">
        <v>1163</v>
      </c>
      <c r="W19" s="82" t="s">
        <v>1161</v>
      </c>
      <c r="X19" s="82" t="s">
        <v>1161</v>
      </c>
      <c r="Y19" s="82" t="s">
        <v>1163</v>
      </c>
      <c r="Z19" s="82" t="s">
        <v>1163</v>
      </c>
      <c r="AA19" s="82" t="s">
        <v>1163</v>
      </c>
      <c r="AB19" s="82" t="s">
        <v>1163</v>
      </c>
      <c r="AC19" s="82" t="s">
        <v>1162</v>
      </c>
      <c r="AD19" s="82" t="s">
        <v>1163</v>
      </c>
      <c r="AE19" s="82" t="s">
        <v>1161</v>
      </c>
      <c r="AF19" s="82" t="s">
        <v>1162</v>
      </c>
      <c r="AG19" s="82" t="s">
        <v>1163</v>
      </c>
      <c r="AH19" s="82" t="s">
        <v>1163</v>
      </c>
      <c r="AI19" s="82" t="s">
        <v>1163</v>
      </c>
      <c r="AJ19" s="82" t="s">
        <v>1161</v>
      </c>
      <c r="AK19" s="82" t="s">
        <v>1163</v>
      </c>
      <c r="AL19" s="82" t="s">
        <v>1162</v>
      </c>
      <c r="AM19" s="82" t="s">
        <v>1163</v>
      </c>
      <c r="AN19" s="82" t="s">
        <v>1163</v>
      </c>
      <c r="AO19" s="82" t="s">
        <v>1163</v>
      </c>
      <c r="AP19" s="82" t="s">
        <v>1163</v>
      </c>
      <c r="AQ19" s="82" t="s">
        <v>1161</v>
      </c>
      <c r="AR19" s="82" t="s">
        <v>1163</v>
      </c>
      <c r="AS19" s="82" t="s">
        <v>1163</v>
      </c>
      <c r="AT19" s="82" t="s">
        <v>1161</v>
      </c>
      <c r="AU19" s="82" t="s">
        <v>1163</v>
      </c>
      <c r="AV19" s="82" t="s">
        <v>1163</v>
      </c>
      <c r="AW19" s="82" t="s">
        <v>1163</v>
      </c>
      <c r="AX19" s="82" t="s">
        <v>1163</v>
      </c>
      <c r="AY19" s="82" t="s">
        <v>1163</v>
      </c>
      <c r="AZ19" s="82" t="s">
        <v>1161</v>
      </c>
      <c r="BA19" s="82" t="s">
        <v>1161</v>
      </c>
      <c r="BB19" s="82" t="s">
        <v>1163</v>
      </c>
      <c r="BC19" s="94" t="s">
        <v>1163</v>
      </c>
    </row>
    <row r="20" spans="1:55" s="82" customFormat="1" ht="17" thickBot="1">
      <c r="A20" s="93">
        <v>13</v>
      </c>
      <c r="B20" s="101" t="s">
        <v>1177</v>
      </c>
      <c r="C20" s="165">
        <f>(COUNTIF(I20:BC20,"Yes")/47)</f>
        <v>1</v>
      </c>
      <c r="D20" s="91">
        <f>(COUNTIF(I20:BC20,"Partial")/47)</f>
        <v>0</v>
      </c>
      <c r="E20" s="166">
        <f>(COUNTIF(I20:BC20,"No")/47)</f>
        <v>0</v>
      </c>
      <c r="F20" s="160"/>
      <c r="I20" s="82" t="s">
        <v>1161</v>
      </c>
      <c r="J20" s="82" t="s">
        <v>1161</v>
      </c>
      <c r="K20" s="82" t="s">
        <v>1161</v>
      </c>
      <c r="L20" s="82" t="s">
        <v>1161</v>
      </c>
      <c r="M20" s="82" t="s">
        <v>1161</v>
      </c>
      <c r="N20" s="82" t="s">
        <v>1161</v>
      </c>
      <c r="O20" s="82" t="s">
        <v>1161</v>
      </c>
      <c r="P20" s="82" t="s">
        <v>1161</v>
      </c>
      <c r="Q20" s="82" t="s">
        <v>1161</v>
      </c>
      <c r="R20" s="82" t="s">
        <v>1161</v>
      </c>
      <c r="S20" s="82" t="s">
        <v>1161</v>
      </c>
      <c r="T20" s="82" t="s">
        <v>1161</v>
      </c>
      <c r="U20" s="82" t="s">
        <v>1161</v>
      </c>
      <c r="V20" s="82" t="s">
        <v>1161</v>
      </c>
      <c r="W20" s="82" t="s">
        <v>1161</v>
      </c>
      <c r="X20" s="82" t="s">
        <v>1161</v>
      </c>
      <c r="Y20" s="82" t="s">
        <v>1161</v>
      </c>
      <c r="Z20" s="82" t="s">
        <v>1161</v>
      </c>
      <c r="AA20" s="82" t="s">
        <v>1161</v>
      </c>
      <c r="AB20" s="82" t="s">
        <v>1161</v>
      </c>
      <c r="AC20" s="82" t="s">
        <v>1161</v>
      </c>
      <c r="AD20" s="82" t="s">
        <v>1161</v>
      </c>
      <c r="AE20" s="82" t="s">
        <v>1161</v>
      </c>
      <c r="AF20" s="82" t="s">
        <v>1161</v>
      </c>
      <c r="AG20" s="82" t="s">
        <v>1161</v>
      </c>
      <c r="AH20" s="82" t="s">
        <v>1161</v>
      </c>
      <c r="AI20" s="82" t="s">
        <v>1161</v>
      </c>
      <c r="AJ20" s="82" t="s">
        <v>1161</v>
      </c>
      <c r="AK20" s="82" t="s">
        <v>1161</v>
      </c>
      <c r="AL20" s="82" t="s">
        <v>1161</v>
      </c>
      <c r="AM20" s="82" t="s">
        <v>1161</v>
      </c>
      <c r="AN20" s="82" t="s">
        <v>1161</v>
      </c>
      <c r="AO20" s="82" t="s">
        <v>1161</v>
      </c>
      <c r="AP20" s="82" t="s">
        <v>1161</v>
      </c>
      <c r="AQ20" s="82" t="s">
        <v>1161</v>
      </c>
      <c r="AR20" s="82" t="s">
        <v>1161</v>
      </c>
      <c r="AS20" s="82" t="s">
        <v>1161</v>
      </c>
      <c r="AT20" s="82" t="s">
        <v>1161</v>
      </c>
      <c r="AU20" s="82" t="s">
        <v>1161</v>
      </c>
      <c r="AV20" s="82" t="s">
        <v>1161</v>
      </c>
      <c r="AW20" s="82" t="s">
        <v>1161</v>
      </c>
      <c r="AX20" s="82" t="s">
        <v>1161</v>
      </c>
      <c r="AY20" s="82" t="s">
        <v>1161</v>
      </c>
      <c r="AZ20" s="82" t="s">
        <v>1161</v>
      </c>
      <c r="BA20" s="82" t="s">
        <v>1161</v>
      </c>
      <c r="BB20" s="82" t="s">
        <v>1161</v>
      </c>
      <c r="BC20" s="94" t="s">
        <v>1161</v>
      </c>
    </row>
    <row r="21" spans="1:55" s="82" customFormat="1" ht="18" thickBot="1">
      <c r="A21" s="93">
        <v>14</v>
      </c>
      <c r="B21" s="173" t="s">
        <v>1178</v>
      </c>
      <c r="C21" s="165">
        <f>(COUNTIF(I21:BC21,"Yes")/47)</f>
        <v>0.76595744680851063</v>
      </c>
      <c r="D21" s="91">
        <f>(COUNTIF(I21:BC21,"Partial")/47)</f>
        <v>0</v>
      </c>
      <c r="E21" s="166">
        <f>(COUNTIF(I21:BC21,"No")/47)</f>
        <v>0.23404255319148937</v>
      </c>
      <c r="F21" s="160"/>
      <c r="I21" s="82" t="s">
        <v>1161</v>
      </c>
      <c r="J21" s="82" t="s">
        <v>1161</v>
      </c>
      <c r="K21" s="82" t="s">
        <v>1161</v>
      </c>
      <c r="L21" s="82" t="s">
        <v>1163</v>
      </c>
      <c r="M21" s="82" t="s">
        <v>1161</v>
      </c>
      <c r="N21" s="82" t="s">
        <v>1161</v>
      </c>
      <c r="O21" s="82" t="s">
        <v>1161</v>
      </c>
      <c r="P21" s="82" t="s">
        <v>1161</v>
      </c>
      <c r="Q21" s="82" t="s">
        <v>1161</v>
      </c>
      <c r="R21" s="82" t="s">
        <v>1163</v>
      </c>
      <c r="S21" s="82" t="s">
        <v>1163</v>
      </c>
      <c r="T21" s="82" t="s">
        <v>1161</v>
      </c>
      <c r="U21" s="82" t="s">
        <v>1161</v>
      </c>
      <c r="V21" s="82" t="s">
        <v>1161</v>
      </c>
      <c r="W21" s="82" t="s">
        <v>1163</v>
      </c>
      <c r="X21" s="82" t="s">
        <v>1161</v>
      </c>
      <c r="Y21" s="82" t="s">
        <v>1161</v>
      </c>
      <c r="Z21" s="82" t="s">
        <v>1161</v>
      </c>
      <c r="AA21" s="82" t="s">
        <v>1161</v>
      </c>
      <c r="AB21" s="82" t="s">
        <v>1161</v>
      </c>
      <c r="AC21" s="82" t="s">
        <v>1161</v>
      </c>
      <c r="AD21" s="82" t="s">
        <v>1161</v>
      </c>
      <c r="AE21" s="82" t="s">
        <v>1161</v>
      </c>
      <c r="AF21" s="82" t="s">
        <v>1161</v>
      </c>
      <c r="AG21" s="82" t="s">
        <v>1163</v>
      </c>
      <c r="AH21" s="82" t="s">
        <v>1163</v>
      </c>
      <c r="AI21" s="82" t="s">
        <v>1163</v>
      </c>
      <c r="AJ21" s="82" t="s">
        <v>1161</v>
      </c>
      <c r="AK21" s="82" t="s">
        <v>1161</v>
      </c>
      <c r="AL21" s="82" t="s">
        <v>1161</v>
      </c>
      <c r="AM21" s="82" t="s">
        <v>1163</v>
      </c>
      <c r="AN21" s="82" t="s">
        <v>1163</v>
      </c>
      <c r="AO21" s="82" t="s">
        <v>1161</v>
      </c>
      <c r="AP21" s="82" t="s">
        <v>1163</v>
      </c>
      <c r="AQ21" s="82" t="s">
        <v>1161</v>
      </c>
      <c r="AR21" s="82" t="s">
        <v>1161</v>
      </c>
      <c r="AS21" s="82" t="s">
        <v>1161</v>
      </c>
      <c r="AT21" s="82" t="s">
        <v>1161</v>
      </c>
      <c r="AU21" s="82" t="s">
        <v>1163</v>
      </c>
      <c r="AV21" s="82" t="s">
        <v>1161</v>
      </c>
      <c r="AW21" s="82" t="s">
        <v>1161</v>
      </c>
      <c r="AX21" s="82" t="s">
        <v>1161</v>
      </c>
      <c r="AY21" s="82" t="s">
        <v>1161</v>
      </c>
      <c r="AZ21" s="82" t="s">
        <v>1161</v>
      </c>
      <c r="BA21" s="82" t="s">
        <v>1161</v>
      </c>
      <c r="BB21" s="82" t="s">
        <v>1161</v>
      </c>
      <c r="BC21" s="94" t="s">
        <v>1161</v>
      </c>
    </row>
    <row r="22" spans="1:55" s="82" customFormat="1" ht="17" thickBot="1">
      <c r="A22" s="95">
        <v>15</v>
      </c>
      <c r="B22" s="102" t="s">
        <v>1179</v>
      </c>
      <c r="C22" s="167">
        <f>(COUNTIF(I22:BC22,"Yes")/47)</f>
        <v>0.80851063829787229</v>
      </c>
      <c r="D22" s="168">
        <f>(COUNTIF(I22:BC22,"Partial")/47)</f>
        <v>0</v>
      </c>
      <c r="E22" s="169">
        <f>(COUNTIF(I22:BC22,"No")/47)</f>
        <v>0.19148936170212766</v>
      </c>
      <c r="F22" s="161"/>
      <c r="G22" s="96"/>
      <c r="H22" s="96"/>
      <c r="I22" s="96" t="s">
        <v>1161</v>
      </c>
      <c r="J22" s="96" t="s">
        <v>1161</v>
      </c>
      <c r="K22" s="96" t="s">
        <v>1161</v>
      </c>
      <c r="L22" s="96" t="s">
        <v>1161</v>
      </c>
      <c r="M22" s="96" t="s">
        <v>1161</v>
      </c>
      <c r="N22" s="96" t="s">
        <v>1163</v>
      </c>
      <c r="O22" s="96" t="s">
        <v>1161</v>
      </c>
      <c r="P22" s="96" t="s">
        <v>1161</v>
      </c>
      <c r="Q22" s="96" t="s">
        <v>1161</v>
      </c>
      <c r="R22" s="96" t="s">
        <v>1163</v>
      </c>
      <c r="S22" s="96" t="s">
        <v>1161</v>
      </c>
      <c r="T22" s="96" t="s">
        <v>1163</v>
      </c>
      <c r="U22" s="96" t="s">
        <v>1161</v>
      </c>
      <c r="V22" s="96" t="s">
        <v>1161</v>
      </c>
      <c r="W22" s="96" t="s">
        <v>1161</v>
      </c>
      <c r="X22" s="96" t="s">
        <v>1161</v>
      </c>
      <c r="Y22" s="96" t="s">
        <v>1161</v>
      </c>
      <c r="Z22" s="96" t="s">
        <v>1161</v>
      </c>
      <c r="AA22" s="96" t="s">
        <v>1161</v>
      </c>
      <c r="AB22" s="96" t="s">
        <v>1161</v>
      </c>
      <c r="AC22" s="96" t="s">
        <v>1161</v>
      </c>
      <c r="AD22" s="96" t="s">
        <v>1161</v>
      </c>
      <c r="AE22" s="96" t="s">
        <v>1161</v>
      </c>
      <c r="AF22" s="96" t="s">
        <v>1163</v>
      </c>
      <c r="AG22" s="96" t="s">
        <v>1161</v>
      </c>
      <c r="AH22" s="96" t="s">
        <v>1161</v>
      </c>
      <c r="AI22" s="96" t="s">
        <v>1161</v>
      </c>
      <c r="AJ22" s="96" t="s">
        <v>1161</v>
      </c>
      <c r="AK22" s="96" t="s">
        <v>1161</v>
      </c>
      <c r="AL22" s="96" t="s">
        <v>1161</v>
      </c>
      <c r="AM22" s="96" t="s">
        <v>1161</v>
      </c>
      <c r="AN22" s="96" t="s">
        <v>1161</v>
      </c>
      <c r="AO22" s="96" t="s">
        <v>1161</v>
      </c>
      <c r="AP22" s="96" t="s">
        <v>1161</v>
      </c>
      <c r="AQ22" s="96" t="s">
        <v>1161</v>
      </c>
      <c r="AR22" s="96" t="s">
        <v>1161</v>
      </c>
      <c r="AS22" s="96" t="s">
        <v>1161</v>
      </c>
      <c r="AT22" s="96" t="s">
        <v>1161</v>
      </c>
      <c r="AU22" s="96" t="s">
        <v>1161</v>
      </c>
      <c r="AV22" s="96" t="s">
        <v>1161</v>
      </c>
      <c r="AW22" s="96" t="s">
        <v>1161</v>
      </c>
      <c r="AX22" s="96" t="s">
        <v>1163</v>
      </c>
      <c r="AY22" s="96" t="s">
        <v>1161</v>
      </c>
      <c r="AZ22" s="96" t="s">
        <v>1163</v>
      </c>
      <c r="BA22" s="96" t="s">
        <v>1163</v>
      </c>
      <c r="BB22" s="96" t="s">
        <v>1163</v>
      </c>
      <c r="BC22" s="97" t="s">
        <v>1163</v>
      </c>
    </row>
    <row r="23" spans="1:55" s="82" customFormat="1">
      <c r="A23" s="87"/>
      <c r="B23" s="87"/>
      <c r="C23" s="87"/>
      <c r="D23" s="87"/>
      <c r="E23" s="87"/>
      <c r="F23" s="87"/>
      <c r="G23" s="87"/>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row>
    <row r="24" spans="1:55" s="82" customFormat="1" ht="17" customHeight="1">
      <c r="I24" s="103">
        <f>(COUNTIF(I4:I22,"Yes")*1+COUNTIF(I4:I22,"Partial")*0.5+COUNTIF(I4:I22,"No")*0)/15</f>
        <v>0.76666666666666672</v>
      </c>
      <c r="J24" s="103">
        <f t="shared" ref="J24:AX24" si="3">(COUNTIF(J4:J22,"Yes")*1+COUNTIF(J4:J22,"Partial")*0.5+COUNTIF(J4:J22,"No")*0)/15</f>
        <v>0.9</v>
      </c>
      <c r="K24" s="103">
        <f t="shared" si="3"/>
        <v>0.73333333333333328</v>
      </c>
      <c r="L24" s="103">
        <f>(COUNTIF(L4:L22,"Yes")*1+COUNTIF(L4:L22,"Partial")*0.5+COUNTIF(L4:L22,"No")*0)/15</f>
        <v>0.66666666666666663</v>
      </c>
      <c r="M24" s="103">
        <f t="shared" si="3"/>
        <v>0.93333333333333335</v>
      </c>
      <c r="N24" s="103">
        <f t="shared" si="3"/>
        <v>0.8666666666666667</v>
      </c>
      <c r="O24" s="103">
        <f t="shared" si="3"/>
        <v>0.8</v>
      </c>
      <c r="P24" s="103">
        <f t="shared" si="3"/>
        <v>0.83333333333333337</v>
      </c>
      <c r="Q24" s="103">
        <f t="shared" si="3"/>
        <v>0.8666666666666667</v>
      </c>
      <c r="R24" s="103">
        <f>(COUNTIF(R4:R22,"Yes")*1+COUNTIF(R4:R22,"Partial")*0.5+COUNTIF(R4:R22,"No")*0)/15</f>
        <v>0.6</v>
      </c>
      <c r="S24" s="103">
        <f t="shared" si="3"/>
        <v>0.8</v>
      </c>
      <c r="T24" s="103">
        <f t="shared" si="3"/>
        <v>0.76666666666666672</v>
      </c>
      <c r="U24" s="103">
        <f t="shared" si="3"/>
        <v>0.8666666666666667</v>
      </c>
      <c r="V24" s="103">
        <f t="shared" si="3"/>
        <v>0.8</v>
      </c>
      <c r="W24" s="103">
        <f t="shared" si="3"/>
        <v>0.76666666666666672</v>
      </c>
      <c r="X24" s="103">
        <f t="shared" si="3"/>
        <v>0.9</v>
      </c>
      <c r="Y24" s="103">
        <f t="shared" si="3"/>
        <v>0.83333333333333337</v>
      </c>
      <c r="Z24" s="103">
        <f t="shared" si="3"/>
        <v>0.8</v>
      </c>
      <c r="AA24" s="103">
        <f t="shared" si="3"/>
        <v>0.8666666666666667</v>
      </c>
      <c r="AB24" s="103">
        <f t="shared" si="3"/>
        <v>0.8</v>
      </c>
      <c r="AC24" s="103">
        <f t="shared" si="3"/>
        <v>0.8666666666666667</v>
      </c>
      <c r="AD24" s="103">
        <f>(COUNTIF(AD4:AD22,"Yes")*1+COUNTIF(AD4:AD22,"Partial")*0.5+COUNTIF(AD4:AD22,"No")*0)/15</f>
        <v>0.8</v>
      </c>
      <c r="AE24" s="103">
        <f t="shared" si="3"/>
        <v>0.8</v>
      </c>
      <c r="AF24" s="103">
        <f t="shared" si="3"/>
        <v>0.9</v>
      </c>
      <c r="AG24" s="103">
        <f t="shared" si="3"/>
        <v>0.66666666666666663</v>
      </c>
      <c r="AH24" s="103">
        <f t="shared" si="3"/>
        <v>0.6333333333333333</v>
      </c>
      <c r="AI24" s="103">
        <f t="shared" ref="AI24" si="4">(COUNTIF(AI4:AI22,"Yes")*1+COUNTIF(AI4:AI22,"Partial")*0.5+COUNTIF(AI4:AI22,"No")*0)/15</f>
        <v>0.66666666666666663</v>
      </c>
      <c r="AJ24" s="103">
        <f t="shared" si="3"/>
        <v>0.93333333333333335</v>
      </c>
      <c r="AK24" s="103">
        <f t="shared" si="3"/>
        <v>0.8</v>
      </c>
      <c r="AL24" s="103">
        <f t="shared" si="3"/>
        <v>0.76666666666666672</v>
      </c>
      <c r="AM24" s="103">
        <f t="shared" si="3"/>
        <v>0.7</v>
      </c>
      <c r="AN24" s="103">
        <f t="shared" si="3"/>
        <v>0.7</v>
      </c>
      <c r="AO24" s="103">
        <f t="shared" si="3"/>
        <v>0.76666666666666672</v>
      </c>
      <c r="AP24" s="103">
        <f t="shared" si="3"/>
        <v>0.7</v>
      </c>
      <c r="AQ24" s="103">
        <f t="shared" si="3"/>
        <v>1</v>
      </c>
      <c r="AR24" s="103">
        <f t="shared" si="3"/>
        <v>0.66666666666666663</v>
      </c>
      <c r="AS24" s="103">
        <f t="shared" si="3"/>
        <v>0.8</v>
      </c>
      <c r="AT24" s="103">
        <f t="shared" si="3"/>
        <v>0.93333333333333335</v>
      </c>
      <c r="AU24" s="103">
        <f t="shared" si="3"/>
        <v>0.6333333333333333</v>
      </c>
      <c r="AV24" s="103">
        <f t="shared" si="3"/>
        <v>0.8666666666666667</v>
      </c>
      <c r="AW24" s="103">
        <f t="shared" si="3"/>
        <v>0.8666666666666667</v>
      </c>
      <c r="AX24" s="103">
        <f t="shared" si="3"/>
        <v>0.6333333333333333</v>
      </c>
      <c r="AY24" s="103">
        <f t="shared" ref="AY24:AZ24" si="5">(COUNTIF(AY4:AY22,"Yes")*1+COUNTIF(AY4:AY22,"Partial")*0.5+COUNTIF(AY4:AY22,"No")*0)/15</f>
        <v>0.83333333333333337</v>
      </c>
      <c r="AZ24" s="103">
        <f t="shared" si="5"/>
        <v>0.8666666666666667</v>
      </c>
      <c r="BA24" s="103">
        <f t="shared" ref="BA24:BB24" si="6">(COUNTIF(BA4:BA22,"Yes")*1+COUNTIF(BA4:BA22,"Partial")*0.5+COUNTIF(BA4:BA22,"No")*0)/15</f>
        <v>0.8</v>
      </c>
      <c r="BB24" s="103">
        <f t="shared" si="6"/>
        <v>0.73333333333333328</v>
      </c>
      <c r="BC24" s="103">
        <f>(COUNTIF(BC4:BC22,"Yes")*1+COUNTIF(BC4:BC22,"Partial")*0.5+COUNTIF(BC4:BC22,"No")*0)/15</f>
        <v>0.8</v>
      </c>
    </row>
    <row r="27" spans="1:55">
      <c r="AE27" s="80" t="s">
        <v>952</v>
      </c>
    </row>
  </sheetData>
  <mergeCells count="1">
    <mergeCell ref="C1:E1"/>
  </mergeCells>
  <phoneticPr fontId="9" type="noConversion"/>
  <dataValidations count="1">
    <dataValidation type="list" allowBlank="1" showInputMessage="1" showErrorMessage="1" sqref="I4:I7 I9:I13 J4:AW13 AX4:BC6 AX9:BC13 AX15:BC16 I15:AW22" xr:uid="{F4AFAFB2-0DB0-724E-B106-25C418097DE7}">
      <formula1>"Yes,No,Partial,NA"</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3C9EF-398F-4B87-82E7-45409324DBD4}">
  <dimension ref="A1:I68"/>
  <sheetViews>
    <sheetView topLeftCell="A36" zoomScale="75" zoomScaleNormal="50" workbookViewId="0">
      <selection activeCell="H3" sqref="H3:H5"/>
    </sheetView>
  </sheetViews>
  <sheetFormatPr baseColWidth="10" defaultColWidth="48.1640625" defaultRowHeight="40" customHeight="1"/>
  <cols>
    <col min="1" max="1" width="71" customWidth="1"/>
    <col min="3" max="3" width="8.83203125" customWidth="1"/>
    <col min="4" max="4" width="15.6640625" bestFit="1" customWidth="1"/>
    <col min="5" max="5" width="8.1640625" customWidth="1"/>
    <col min="6" max="6" width="19" bestFit="1" customWidth="1"/>
    <col min="7" max="7" width="11.5" bestFit="1" customWidth="1"/>
    <col min="8" max="8" width="7.5" bestFit="1" customWidth="1"/>
    <col min="9" max="9" width="12.83203125" bestFit="1" customWidth="1"/>
  </cols>
  <sheetData>
    <row r="1" spans="1:9" ht="40" customHeight="1">
      <c r="A1" s="25" t="s">
        <v>1</v>
      </c>
      <c r="B1" s="25" t="s">
        <v>2</v>
      </c>
      <c r="C1" s="25" t="s">
        <v>5</v>
      </c>
      <c r="D1" s="25" t="s">
        <v>42</v>
      </c>
    </row>
    <row r="2" spans="1:9" ht="40" customHeight="1">
      <c r="A2" s="23" t="s">
        <v>48</v>
      </c>
      <c r="B2" s="23" t="s">
        <v>49</v>
      </c>
      <c r="C2" s="23">
        <v>2021</v>
      </c>
      <c r="D2" s="26" t="s">
        <v>1185</v>
      </c>
    </row>
    <row r="3" spans="1:9" ht="40" customHeight="1">
      <c r="A3" s="23" t="s">
        <v>72</v>
      </c>
      <c r="B3" s="23" t="s">
        <v>73</v>
      </c>
      <c r="C3" s="23">
        <v>2021</v>
      </c>
      <c r="D3" s="23" t="s">
        <v>1186</v>
      </c>
      <c r="F3" t="s">
        <v>1983</v>
      </c>
      <c r="G3">
        <v>36</v>
      </c>
      <c r="H3" s="34">
        <f>G3/47*100</f>
        <v>76.59574468085107</v>
      </c>
    </row>
    <row r="4" spans="1:9" ht="40" customHeight="1">
      <c r="A4" s="23" t="s">
        <v>97</v>
      </c>
      <c r="B4" s="23" t="s">
        <v>98</v>
      </c>
      <c r="C4" s="23">
        <v>2021</v>
      </c>
      <c r="D4" s="23" t="s">
        <v>1186</v>
      </c>
      <c r="F4" t="s">
        <v>1973</v>
      </c>
      <c r="G4">
        <v>10</v>
      </c>
      <c r="H4" s="34">
        <f t="shared" ref="H4:H5" si="0">G4/47*100</f>
        <v>21.276595744680851</v>
      </c>
    </row>
    <row r="5" spans="1:9" ht="40" customHeight="1">
      <c r="A5" s="23" t="s">
        <v>120</v>
      </c>
      <c r="B5" s="23" t="s">
        <v>121</v>
      </c>
      <c r="C5" s="23">
        <v>2021</v>
      </c>
      <c r="D5" s="23" t="s">
        <v>1186</v>
      </c>
      <c r="F5" s="145" t="s">
        <v>1984</v>
      </c>
      <c r="G5">
        <v>1</v>
      </c>
      <c r="H5" s="34">
        <f t="shared" si="0"/>
        <v>2.1276595744680851</v>
      </c>
    </row>
    <row r="6" spans="1:9" ht="40" customHeight="1">
      <c r="A6" s="23" t="s">
        <v>142</v>
      </c>
      <c r="B6" s="23" t="s">
        <v>143</v>
      </c>
      <c r="C6" s="23">
        <v>2024</v>
      </c>
      <c r="D6" s="23" t="s">
        <v>1185</v>
      </c>
    </row>
    <row r="7" spans="1:9" ht="40" customHeight="1">
      <c r="A7" s="23" t="s">
        <v>160</v>
      </c>
      <c r="B7" s="23" t="s">
        <v>161</v>
      </c>
      <c r="C7" s="23">
        <v>2022</v>
      </c>
      <c r="D7" s="23" t="s">
        <v>1186</v>
      </c>
      <c r="E7" s="6" t="s">
        <v>1187</v>
      </c>
    </row>
    <row r="8" spans="1:9" ht="40" customHeight="1">
      <c r="A8" s="23"/>
      <c r="B8" s="23"/>
      <c r="C8" s="23"/>
      <c r="D8" s="23"/>
    </row>
    <row r="9" spans="1:9" ht="40" customHeight="1">
      <c r="A9" s="23" t="s">
        <v>184</v>
      </c>
      <c r="B9" s="23" t="s">
        <v>185</v>
      </c>
      <c r="C9" s="23">
        <v>2021</v>
      </c>
      <c r="D9" s="23" t="s">
        <v>1186</v>
      </c>
    </row>
    <row r="10" spans="1:9" ht="40" customHeight="1">
      <c r="A10" s="24" t="s">
        <v>204</v>
      </c>
      <c r="B10" s="24" t="s">
        <v>205</v>
      </c>
      <c r="C10" s="24">
        <v>2024</v>
      </c>
      <c r="D10" s="26" t="s">
        <v>1185</v>
      </c>
    </row>
    <row r="11" spans="1:9" ht="40" customHeight="1">
      <c r="A11" s="23" t="s">
        <v>223</v>
      </c>
      <c r="B11" s="23" t="s">
        <v>224</v>
      </c>
      <c r="C11" s="23">
        <v>2023</v>
      </c>
      <c r="D11" s="26" t="s">
        <v>1185</v>
      </c>
      <c r="F11" s="17" t="s">
        <v>5</v>
      </c>
      <c r="G11" s="17" t="s">
        <v>1186</v>
      </c>
      <c r="H11" s="17" t="s">
        <v>1185</v>
      </c>
      <c r="I11" s="17" t="s">
        <v>1982</v>
      </c>
    </row>
    <row r="12" spans="1:9" ht="40" customHeight="1">
      <c r="A12" s="23" t="s">
        <v>242</v>
      </c>
      <c r="B12" s="23" t="s">
        <v>243</v>
      </c>
      <c r="C12" s="23">
        <v>2021</v>
      </c>
      <c r="D12" s="26" t="s">
        <v>1186</v>
      </c>
      <c r="F12">
        <v>2010</v>
      </c>
      <c r="G12">
        <v>1</v>
      </c>
      <c r="H12">
        <v>0</v>
      </c>
      <c r="I12">
        <v>0</v>
      </c>
    </row>
    <row r="13" spans="1:9" ht="40" customHeight="1">
      <c r="A13" s="23" t="s">
        <v>264</v>
      </c>
      <c r="B13" s="23" t="s">
        <v>265</v>
      </c>
      <c r="C13" s="23">
        <v>2018</v>
      </c>
      <c r="D13" s="26" t="s">
        <v>1186</v>
      </c>
      <c r="F13">
        <v>2011</v>
      </c>
      <c r="G13">
        <v>1</v>
      </c>
      <c r="H13">
        <v>0</v>
      </c>
      <c r="I13">
        <v>0</v>
      </c>
    </row>
    <row r="14" spans="1:9" ht="40" customHeight="1">
      <c r="A14" s="23" t="s">
        <v>288</v>
      </c>
      <c r="B14" s="23" t="s">
        <v>289</v>
      </c>
      <c r="C14" s="23">
        <v>2020</v>
      </c>
      <c r="D14" s="26" t="s">
        <v>1186</v>
      </c>
      <c r="F14">
        <v>2012</v>
      </c>
      <c r="G14">
        <v>1</v>
      </c>
      <c r="H14">
        <v>0</v>
      </c>
      <c r="I14">
        <v>0</v>
      </c>
    </row>
    <row r="15" spans="1:9" ht="40" customHeight="1">
      <c r="A15" s="23" t="s">
        <v>308</v>
      </c>
      <c r="B15" s="23" t="s">
        <v>309</v>
      </c>
      <c r="C15" s="23">
        <v>2019</v>
      </c>
      <c r="D15" s="26" t="s">
        <v>1186</v>
      </c>
      <c r="F15">
        <v>2013</v>
      </c>
      <c r="G15">
        <v>2</v>
      </c>
      <c r="H15">
        <v>0</v>
      </c>
      <c r="I15">
        <v>0</v>
      </c>
    </row>
    <row r="16" spans="1:9" ht="40" customHeight="1">
      <c r="A16" s="23" t="s">
        <v>330</v>
      </c>
      <c r="B16" s="23" t="s">
        <v>331</v>
      </c>
      <c r="C16" s="23">
        <v>2020</v>
      </c>
      <c r="D16" s="26" t="s">
        <v>1186</v>
      </c>
      <c r="F16">
        <v>2014</v>
      </c>
      <c r="G16">
        <v>2</v>
      </c>
      <c r="H16">
        <v>0</v>
      </c>
      <c r="I16">
        <v>0</v>
      </c>
    </row>
    <row r="17" spans="1:9" ht="40" customHeight="1">
      <c r="A17" s="23" t="s">
        <v>347</v>
      </c>
      <c r="B17" s="23" t="s">
        <v>348</v>
      </c>
      <c r="C17" s="23">
        <v>2020</v>
      </c>
      <c r="D17" s="26" t="s">
        <v>1186</v>
      </c>
      <c r="F17">
        <v>2015</v>
      </c>
      <c r="G17">
        <v>0</v>
      </c>
      <c r="H17">
        <v>0</v>
      </c>
      <c r="I17">
        <v>0</v>
      </c>
    </row>
    <row r="18" spans="1:9" ht="40" customHeight="1">
      <c r="A18" s="23" t="s">
        <v>368</v>
      </c>
      <c r="B18" s="23" t="s">
        <v>369</v>
      </c>
      <c r="C18" s="23">
        <v>2020</v>
      </c>
      <c r="D18" s="26" t="s">
        <v>1186</v>
      </c>
      <c r="F18">
        <v>2016</v>
      </c>
      <c r="G18">
        <v>1</v>
      </c>
      <c r="H18">
        <v>0</v>
      </c>
      <c r="I18">
        <v>0</v>
      </c>
    </row>
    <row r="19" spans="1:9" ht="40" customHeight="1">
      <c r="A19" s="23" t="s">
        <v>393</v>
      </c>
      <c r="B19" s="23" t="s">
        <v>394</v>
      </c>
      <c r="C19" s="23">
        <v>2020</v>
      </c>
      <c r="D19" s="26" t="s">
        <v>1186</v>
      </c>
      <c r="F19">
        <v>2017</v>
      </c>
      <c r="G19">
        <v>3</v>
      </c>
      <c r="H19">
        <v>0</v>
      </c>
      <c r="I19">
        <v>0</v>
      </c>
    </row>
    <row r="20" spans="1:9" ht="40" customHeight="1">
      <c r="A20" s="23" t="s">
        <v>415</v>
      </c>
      <c r="B20" s="23" t="s">
        <v>416</v>
      </c>
      <c r="C20" s="23">
        <v>2013</v>
      </c>
      <c r="D20" s="26" t="s">
        <v>1186</v>
      </c>
      <c r="F20">
        <v>2018</v>
      </c>
      <c r="G20">
        <v>6</v>
      </c>
      <c r="H20">
        <v>1</v>
      </c>
      <c r="I20">
        <v>0</v>
      </c>
    </row>
    <row r="21" spans="1:9" ht="40" customHeight="1">
      <c r="A21" s="23" t="s">
        <v>436</v>
      </c>
      <c r="B21" s="23" t="s">
        <v>437</v>
      </c>
      <c r="C21" s="23">
        <v>2018</v>
      </c>
      <c r="D21" s="26" t="s">
        <v>1186</v>
      </c>
      <c r="F21">
        <v>2019</v>
      </c>
      <c r="G21">
        <v>3</v>
      </c>
      <c r="H21">
        <v>1</v>
      </c>
      <c r="I21">
        <v>0</v>
      </c>
    </row>
    <row r="22" spans="1:9" ht="40" customHeight="1">
      <c r="A22" s="23" t="s">
        <v>460</v>
      </c>
      <c r="B22" s="23" t="s">
        <v>461</v>
      </c>
      <c r="C22" s="23">
        <v>2018</v>
      </c>
      <c r="D22" s="26" t="s">
        <v>1186</v>
      </c>
      <c r="F22">
        <v>2020</v>
      </c>
      <c r="G22">
        <v>8</v>
      </c>
      <c r="H22">
        <v>1</v>
      </c>
      <c r="I22">
        <v>0</v>
      </c>
    </row>
    <row r="23" spans="1:9" ht="40" customHeight="1">
      <c r="A23" s="23" t="s">
        <v>482</v>
      </c>
      <c r="B23" s="23" t="s">
        <v>483</v>
      </c>
      <c r="C23" s="23">
        <v>2012</v>
      </c>
      <c r="D23" s="26" t="s">
        <v>1186</v>
      </c>
      <c r="F23">
        <v>2021</v>
      </c>
      <c r="G23">
        <v>6</v>
      </c>
      <c r="H23">
        <v>1</v>
      </c>
      <c r="I23">
        <v>0</v>
      </c>
    </row>
    <row r="24" spans="1:9" ht="40" customHeight="1">
      <c r="A24" s="23" t="s">
        <v>1188</v>
      </c>
      <c r="B24" s="23" t="s">
        <v>1189</v>
      </c>
      <c r="C24" s="23">
        <v>2018</v>
      </c>
      <c r="D24" s="26" t="s">
        <v>1186</v>
      </c>
      <c r="F24">
        <v>2022</v>
      </c>
      <c r="G24">
        <v>1</v>
      </c>
      <c r="H24">
        <v>0</v>
      </c>
      <c r="I24">
        <v>0</v>
      </c>
    </row>
    <row r="25" spans="1:9" ht="40" customHeight="1">
      <c r="A25" s="23" t="s">
        <v>518</v>
      </c>
      <c r="B25" s="23" t="s">
        <v>519</v>
      </c>
      <c r="C25" s="23">
        <v>2023</v>
      </c>
      <c r="D25" s="26" t="s">
        <v>1185</v>
      </c>
      <c r="F25">
        <v>2023</v>
      </c>
      <c r="G25">
        <v>0</v>
      </c>
      <c r="H25">
        <v>3</v>
      </c>
      <c r="I25">
        <v>0</v>
      </c>
    </row>
    <row r="26" spans="1:9" ht="40" customHeight="1">
      <c r="A26" s="23" t="s">
        <v>1190</v>
      </c>
      <c r="B26" s="23" t="s">
        <v>1191</v>
      </c>
      <c r="C26" s="23">
        <v>2023</v>
      </c>
      <c r="D26" s="26" t="s">
        <v>1185</v>
      </c>
      <c r="F26">
        <v>2024</v>
      </c>
      <c r="G26">
        <v>1</v>
      </c>
      <c r="H26">
        <v>2</v>
      </c>
      <c r="I26">
        <v>1</v>
      </c>
    </row>
    <row r="27" spans="1:9" ht="40" customHeight="1">
      <c r="A27" s="23" t="s">
        <v>1192</v>
      </c>
      <c r="B27" s="23" t="s">
        <v>1193</v>
      </c>
      <c r="C27" s="23">
        <v>2018</v>
      </c>
      <c r="D27" s="26" t="s">
        <v>1186</v>
      </c>
      <c r="E27" s="6"/>
      <c r="F27">
        <v>2025</v>
      </c>
      <c r="G27">
        <v>0</v>
      </c>
      <c r="H27">
        <v>1</v>
      </c>
      <c r="I27">
        <v>0</v>
      </c>
    </row>
    <row r="28" spans="1:9" ht="40" customHeight="1">
      <c r="A28" s="23" t="s">
        <v>576</v>
      </c>
      <c r="B28" s="23" t="s">
        <v>1194</v>
      </c>
      <c r="C28" s="23">
        <v>2016</v>
      </c>
      <c r="D28" s="26" t="s">
        <v>1186</v>
      </c>
    </row>
    <row r="29" spans="1:9" ht="40" customHeight="1">
      <c r="A29" s="23" t="s">
        <v>1195</v>
      </c>
      <c r="B29" s="23" t="s">
        <v>1196</v>
      </c>
      <c r="C29" s="23">
        <v>2020</v>
      </c>
      <c r="D29" s="26" t="s">
        <v>1186</v>
      </c>
    </row>
    <row r="30" spans="1:9" ht="40" customHeight="1">
      <c r="A30" s="23" t="s">
        <v>1197</v>
      </c>
      <c r="B30" s="23" t="s">
        <v>1198</v>
      </c>
      <c r="C30" s="23">
        <v>2019</v>
      </c>
      <c r="D30" s="26" t="s">
        <v>1186</v>
      </c>
    </row>
    <row r="31" spans="1:9" ht="40" customHeight="1">
      <c r="A31" s="23" t="s">
        <v>1199</v>
      </c>
      <c r="B31" s="23" t="s">
        <v>1200</v>
      </c>
      <c r="C31" s="23">
        <v>2020</v>
      </c>
      <c r="D31" s="26" t="s">
        <v>1186</v>
      </c>
    </row>
    <row r="32" spans="1:9" ht="40" customHeight="1">
      <c r="A32" s="23" t="s">
        <v>1201</v>
      </c>
      <c r="B32" s="23" t="s">
        <v>1202</v>
      </c>
      <c r="C32" s="23">
        <v>2010</v>
      </c>
      <c r="D32" s="26" t="s">
        <v>1186</v>
      </c>
    </row>
    <row r="33" spans="1:5" ht="40" customHeight="1">
      <c r="A33" s="23" t="s">
        <v>1203</v>
      </c>
      <c r="B33" s="23" t="s">
        <v>1204</v>
      </c>
      <c r="C33" s="23">
        <v>2018</v>
      </c>
      <c r="D33" s="23" t="s">
        <v>1186</v>
      </c>
      <c r="E33" s="6"/>
    </row>
    <row r="34" spans="1:5" ht="40" customHeight="1">
      <c r="A34" s="23" t="s">
        <v>1205</v>
      </c>
      <c r="B34" s="23" t="s">
        <v>1206</v>
      </c>
      <c r="C34" s="23">
        <v>2017</v>
      </c>
      <c r="D34" s="23" t="s">
        <v>1186</v>
      </c>
    </row>
    <row r="35" spans="1:5" ht="40" customHeight="1">
      <c r="A35" s="23" t="s">
        <v>1207</v>
      </c>
      <c r="B35" s="23" t="s">
        <v>1208</v>
      </c>
      <c r="C35" s="23">
        <v>2011</v>
      </c>
      <c r="D35" s="23" t="s">
        <v>1186</v>
      </c>
    </row>
    <row r="36" spans="1:5" ht="40" customHeight="1">
      <c r="A36" s="23" t="s">
        <v>1209</v>
      </c>
      <c r="B36" s="23" t="s">
        <v>1210</v>
      </c>
      <c r="C36" s="23">
        <v>2013</v>
      </c>
      <c r="D36" s="23" t="s">
        <v>1186</v>
      </c>
    </row>
    <row r="37" spans="1:5" ht="40" customHeight="1">
      <c r="A37" s="23" t="s">
        <v>1211</v>
      </c>
      <c r="B37" s="23" t="s">
        <v>1212</v>
      </c>
      <c r="C37" s="23">
        <v>2017</v>
      </c>
      <c r="D37" s="23" t="s">
        <v>1186</v>
      </c>
    </row>
    <row r="38" spans="1:5" ht="40" customHeight="1">
      <c r="A38" s="23" t="s">
        <v>1213</v>
      </c>
      <c r="B38" s="23" t="s">
        <v>1214</v>
      </c>
      <c r="C38" s="23">
        <v>2014</v>
      </c>
      <c r="D38" s="23" t="s">
        <v>1186</v>
      </c>
    </row>
    <row r="39" spans="1:5" ht="40" customHeight="1">
      <c r="A39" s="23" t="s">
        <v>1215</v>
      </c>
      <c r="B39" s="23" t="s">
        <v>1216</v>
      </c>
      <c r="C39" s="23">
        <v>2018</v>
      </c>
      <c r="D39" s="23" t="s">
        <v>1185</v>
      </c>
    </row>
    <row r="40" spans="1:5" ht="40" customHeight="1">
      <c r="A40" s="23" t="s">
        <v>1217</v>
      </c>
      <c r="B40" s="23" t="s">
        <v>1218</v>
      </c>
      <c r="C40" s="23">
        <v>2021</v>
      </c>
      <c r="D40" s="23" t="s">
        <v>1186</v>
      </c>
      <c r="E40" s="6"/>
    </row>
    <row r="41" spans="1:5" ht="40" customHeight="1">
      <c r="A41" s="23" t="s">
        <v>1219</v>
      </c>
      <c r="B41" s="23" t="s">
        <v>1220</v>
      </c>
      <c r="C41" s="23">
        <v>2014</v>
      </c>
      <c r="D41" s="23" t="s">
        <v>1186</v>
      </c>
    </row>
    <row r="42" spans="1:5" ht="40" customHeight="1">
      <c r="A42" s="23" t="s">
        <v>1221</v>
      </c>
      <c r="B42" s="23" t="s">
        <v>1222</v>
      </c>
      <c r="C42" s="23">
        <v>2017</v>
      </c>
      <c r="D42" s="23" t="s">
        <v>1186</v>
      </c>
    </row>
    <row r="43" spans="1:5" ht="40" customHeight="1">
      <c r="A43" s="23" t="s">
        <v>872</v>
      </c>
      <c r="B43" s="23" t="s">
        <v>1223</v>
      </c>
      <c r="C43" s="23">
        <v>2019</v>
      </c>
      <c r="D43" s="23" t="s">
        <v>1186</v>
      </c>
    </row>
    <row r="44" spans="1:5" ht="40" customHeight="1">
      <c r="A44" s="23" t="s">
        <v>894</v>
      </c>
      <c r="B44" s="23" t="s">
        <v>895</v>
      </c>
      <c r="C44" s="23">
        <v>2019</v>
      </c>
      <c r="D44" s="23" t="s">
        <v>1185</v>
      </c>
    </row>
    <row r="45" spans="1:5" ht="40" customHeight="1">
      <c r="A45" s="23" t="s">
        <v>904</v>
      </c>
      <c r="B45" s="23" t="s">
        <v>905</v>
      </c>
      <c r="C45" s="23">
        <v>2020</v>
      </c>
      <c r="D45" s="23" t="s">
        <v>1186</v>
      </c>
    </row>
    <row r="46" spans="1:5" ht="40" customHeight="1">
      <c r="A46" s="23" t="s">
        <v>922</v>
      </c>
      <c r="B46" s="23" t="s">
        <v>923</v>
      </c>
      <c r="C46" s="23">
        <v>2020</v>
      </c>
      <c r="D46" s="23" t="s">
        <v>1185</v>
      </c>
    </row>
    <row r="47" spans="1:5" ht="40" customHeight="1">
      <c r="A47" s="130" t="s">
        <v>1904</v>
      </c>
      <c r="B47" s="130" t="s">
        <v>1905</v>
      </c>
      <c r="C47" s="130">
        <v>2025</v>
      </c>
      <c r="D47" s="114" t="s">
        <v>1185</v>
      </c>
    </row>
    <row r="48" spans="1:5" ht="40" customHeight="1">
      <c r="A48" s="130" t="s">
        <v>1922</v>
      </c>
      <c r="B48" s="130" t="s">
        <v>1924</v>
      </c>
      <c r="C48" s="130">
        <v>2024</v>
      </c>
      <c r="D48" s="114" t="s">
        <v>1982</v>
      </c>
    </row>
    <row r="49" spans="1:4" ht="40" customHeight="1">
      <c r="A49" s="130" t="s">
        <v>1923</v>
      </c>
      <c r="B49" s="130" t="s">
        <v>1944</v>
      </c>
      <c r="C49" s="130">
        <v>2024</v>
      </c>
      <c r="D49" s="114" t="s">
        <v>1186</v>
      </c>
    </row>
    <row r="59" spans="1:4" ht="40" customHeight="1">
      <c r="D59" s="4"/>
    </row>
    <row r="60" spans="1:4" ht="40" customHeight="1">
      <c r="D60" s="4"/>
    </row>
    <row r="61" spans="1:4" ht="40" customHeight="1">
      <c r="D61" s="4"/>
    </row>
    <row r="62" spans="1:4" ht="40" customHeight="1">
      <c r="D62" s="4"/>
    </row>
    <row r="63" spans="1:4" ht="40" customHeight="1">
      <c r="D63" s="4"/>
    </row>
    <row r="64" spans="1:4" ht="40" customHeight="1">
      <c r="D64" s="4"/>
    </row>
    <row r="65" spans="4:4" ht="40" customHeight="1">
      <c r="D65" s="4"/>
    </row>
    <row r="66" spans="4:4" ht="40" customHeight="1">
      <c r="D66" s="4"/>
    </row>
    <row r="67" spans="4:4" ht="40" customHeight="1">
      <c r="D67" s="4"/>
    </row>
    <row r="68" spans="4:4" ht="40" customHeight="1">
      <c r="D68" s="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C90D-D9BC-774A-B57A-173BE260219F}">
  <dimension ref="A1:I60"/>
  <sheetViews>
    <sheetView zoomScale="89" workbookViewId="0">
      <pane ySplit="1" topLeftCell="A40" activePane="bottomLeft" state="frozen"/>
      <selection pane="bottomLeft" activeCell="F1" sqref="F1:F1048576"/>
    </sheetView>
  </sheetViews>
  <sheetFormatPr baseColWidth="10" defaultColWidth="11" defaultRowHeight="40" customHeight="1"/>
  <cols>
    <col min="1" max="1" width="83.1640625" customWidth="1"/>
    <col min="2" max="2" width="16.6640625" bestFit="1" customWidth="1"/>
    <col min="3" max="3" width="16.6640625" customWidth="1"/>
    <col min="4" max="4" width="88.33203125" customWidth="1"/>
    <col min="5" max="5" width="10" customWidth="1"/>
    <col min="6" max="6" width="13" style="29" customWidth="1"/>
    <col min="7" max="7" width="49.1640625" customWidth="1"/>
    <col min="8" max="8" width="80.5" customWidth="1"/>
  </cols>
  <sheetData>
    <row r="1" spans="1:9" s="17" customFormat="1" ht="40" customHeight="1">
      <c r="A1" s="105" t="s">
        <v>1</v>
      </c>
      <c r="B1" s="105" t="s">
        <v>42</v>
      </c>
      <c r="C1" s="105"/>
      <c r="D1" s="105" t="s">
        <v>6</v>
      </c>
      <c r="E1" s="105" t="s">
        <v>1224</v>
      </c>
      <c r="F1" s="105" t="s">
        <v>1225</v>
      </c>
      <c r="G1" s="105" t="s">
        <v>30</v>
      </c>
      <c r="H1" s="105" t="s">
        <v>32</v>
      </c>
      <c r="I1" s="114"/>
    </row>
    <row r="2" spans="1:9" ht="40" customHeight="1">
      <c r="A2" s="114" t="s">
        <v>264</v>
      </c>
      <c r="B2" s="114" t="s">
        <v>94</v>
      </c>
      <c r="C2" s="114"/>
      <c r="D2" s="114" t="s">
        <v>268</v>
      </c>
      <c r="E2" s="114">
        <v>4</v>
      </c>
      <c r="F2" s="120">
        <f t="shared" ref="F2:F40" si="0">E2/47</f>
        <v>8.5106382978723402E-2</v>
      </c>
      <c r="G2" s="114" t="s">
        <v>280</v>
      </c>
      <c r="H2" s="114" t="s">
        <v>281</v>
      </c>
      <c r="I2" s="114" t="s">
        <v>952</v>
      </c>
    </row>
    <row r="3" spans="1:9" ht="40" customHeight="1">
      <c r="A3" s="114" t="s">
        <v>393</v>
      </c>
      <c r="B3" s="114" t="s">
        <v>94</v>
      </c>
      <c r="C3" s="114"/>
      <c r="D3" s="114" t="s">
        <v>397</v>
      </c>
      <c r="E3" s="114">
        <v>2</v>
      </c>
      <c r="F3" s="120">
        <f t="shared" si="0"/>
        <v>4.2553191489361701E-2</v>
      </c>
      <c r="G3" s="114" t="s">
        <v>407</v>
      </c>
      <c r="H3" s="114" t="s">
        <v>409</v>
      </c>
      <c r="I3" s="114" t="s">
        <v>952</v>
      </c>
    </row>
    <row r="4" spans="1:9" ht="40" customHeight="1">
      <c r="A4" s="114" t="s">
        <v>872</v>
      </c>
      <c r="B4" s="114" t="s">
        <v>94</v>
      </c>
      <c r="C4" s="114"/>
      <c r="D4" s="114" t="s">
        <v>1226</v>
      </c>
      <c r="E4" s="114">
        <v>2</v>
      </c>
      <c r="F4" s="120">
        <f t="shared" si="0"/>
        <v>4.2553191489361701E-2</v>
      </c>
      <c r="G4" s="114" t="s">
        <v>87</v>
      </c>
      <c r="H4" s="114" t="s">
        <v>886</v>
      </c>
      <c r="I4" s="114" t="s">
        <v>952</v>
      </c>
    </row>
    <row r="5" spans="1:9" ht="40" customHeight="1">
      <c r="A5" s="114" t="s">
        <v>754</v>
      </c>
      <c r="B5" s="114" t="s">
        <v>94</v>
      </c>
      <c r="C5" s="114"/>
      <c r="D5" s="114" t="s">
        <v>1227</v>
      </c>
      <c r="E5" s="114">
        <v>2</v>
      </c>
      <c r="F5" s="120">
        <f t="shared" si="0"/>
        <v>4.2553191489361701E-2</v>
      </c>
      <c r="G5" s="114" t="s">
        <v>87</v>
      </c>
      <c r="H5" s="114" t="s">
        <v>768</v>
      </c>
      <c r="I5" s="114" t="s">
        <v>952</v>
      </c>
    </row>
    <row r="6" spans="1:9" ht="40" customHeight="1">
      <c r="A6" s="114" t="s">
        <v>645</v>
      </c>
      <c r="B6" s="114" t="s">
        <v>94</v>
      </c>
      <c r="C6" s="114"/>
      <c r="D6" s="114" t="s">
        <v>1228</v>
      </c>
      <c r="E6" s="114">
        <v>2</v>
      </c>
      <c r="F6" s="120">
        <f t="shared" si="0"/>
        <v>4.2553191489361701E-2</v>
      </c>
      <c r="G6" s="114" t="s">
        <v>87</v>
      </c>
      <c r="H6" s="114" t="s">
        <v>660</v>
      </c>
      <c r="I6" s="114" t="s">
        <v>952</v>
      </c>
    </row>
    <row r="7" spans="1:9" ht="40" customHeight="1">
      <c r="A7" s="114" t="s">
        <v>505</v>
      </c>
      <c r="B7" s="114" t="s">
        <v>94</v>
      </c>
      <c r="C7" s="114"/>
      <c r="D7" s="114" t="s">
        <v>509</v>
      </c>
      <c r="E7" s="114">
        <v>2</v>
      </c>
      <c r="F7" s="120">
        <f t="shared" si="0"/>
        <v>4.2553191489361701E-2</v>
      </c>
      <c r="G7" s="114" t="s">
        <v>496</v>
      </c>
      <c r="H7" s="114" t="s">
        <v>516</v>
      </c>
      <c r="I7" s="114" t="s">
        <v>952</v>
      </c>
    </row>
    <row r="8" spans="1:9" ht="40" customHeight="1">
      <c r="A8" s="114" t="s">
        <v>922</v>
      </c>
      <c r="B8" s="114" t="s">
        <v>1185</v>
      </c>
      <c r="C8" s="114"/>
      <c r="D8" s="114" t="s">
        <v>1229</v>
      </c>
      <c r="E8" s="114">
        <v>1</v>
      </c>
      <c r="F8" s="120">
        <f t="shared" si="0"/>
        <v>2.1276595744680851E-2</v>
      </c>
      <c r="G8" s="114" t="s">
        <v>87</v>
      </c>
      <c r="H8" s="114" t="s">
        <v>845</v>
      </c>
      <c r="I8" s="114" t="s">
        <v>952</v>
      </c>
    </row>
    <row r="9" spans="1:9" ht="40" customHeight="1">
      <c r="A9" s="114" t="s">
        <v>832</v>
      </c>
      <c r="B9" s="114" t="s">
        <v>94</v>
      </c>
      <c r="C9" s="114"/>
      <c r="D9" s="114" t="s">
        <v>1230</v>
      </c>
      <c r="E9" s="114">
        <v>1</v>
      </c>
      <c r="F9" s="120">
        <f t="shared" si="0"/>
        <v>2.1276595744680851E-2</v>
      </c>
      <c r="G9" s="114" t="s">
        <v>87</v>
      </c>
      <c r="H9" s="114" t="s">
        <v>726</v>
      </c>
      <c r="I9" s="114" t="s">
        <v>952</v>
      </c>
    </row>
    <row r="10" spans="1:9" ht="40" customHeight="1">
      <c r="A10" s="114" t="s">
        <v>712</v>
      </c>
      <c r="B10" s="114" t="s">
        <v>94</v>
      </c>
      <c r="C10" s="114"/>
      <c r="D10" s="114" t="s">
        <v>372</v>
      </c>
      <c r="E10" s="114">
        <v>1</v>
      </c>
      <c r="F10" s="120">
        <f t="shared" si="0"/>
        <v>2.1276595744680851E-2</v>
      </c>
      <c r="G10" s="114" t="s">
        <v>280</v>
      </c>
      <c r="H10" s="114" t="s">
        <v>386</v>
      </c>
      <c r="I10" s="114" t="s">
        <v>952</v>
      </c>
    </row>
    <row r="11" spans="1:9" ht="40" customHeight="1">
      <c r="A11" s="114" t="s">
        <v>368</v>
      </c>
      <c r="B11" s="114" t="s">
        <v>94</v>
      </c>
      <c r="C11" s="114"/>
      <c r="D11" s="114" t="s">
        <v>539</v>
      </c>
      <c r="E11" s="114">
        <v>1</v>
      </c>
      <c r="F11" s="120">
        <f t="shared" si="0"/>
        <v>2.1276595744680851E-2</v>
      </c>
      <c r="G11" s="114" t="s">
        <v>549</v>
      </c>
      <c r="H11" s="114"/>
      <c r="I11" s="114" t="s">
        <v>952</v>
      </c>
    </row>
    <row r="12" spans="1:9" ht="40" customHeight="1">
      <c r="A12" s="114" t="s">
        <v>535</v>
      </c>
      <c r="B12" s="114" t="s">
        <v>1185</v>
      </c>
      <c r="C12" s="114"/>
      <c r="D12" s="114" t="s">
        <v>52</v>
      </c>
      <c r="E12" s="114">
        <v>1</v>
      </c>
      <c r="F12" s="120">
        <f t="shared" si="0"/>
        <v>2.1276595744680851E-2</v>
      </c>
      <c r="G12" s="114" t="s">
        <v>64</v>
      </c>
      <c r="H12" s="114"/>
      <c r="I12" s="114" t="s">
        <v>952</v>
      </c>
    </row>
    <row r="13" spans="1:9" ht="40" customHeight="1">
      <c r="A13" s="114" t="s">
        <v>48</v>
      </c>
      <c r="B13" s="114" t="s">
        <v>1185</v>
      </c>
      <c r="C13" s="114"/>
      <c r="D13" s="114" t="s">
        <v>522</v>
      </c>
      <c r="E13" s="114">
        <v>1</v>
      </c>
      <c r="F13" s="120">
        <f t="shared" si="0"/>
        <v>2.1276595744680851E-2</v>
      </c>
      <c r="G13" s="114" t="s">
        <v>531</v>
      </c>
      <c r="H13" s="114"/>
      <c r="I13" s="114" t="s">
        <v>952</v>
      </c>
    </row>
    <row r="14" spans="1:9" ht="40" customHeight="1">
      <c r="A14" s="114" t="s">
        <v>518</v>
      </c>
      <c r="B14" s="114" t="s">
        <v>1185</v>
      </c>
      <c r="C14" s="114"/>
      <c r="D14" s="114" t="s">
        <v>1231</v>
      </c>
      <c r="E14" s="114">
        <v>1</v>
      </c>
      <c r="F14" s="120">
        <f t="shared" si="0"/>
        <v>2.1276595744680851E-2</v>
      </c>
      <c r="G14" s="114" t="s">
        <v>87</v>
      </c>
      <c r="H14" s="114" t="s">
        <v>113</v>
      </c>
      <c r="I14" s="114" t="s">
        <v>952</v>
      </c>
    </row>
    <row r="15" spans="1:9" ht="40" customHeight="1">
      <c r="A15" s="114" t="s">
        <v>97</v>
      </c>
      <c r="B15" s="114" t="s">
        <v>94</v>
      </c>
      <c r="C15" s="114"/>
      <c r="D15" s="114" t="s">
        <v>1232</v>
      </c>
      <c r="E15" s="114">
        <v>1</v>
      </c>
      <c r="F15" s="120">
        <f t="shared" si="0"/>
        <v>2.1276595744680851E-2</v>
      </c>
      <c r="G15" s="114" t="s">
        <v>87</v>
      </c>
      <c r="H15" s="114" t="s">
        <v>175</v>
      </c>
      <c r="I15" s="114" t="s">
        <v>952</v>
      </c>
    </row>
    <row r="16" spans="1:9" ht="40" customHeight="1">
      <c r="A16" s="114" t="s">
        <v>160</v>
      </c>
      <c r="B16" s="114" t="s">
        <v>94</v>
      </c>
      <c r="C16" s="114"/>
      <c r="D16" s="146" t="s">
        <v>1992</v>
      </c>
      <c r="E16" s="114">
        <v>1</v>
      </c>
      <c r="F16" s="120">
        <f t="shared" si="0"/>
        <v>2.1276595744680851E-2</v>
      </c>
      <c r="G16" s="114" t="s">
        <v>87</v>
      </c>
      <c r="H16" s="146" t="s">
        <v>1947</v>
      </c>
      <c r="I16" s="114"/>
    </row>
    <row r="17" spans="1:9" ht="40" customHeight="1">
      <c r="A17" s="114" t="s">
        <v>242</v>
      </c>
      <c r="B17" s="114" t="s">
        <v>94</v>
      </c>
      <c r="C17" s="114"/>
      <c r="D17" s="114" t="s">
        <v>245</v>
      </c>
      <c r="E17" s="114">
        <v>1</v>
      </c>
      <c r="F17" s="120">
        <f t="shared" si="0"/>
        <v>2.1276595744680851E-2</v>
      </c>
      <c r="G17" s="114" t="s">
        <v>256</v>
      </c>
      <c r="H17" s="114" t="s">
        <v>257</v>
      </c>
      <c r="I17" s="114" t="s">
        <v>952</v>
      </c>
    </row>
    <row r="18" spans="1:9" ht="40" customHeight="1">
      <c r="A18" s="114" t="s">
        <v>415</v>
      </c>
      <c r="B18" s="114" t="s">
        <v>94</v>
      </c>
      <c r="C18" s="114"/>
      <c r="D18" s="114" t="s">
        <v>1233</v>
      </c>
      <c r="E18" s="114">
        <v>1</v>
      </c>
      <c r="F18" s="120">
        <f t="shared" si="0"/>
        <v>2.1276595744680851E-2</v>
      </c>
      <c r="G18" s="114" t="s">
        <v>407</v>
      </c>
      <c r="H18" s="114" t="s">
        <v>429</v>
      </c>
      <c r="I18" s="114" t="s">
        <v>952</v>
      </c>
    </row>
    <row r="19" spans="1:9" ht="40" customHeight="1">
      <c r="A19" s="114" t="s">
        <v>691</v>
      </c>
      <c r="B19" s="114" t="s">
        <v>94</v>
      </c>
      <c r="C19" s="114"/>
      <c r="D19" s="114" t="s">
        <v>1234</v>
      </c>
      <c r="E19" s="114">
        <v>1</v>
      </c>
      <c r="F19" s="120">
        <f t="shared" si="0"/>
        <v>2.1276595744680851E-2</v>
      </c>
      <c r="G19" s="114" t="s">
        <v>87</v>
      </c>
      <c r="H19" s="114" t="s">
        <v>705</v>
      </c>
      <c r="I19" s="114" t="s">
        <v>952</v>
      </c>
    </row>
    <row r="20" spans="1:9" ht="40" customHeight="1">
      <c r="A20" s="114" t="s">
        <v>184</v>
      </c>
      <c r="B20" s="114" t="s">
        <v>94</v>
      </c>
      <c r="C20" s="114"/>
      <c r="D20" s="114" t="s">
        <v>1235</v>
      </c>
      <c r="E20" s="114">
        <v>1</v>
      </c>
      <c r="F20" s="120">
        <f t="shared" si="0"/>
        <v>2.1276595744680851E-2</v>
      </c>
      <c r="G20" s="114" t="s">
        <v>87</v>
      </c>
      <c r="H20" s="114" t="s">
        <v>197</v>
      </c>
      <c r="I20" s="114" t="s">
        <v>952</v>
      </c>
    </row>
    <row r="21" spans="1:9" ht="40" customHeight="1">
      <c r="A21" s="114" t="s">
        <v>223</v>
      </c>
      <c r="B21" s="114" t="s">
        <v>1185</v>
      </c>
      <c r="C21" s="114"/>
      <c r="D21" s="114" t="s">
        <v>227</v>
      </c>
      <c r="E21" s="114">
        <v>1</v>
      </c>
      <c r="F21" s="120">
        <f t="shared" si="0"/>
        <v>2.1276595744680851E-2</v>
      </c>
      <c r="G21" s="114" t="s">
        <v>87</v>
      </c>
      <c r="H21" s="114"/>
      <c r="I21" s="114" t="s">
        <v>952</v>
      </c>
    </row>
    <row r="22" spans="1:9" ht="40" customHeight="1">
      <c r="A22" s="114" t="s">
        <v>142</v>
      </c>
      <c r="B22" s="114" t="s">
        <v>1185</v>
      </c>
      <c r="C22" s="114"/>
      <c r="D22" s="114" t="s">
        <v>146</v>
      </c>
      <c r="E22" s="114">
        <v>1</v>
      </c>
      <c r="F22" s="120">
        <f t="shared" si="0"/>
        <v>2.1276595744680851E-2</v>
      </c>
      <c r="G22" s="114" t="s">
        <v>87</v>
      </c>
      <c r="H22" s="114"/>
      <c r="I22" s="114" t="s">
        <v>952</v>
      </c>
    </row>
    <row r="23" spans="1:9" ht="40" customHeight="1">
      <c r="A23" s="114" t="s">
        <v>607</v>
      </c>
      <c r="B23" s="114" t="s">
        <v>94</v>
      </c>
      <c r="C23" s="114"/>
      <c r="D23" s="146" t="s">
        <v>1991</v>
      </c>
      <c r="E23" s="114">
        <v>1</v>
      </c>
      <c r="F23" s="120">
        <f t="shared" si="0"/>
        <v>2.1276595744680851E-2</v>
      </c>
      <c r="G23" s="114" t="s">
        <v>87</v>
      </c>
      <c r="H23" s="114"/>
      <c r="I23" s="114"/>
    </row>
    <row r="24" spans="1:9" ht="40" customHeight="1">
      <c r="A24" s="114" t="s">
        <v>288</v>
      </c>
      <c r="B24" s="114" t="s">
        <v>94</v>
      </c>
      <c r="C24" s="114"/>
      <c r="D24" s="114" t="s">
        <v>1236</v>
      </c>
      <c r="E24" s="114">
        <v>1</v>
      </c>
      <c r="F24" s="120">
        <f t="shared" si="0"/>
        <v>2.1276595744680851E-2</v>
      </c>
      <c r="G24" s="114" t="s">
        <v>87</v>
      </c>
      <c r="H24" s="114" t="s">
        <v>622</v>
      </c>
      <c r="I24" s="114" t="s">
        <v>952</v>
      </c>
    </row>
    <row r="25" spans="1:9" ht="40" customHeight="1">
      <c r="A25" s="114" t="s">
        <v>667</v>
      </c>
      <c r="B25" s="114" t="s">
        <v>94</v>
      </c>
      <c r="C25" s="114"/>
      <c r="D25" s="114" t="s">
        <v>1237</v>
      </c>
      <c r="E25" s="114">
        <v>1</v>
      </c>
      <c r="F25" s="120">
        <f t="shared" si="0"/>
        <v>2.1276595744680851E-2</v>
      </c>
      <c r="G25" s="114" t="s">
        <v>87</v>
      </c>
      <c r="H25" s="114" t="s">
        <v>292</v>
      </c>
      <c r="I25" s="114" t="s">
        <v>952</v>
      </c>
    </row>
    <row r="26" spans="1:9" ht="40" customHeight="1">
      <c r="A26" s="114" t="s">
        <v>733</v>
      </c>
      <c r="B26" s="114" t="s">
        <v>94</v>
      </c>
      <c r="C26" s="114"/>
      <c r="D26" s="114" t="s">
        <v>1238</v>
      </c>
      <c r="E26" s="114">
        <v>1</v>
      </c>
      <c r="F26" s="120">
        <f t="shared" si="0"/>
        <v>2.1276595744680851E-2</v>
      </c>
      <c r="G26" s="114" t="s">
        <v>87</v>
      </c>
      <c r="H26" s="114" t="s">
        <v>682</v>
      </c>
      <c r="I26" s="114" t="s">
        <v>952</v>
      </c>
    </row>
    <row r="27" spans="1:9" ht="40" customHeight="1">
      <c r="A27" s="114" t="s">
        <v>347</v>
      </c>
      <c r="B27" s="114" t="s">
        <v>94</v>
      </c>
      <c r="C27" s="114"/>
      <c r="D27" s="114" t="s">
        <v>737</v>
      </c>
      <c r="E27" s="114">
        <v>1</v>
      </c>
      <c r="F27" s="120">
        <f t="shared" si="0"/>
        <v>2.1276595744680851E-2</v>
      </c>
      <c r="G27" s="114" t="s">
        <v>87</v>
      </c>
      <c r="H27" s="114" t="s">
        <v>747</v>
      </c>
      <c r="I27" s="114" t="s">
        <v>952</v>
      </c>
    </row>
    <row r="28" spans="1:9" ht="40" customHeight="1">
      <c r="A28" s="114" t="s">
        <v>774</v>
      </c>
      <c r="B28" s="114" t="s">
        <v>94</v>
      </c>
      <c r="C28" s="114"/>
      <c r="D28" s="114" t="s">
        <v>1239</v>
      </c>
      <c r="E28" s="114">
        <v>1</v>
      </c>
      <c r="F28" s="120">
        <f t="shared" si="0"/>
        <v>2.1276595744680851E-2</v>
      </c>
      <c r="G28" s="114" t="s">
        <v>87</v>
      </c>
      <c r="H28" s="114" t="s">
        <v>361</v>
      </c>
      <c r="I28" s="114" t="s">
        <v>952</v>
      </c>
    </row>
    <row r="29" spans="1:9" ht="40" customHeight="1">
      <c r="A29" s="114" t="s">
        <v>576</v>
      </c>
      <c r="B29" s="114" t="s">
        <v>94</v>
      </c>
      <c r="C29" s="114"/>
      <c r="D29" s="114" t="s">
        <v>1240</v>
      </c>
      <c r="E29" s="114">
        <v>1</v>
      </c>
      <c r="F29" s="120">
        <f t="shared" si="0"/>
        <v>2.1276595744680851E-2</v>
      </c>
      <c r="G29" s="114" t="s">
        <v>256</v>
      </c>
      <c r="H29" s="114" t="s">
        <v>787</v>
      </c>
      <c r="I29" s="114" t="s">
        <v>952</v>
      </c>
    </row>
    <row r="30" spans="1:9" ht="40" customHeight="1">
      <c r="A30" s="114" t="s">
        <v>894</v>
      </c>
      <c r="B30" s="114" t="s">
        <v>1185</v>
      </c>
      <c r="C30" s="114"/>
      <c r="D30" s="114" t="s">
        <v>1241</v>
      </c>
      <c r="E30" s="114">
        <v>1</v>
      </c>
      <c r="F30" s="120">
        <f t="shared" si="0"/>
        <v>2.1276595744680851E-2</v>
      </c>
      <c r="G30" s="114" t="s">
        <v>87</v>
      </c>
      <c r="H30" s="114" t="s">
        <v>580</v>
      </c>
      <c r="I30" s="114" t="s">
        <v>952</v>
      </c>
    </row>
    <row r="31" spans="1:9" ht="40" customHeight="1">
      <c r="A31" s="114" t="s">
        <v>120</v>
      </c>
      <c r="B31" s="114" t="s">
        <v>94</v>
      </c>
      <c r="C31" s="114"/>
      <c r="D31" s="114" t="s">
        <v>896</v>
      </c>
      <c r="E31" s="114">
        <v>1</v>
      </c>
      <c r="F31" s="120">
        <f t="shared" si="0"/>
        <v>2.1276595744680851E-2</v>
      </c>
      <c r="G31" s="114" t="s">
        <v>903</v>
      </c>
      <c r="H31" s="114"/>
      <c r="I31" s="114" t="s">
        <v>952</v>
      </c>
    </row>
    <row r="32" spans="1:9" ht="40" customHeight="1">
      <c r="A32" s="114" t="s">
        <v>308</v>
      </c>
      <c r="B32" s="114" t="s">
        <v>94</v>
      </c>
      <c r="C32" s="114"/>
      <c r="D32" s="146" t="s">
        <v>1908</v>
      </c>
      <c r="E32" s="114">
        <v>1</v>
      </c>
      <c r="F32" s="120">
        <f t="shared" si="0"/>
        <v>2.1276595744680851E-2</v>
      </c>
      <c r="G32" s="114" t="s">
        <v>280</v>
      </c>
      <c r="H32" s="114"/>
      <c r="I32" s="114"/>
    </row>
    <row r="33" spans="1:9" ht="40" customHeight="1">
      <c r="A33" s="114" t="s">
        <v>904</v>
      </c>
      <c r="B33" s="114" t="s">
        <v>94</v>
      </c>
      <c r="C33" s="114"/>
      <c r="D33" s="114" t="s">
        <v>1242</v>
      </c>
      <c r="E33" s="114">
        <v>1</v>
      </c>
      <c r="F33" s="120">
        <f t="shared" si="0"/>
        <v>2.1276595744680851E-2</v>
      </c>
      <c r="G33" s="114" t="s">
        <v>87</v>
      </c>
      <c r="H33" s="114" t="s">
        <v>135</v>
      </c>
      <c r="I33" s="114" t="s">
        <v>952</v>
      </c>
    </row>
    <row r="34" spans="1:9" ht="40" customHeight="1">
      <c r="A34" s="114" t="s">
        <v>330</v>
      </c>
      <c r="B34" s="114" t="s">
        <v>94</v>
      </c>
      <c r="C34" s="114"/>
      <c r="D34" s="114" t="s">
        <v>1243</v>
      </c>
      <c r="E34" s="114">
        <v>1</v>
      </c>
      <c r="F34" s="120">
        <f t="shared" si="0"/>
        <v>2.1276595744680851E-2</v>
      </c>
      <c r="G34" s="114" t="s">
        <v>87</v>
      </c>
      <c r="H34" s="114" t="s">
        <v>312</v>
      </c>
      <c r="I34" s="114" t="s">
        <v>952</v>
      </c>
    </row>
    <row r="35" spans="1:9" ht="40" customHeight="1">
      <c r="A35" s="114" t="s">
        <v>460</v>
      </c>
      <c r="B35" s="114" t="s">
        <v>94</v>
      </c>
      <c r="C35" s="114"/>
      <c r="D35" s="114" t="s">
        <v>1244</v>
      </c>
      <c r="E35" s="114">
        <v>1</v>
      </c>
      <c r="F35" s="120">
        <f t="shared" si="0"/>
        <v>2.1276595744680851E-2</v>
      </c>
      <c r="G35" s="114" t="s">
        <v>87</v>
      </c>
      <c r="H35" s="114" t="s">
        <v>1245</v>
      </c>
      <c r="I35" s="114" t="s">
        <v>952</v>
      </c>
    </row>
    <row r="36" spans="1:9" ht="40" customHeight="1">
      <c r="A36" s="114" t="s">
        <v>204</v>
      </c>
      <c r="B36" s="114" t="s">
        <v>1185</v>
      </c>
      <c r="C36" s="114"/>
      <c r="D36" s="114" t="s">
        <v>334</v>
      </c>
      <c r="E36" s="114">
        <v>1</v>
      </c>
      <c r="F36" s="120">
        <f t="shared" si="0"/>
        <v>2.1276595744680851E-2</v>
      </c>
      <c r="G36" s="114" t="s">
        <v>343</v>
      </c>
      <c r="H36" s="114"/>
      <c r="I36" s="114" t="s">
        <v>952</v>
      </c>
    </row>
    <row r="37" spans="1:9" ht="40" customHeight="1">
      <c r="A37" s="114" t="s">
        <v>794</v>
      </c>
      <c r="B37" s="114" t="s">
        <v>1185</v>
      </c>
      <c r="C37" s="114"/>
      <c r="D37" s="114" t="s">
        <v>464</v>
      </c>
      <c r="E37" s="114">
        <v>1</v>
      </c>
      <c r="F37" s="120">
        <f t="shared" si="0"/>
        <v>2.1276595744680851E-2</v>
      </c>
      <c r="G37" s="114" t="s">
        <v>453</v>
      </c>
      <c r="H37" s="114" t="s">
        <v>475</v>
      </c>
      <c r="I37" s="114" t="s">
        <v>952</v>
      </c>
    </row>
    <row r="38" spans="1:9" ht="40" customHeight="1">
      <c r="A38" s="114" t="s">
        <v>629</v>
      </c>
      <c r="B38" s="114" t="s">
        <v>94</v>
      </c>
      <c r="C38" s="114"/>
      <c r="D38" s="114" t="s">
        <v>208</v>
      </c>
      <c r="E38" s="114">
        <v>1</v>
      </c>
      <c r="F38" s="120">
        <f t="shared" si="0"/>
        <v>2.1276595744680851E-2</v>
      </c>
      <c r="G38" s="114" t="s">
        <v>219</v>
      </c>
      <c r="H38" s="114"/>
      <c r="I38" s="114" t="s">
        <v>952</v>
      </c>
    </row>
    <row r="39" spans="1:9" ht="40" customHeight="1">
      <c r="A39" s="114" t="s">
        <v>852</v>
      </c>
      <c r="B39" s="114" t="s">
        <v>94</v>
      </c>
      <c r="C39" s="114"/>
      <c r="D39" s="114" t="s">
        <v>939</v>
      </c>
      <c r="E39" s="114">
        <v>1</v>
      </c>
      <c r="F39" s="120">
        <f t="shared" si="0"/>
        <v>2.1276595744680851E-2</v>
      </c>
      <c r="G39" s="114" t="s">
        <v>938</v>
      </c>
      <c r="H39" s="114"/>
      <c r="I39" s="114" t="s">
        <v>952</v>
      </c>
    </row>
    <row r="40" spans="1:9" ht="40" customHeight="1">
      <c r="A40" s="114" t="s">
        <v>72</v>
      </c>
      <c r="B40" s="114" t="s">
        <v>94</v>
      </c>
      <c r="C40" s="114"/>
      <c r="D40" s="114" t="s">
        <v>798</v>
      </c>
      <c r="E40" s="114">
        <v>1</v>
      </c>
      <c r="F40" s="120">
        <f t="shared" si="0"/>
        <v>2.1276595744680851E-2</v>
      </c>
      <c r="G40" s="114" t="s">
        <v>807</v>
      </c>
      <c r="H40" s="114"/>
      <c r="I40" s="114" t="s">
        <v>952</v>
      </c>
    </row>
    <row r="41" spans="1:9" ht="40" customHeight="1">
      <c r="A41" s="114" t="s">
        <v>811</v>
      </c>
      <c r="B41" s="114" t="s">
        <v>94</v>
      </c>
      <c r="C41" s="114"/>
      <c r="D41" s="114"/>
      <c r="E41" s="114"/>
      <c r="F41" s="120"/>
      <c r="G41" s="114"/>
      <c r="H41" s="114"/>
      <c r="I41" s="114" t="s">
        <v>952</v>
      </c>
    </row>
    <row r="42" spans="1:9" ht="40" customHeight="1">
      <c r="A42" s="114" t="s">
        <v>596</v>
      </c>
      <c r="B42" s="114" t="s">
        <v>94</v>
      </c>
      <c r="C42" s="114"/>
      <c r="D42" s="114"/>
      <c r="E42" s="114"/>
      <c r="F42" s="120"/>
      <c r="G42" s="114"/>
      <c r="H42" s="114"/>
      <c r="I42" s="114"/>
    </row>
    <row r="43" spans="1:9" ht="40" customHeight="1">
      <c r="A43" s="114" t="s">
        <v>436</v>
      </c>
      <c r="B43" s="114" t="s">
        <v>94</v>
      </c>
      <c r="C43" s="114"/>
      <c r="D43" s="114"/>
      <c r="E43" s="114"/>
      <c r="F43" s="120"/>
      <c r="G43" s="114"/>
      <c r="H43" s="114"/>
      <c r="I43" s="114"/>
    </row>
    <row r="44" spans="1:9" ht="40" customHeight="1">
      <c r="A44" s="114" t="s">
        <v>482</v>
      </c>
      <c r="B44" s="114" t="s">
        <v>94</v>
      </c>
      <c r="C44" s="114"/>
      <c r="D44" s="114"/>
      <c r="E44" s="114"/>
      <c r="F44" s="120"/>
      <c r="G44" s="114"/>
      <c r="H44" s="114"/>
      <c r="I44" s="114" t="s">
        <v>952</v>
      </c>
    </row>
    <row r="45" spans="1:9" ht="40" customHeight="1">
      <c r="A45" s="114" t="s">
        <v>556</v>
      </c>
      <c r="B45" s="114" t="s">
        <v>94</v>
      </c>
      <c r="C45" s="114"/>
      <c r="D45" s="114"/>
      <c r="E45" s="114"/>
      <c r="F45" s="120"/>
      <c r="G45" s="114"/>
      <c r="H45" s="114"/>
      <c r="I45" s="114" t="s">
        <v>952</v>
      </c>
    </row>
    <row r="46" spans="1:9" ht="40" customHeight="1">
      <c r="A46" s="114" t="s">
        <v>1904</v>
      </c>
      <c r="B46" s="114" t="s">
        <v>1185</v>
      </c>
      <c r="C46" s="114"/>
      <c r="D46" s="115"/>
      <c r="E46" s="114"/>
      <c r="F46" s="120"/>
      <c r="G46" s="114"/>
      <c r="H46" s="114"/>
      <c r="I46" s="114" t="s">
        <v>952</v>
      </c>
    </row>
    <row r="47" spans="1:9" ht="40" customHeight="1">
      <c r="A47" s="114" t="s">
        <v>1922</v>
      </c>
      <c r="B47" s="114" t="s">
        <v>94</v>
      </c>
      <c r="C47" s="114"/>
      <c r="D47" s="115"/>
      <c r="E47" s="114"/>
      <c r="F47" s="120"/>
      <c r="G47" s="114"/>
      <c r="H47" s="114"/>
      <c r="I47" s="114" t="s">
        <v>952</v>
      </c>
    </row>
    <row r="48" spans="1:9" ht="40" customHeight="1">
      <c r="A48" s="114" t="s">
        <v>1923</v>
      </c>
      <c r="B48" s="114" t="s">
        <v>1982</v>
      </c>
      <c r="C48" s="114"/>
      <c r="D48" s="115"/>
      <c r="E48" s="114"/>
      <c r="F48" s="120"/>
      <c r="G48" s="114"/>
      <c r="H48" s="115"/>
      <c r="I48" s="114" t="s">
        <v>952</v>
      </c>
    </row>
    <row r="60" spans="2:3" ht="40" customHeight="1">
      <c r="B60" s="29"/>
      <c r="C60" s="29"/>
    </row>
  </sheetData>
  <sortState xmlns:xlrd2="http://schemas.microsoft.com/office/spreadsheetml/2017/richdata2" ref="D2:I41">
    <sortCondition descending="1" ref="F1:F41"/>
  </sortState>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D7A49-47E6-4DE2-87C0-B03E2538A4B1}">
  <dimension ref="A1:G48"/>
  <sheetViews>
    <sheetView topLeftCell="D28" workbookViewId="0">
      <selection activeCell="E48" sqref="E48"/>
    </sheetView>
  </sheetViews>
  <sheetFormatPr baseColWidth="10" defaultColWidth="8.83203125" defaultRowHeight="16"/>
  <cols>
    <col min="1" max="1" width="5.6640625" style="34" bestFit="1" customWidth="1"/>
    <col min="2" max="2" width="12.1640625" customWidth="1"/>
    <col min="3" max="3" width="68.6640625" customWidth="1"/>
    <col min="4" max="4" width="73" customWidth="1"/>
    <col min="5" max="5" width="114.6640625" customWidth="1"/>
    <col min="6" max="6" width="73" customWidth="1"/>
    <col min="7" max="7" width="16.1640625" customWidth="1"/>
  </cols>
  <sheetData>
    <row r="1" spans="1:7">
      <c r="A1" s="32" t="s">
        <v>0</v>
      </c>
      <c r="B1" s="30" t="s">
        <v>1</v>
      </c>
      <c r="C1" s="30" t="s">
        <v>2</v>
      </c>
      <c r="D1" s="30" t="s">
        <v>3</v>
      </c>
      <c r="E1" s="30" t="s">
        <v>16</v>
      </c>
      <c r="F1" s="30" t="s">
        <v>17</v>
      </c>
      <c r="G1" s="30"/>
    </row>
    <row r="2" spans="1:7" ht="17">
      <c r="A2" s="33" t="s">
        <v>47</v>
      </c>
      <c r="B2" s="31" t="s">
        <v>48</v>
      </c>
      <c r="C2" s="31" t="s">
        <v>49</v>
      </c>
      <c r="D2" s="31" t="s">
        <v>50</v>
      </c>
      <c r="E2" s="31" t="s">
        <v>55</v>
      </c>
      <c r="F2" s="31" t="s">
        <v>56</v>
      </c>
      <c r="G2" s="31" t="s">
        <v>952</v>
      </c>
    </row>
    <row r="3" spans="1:7" ht="17">
      <c r="A3" s="33" t="s">
        <v>71</v>
      </c>
      <c r="B3" s="31" t="s">
        <v>72</v>
      </c>
      <c r="C3" s="31" t="s">
        <v>73</v>
      </c>
      <c r="D3" s="31" t="s">
        <v>74</v>
      </c>
      <c r="E3" s="31" t="s">
        <v>79</v>
      </c>
      <c r="F3" s="31" t="s">
        <v>80</v>
      </c>
      <c r="G3" s="31" t="s">
        <v>952</v>
      </c>
    </row>
    <row r="4" spans="1:7" ht="17">
      <c r="A4" s="33" t="s">
        <v>96</v>
      </c>
      <c r="B4" s="31" t="s">
        <v>97</v>
      </c>
      <c r="C4" s="31" t="s">
        <v>98</v>
      </c>
      <c r="D4" s="31" t="s">
        <v>99</v>
      </c>
      <c r="E4" s="31" t="s">
        <v>104</v>
      </c>
      <c r="F4" s="31" t="s">
        <v>105</v>
      </c>
      <c r="G4" s="31" t="s">
        <v>952</v>
      </c>
    </row>
    <row r="5" spans="1:7" ht="17">
      <c r="A5" s="33" t="s">
        <v>119</v>
      </c>
      <c r="B5" s="31" t="s">
        <v>120</v>
      </c>
      <c r="C5" s="31" t="s">
        <v>121</v>
      </c>
      <c r="D5" s="31" t="s">
        <v>122</v>
      </c>
      <c r="E5" s="31" t="s">
        <v>127</v>
      </c>
      <c r="F5" s="31" t="s">
        <v>128</v>
      </c>
      <c r="G5" s="31" t="s">
        <v>952</v>
      </c>
    </row>
    <row r="6" spans="1:7" ht="17">
      <c r="A6" s="33" t="s">
        <v>141</v>
      </c>
      <c r="B6" s="31" t="s">
        <v>142</v>
      </c>
      <c r="C6" s="31" t="s">
        <v>143</v>
      </c>
      <c r="D6" s="31" t="s">
        <v>144</v>
      </c>
      <c r="E6" s="31" t="s">
        <v>149</v>
      </c>
      <c r="F6" s="31" t="s">
        <v>150</v>
      </c>
      <c r="G6" s="31" t="s">
        <v>952</v>
      </c>
    </row>
    <row r="7" spans="1:7" ht="17">
      <c r="A7" s="33" t="s">
        <v>159</v>
      </c>
      <c r="B7" s="31" t="s">
        <v>160</v>
      </c>
      <c r="C7" s="31" t="s">
        <v>161</v>
      </c>
      <c r="D7" s="31" t="s">
        <v>162</v>
      </c>
      <c r="E7" s="31" t="s">
        <v>168</v>
      </c>
      <c r="F7" s="31" t="s">
        <v>169</v>
      </c>
      <c r="G7" s="31" t="s">
        <v>952</v>
      </c>
    </row>
    <row r="8" spans="1:7">
      <c r="A8" s="79" t="s">
        <v>183</v>
      </c>
      <c r="B8" s="31" t="s">
        <v>184</v>
      </c>
      <c r="C8" s="31" t="s">
        <v>185</v>
      </c>
      <c r="D8" s="31" t="s">
        <v>186</v>
      </c>
      <c r="E8" s="31" t="s">
        <v>191</v>
      </c>
      <c r="F8" s="31" t="s">
        <v>192</v>
      </c>
      <c r="G8" s="31" t="s">
        <v>952</v>
      </c>
    </row>
    <row r="9" spans="1:7" ht="17">
      <c r="A9" s="33" t="s">
        <v>203</v>
      </c>
      <c r="B9" s="31" t="s">
        <v>204</v>
      </c>
      <c r="C9" s="31" t="s">
        <v>205</v>
      </c>
      <c r="D9" s="31" t="s">
        <v>206</v>
      </c>
      <c r="E9" s="31" t="s">
        <v>211</v>
      </c>
      <c r="F9" s="31" t="s">
        <v>212</v>
      </c>
      <c r="G9" s="31" t="s">
        <v>952</v>
      </c>
    </row>
    <row r="10" spans="1:7" ht="17">
      <c r="A10" s="33" t="s">
        <v>222</v>
      </c>
      <c r="B10" s="31" t="s">
        <v>223</v>
      </c>
      <c r="C10" s="31" t="s">
        <v>224</v>
      </c>
      <c r="D10" s="31" t="s">
        <v>225</v>
      </c>
      <c r="E10" s="31" t="s">
        <v>230</v>
      </c>
      <c r="F10" s="31" t="s">
        <v>231</v>
      </c>
      <c r="G10" s="31" t="s">
        <v>952</v>
      </c>
    </row>
    <row r="11" spans="1:7" ht="17">
      <c r="A11" s="33" t="s">
        <v>241</v>
      </c>
      <c r="B11" s="31" t="s">
        <v>242</v>
      </c>
      <c r="C11" s="31" t="s">
        <v>243</v>
      </c>
      <c r="D11" s="31" t="s">
        <v>244</v>
      </c>
      <c r="E11" s="31" t="s">
        <v>249</v>
      </c>
      <c r="F11" s="31" t="s">
        <v>250</v>
      </c>
      <c r="G11" s="31" t="s">
        <v>952</v>
      </c>
    </row>
    <row r="12" spans="1:7" ht="17">
      <c r="A12" s="33" t="s">
        <v>263</v>
      </c>
      <c r="B12" s="31" t="s">
        <v>264</v>
      </c>
      <c r="C12" s="31" t="s">
        <v>265</v>
      </c>
      <c r="D12" s="31" t="s">
        <v>266</v>
      </c>
      <c r="E12" s="31" t="s">
        <v>272</v>
      </c>
      <c r="F12" s="31" t="s">
        <v>273</v>
      </c>
      <c r="G12" s="31" t="s">
        <v>952</v>
      </c>
    </row>
    <row r="13" spans="1:7" ht="17">
      <c r="A13" s="33" t="s">
        <v>287</v>
      </c>
      <c r="B13" s="31" t="s">
        <v>288</v>
      </c>
      <c r="C13" s="31" t="s">
        <v>289</v>
      </c>
      <c r="D13" s="31" t="s">
        <v>290</v>
      </c>
      <c r="E13" s="31" t="s">
        <v>295</v>
      </c>
      <c r="F13" s="31" t="s">
        <v>296</v>
      </c>
      <c r="G13" s="31" t="s">
        <v>952</v>
      </c>
    </row>
    <row r="14" spans="1:7" ht="17">
      <c r="A14" s="33" t="s">
        <v>307</v>
      </c>
      <c r="B14" s="31" t="s">
        <v>308</v>
      </c>
      <c r="C14" s="31" t="s">
        <v>309</v>
      </c>
      <c r="D14" s="31" t="s">
        <v>310</v>
      </c>
      <c r="E14" s="31" t="s">
        <v>315</v>
      </c>
      <c r="F14" s="31" t="s">
        <v>316</v>
      </c>
      <c r="G14" s="31" t="s">
        <v>952</v>
      </c>
    </row>
    <row r="15" spans="1:7" ht="17">
      <c r="A15" s="33" t="s">
        <v>329</v>
      </c>
      <c r="B15" s="31" t="s">
        <v>330</v>
      </c>
      <c r="C15" s="31" t="s">
        <v>331</v>
      </c>
      <c r="D15" s="31" t="s">
        <v>332</v>
      </c>
      <c r="E15" s="31" t="s">
        <v>337</v>
      </c>
      <c r="F15" s="31" t="s">
        <v>338</v>
      </c>
      <c r="G15" s="31" t="s">
        <v>952</v>
      </c>
    </row>
    <row r="16" spans="1:7" ht="17">
      <c r="A16" s="33" t="s">
        <v>346</v>
      </c>
      <c r="B16" s="31" t="s">
        <v>347</v>
      </c>
      <c r="C16" s="31" t="s">
        <v>348</v>
      </c>
      <c r="D16" s="31" t="s">
        <v>349</v>
      </c>
      <c r="E16" s="31" t="s">
        <v>354</v>
      </c>
      <c r="F16" s="31" t="s">
        <v>355</v>
      </c>
      <c r="G16" s="31" t="s">
        <v>952</v>
      </c>
    </row>
    <row r="17" spans="1:7" ht="17">
      <c r="A17" s="33" t="s">
        <v>367</v>
      </c>
      <c r="B17" s="31" t="s">
        <v>368</v>
      </c>
      <c r="C17" s="31" t="s">
        <v>369</v>
      </c>
      <c r="D17" s="31" t="s">
        <v>370</v>
      </c>
      <c r="E17" s="31" t="s">
        <v>376</v>
      </c>
      <c r="F17" s="31" t="s">
        <v>377</v>
      </c>
      <c r="G17" s="31" t="s">
        <v>952</v>
      </c>
    </row>
    <row r="18" spans="1:7" ht="17">
      <c r="A18" s="33" t="s">
        <v>392</v>
      </c>
      <c r="B18" s="31" t="s">
        <v>393</v>
      </c>
      <c r="C18" s="31" t="s">
        <v>394</v>
      </c>
      <c r="D18" s="31" t="s">
        <v>395</v>
      </c>
      <c r="E18" s="31" t="s">
        <v>400</v>
      </c>
      <c r="F18" s="31" t="s">
        <v>401</v>
      </c>
      <c r="G18" s="31" t="s">
        <v>952</v>
      </c>
    </row>
    <row r="19" spans="1:7" ht="17">
      <c r="A19" s="33" t="s">
        <v>414</v>
      </c>
      <c r="B19" s="31" t="s">
        <v>415</v>
      </c>
      <c r="C19" s="31" t="s">
        <v>416</v>
      </c>
      <c r="D19" s="31" t="s">
        <v>417</v>
      </c>
      <c r="E19" s="31" t="s">
        <v>422</v>
      </c>
      <c r="F19" s="31" t="s">
        <v>423</v>
      </c>
      <c r="G19" s="31" t="s">
        <v>952</v>
      </c>
    </row>
    <row r="20" spans="1:7" ht="17">
      <c r="A20" s="33" t="s">
        <v>435</v>
      </c>
      <c r="B20" s="31" t="s">
        <v>436</v>
      </c>
      <c r="C20" s="31" t="s">
        <v>437</v>
      </c>
      <c r="D20" s="31" t="s">
        <v>438</v>
      </c>
      <c r="E20" s="31" t="s">
        <v>443</v>
      </c>
      <c r="F20" s="31" t="s">
        <v>444</v>
      </c>
      <c r="G20" s="31" t="s">
        <v>952</v>
      </c>
    </row>
    <row r="21" spans="1:7" ht="17">
      <c r="A21" s="33" t="s">
        <v>459</v>
      </c>
      <c r="B21" s="31" t="s">
        <v>460</v>
      </c>
      <c r="C21" s="31" t="s">
        <v>461</v>
      </c>
      <c r="D21" s="31" t="s">
        <v>462</v>
      </c>
      <c r="E21" s="31" t="s">
        <v>467</v>
      </c>
      <c r="F21" s="31" t="s">
        <v>468</v>
      </c>
      <c r="G21" s="31" t="s">
        <v>952</v>
      </c>
    </row>
    <row r="22" spans="1:7" ht="17">
      <c r="A22" s="33" t="s">
        <v>481</v>
      </c>
      <c r="B22" s="31" t="s">
        <v>482</v>
      </c>
      <c r="C22" s="31" t="s">
        <v>483</v>
      </c>
      <c r="D22" s="31" t="s">
        <v>484</v>
      </c>
      <c r="E22" s="31" t="s">
        <v>489</v>
      </c>
      <c r="F22" s="31" t="s">
        <v>490</v>
      </c>
      <c r="G22" s="31" t="s">
        <v>952</v>
      </c>
    </row>
    <row r="23" spans="1:7" ht="17">
      <c r="A23" s="33" t="s">
        <v>504</v>
      </c>
      <c r="B23" s="31" t="s">
        <v>505</v>
      </c>
      <c r="C23" s="31" t="s">
        <v>506</v>
      </c>
      <c r="D23" s="31" t="s">
        <v>507</v>
      </c>
      <c r="E23" s="31" t="s">
        <v>512</v>
      </c>
      <c r="F23" s="31" t="s">
        <v>507</v>
      </c>
      <c r="G23" s="31" t="s">
        <v>952</v>
      </c>
    </row>
    <row r="24" spans="1:7" ht="17">
      <c r="A24" s="33" t="s">
        <v>517</v>
      </c>
      <c r="B24" s="31" t="s">
        <v>518</v>
      </c>
      <c r="C24" s="31" t="s">
        <v>519</v>
      </c>
      <c r="D24" s="31" t="s">
        <v>520</v>
      </c>
      <c r="E24" s="31" t="s">
        <v>525</v>
      </c>
      <c r="F24" s="31" t="s">
        <v>526</v>
      </c>
      <c r="G24" s="31" t="s">
        <v>952</v>
      </c>
    </row>
    <row r="25" spans="1:7" ht="17">
      <c r="A25" s="33" t="s">
        <v>534</v>
      </c>
      <c r="B25" s="31" t="s">
        <v>535</v>
      </c>
      <c r="C25" s="31" t="s">
        <v>536</v>
      </c>
      <c r="D25" s="31" t="s">
        <v>537</v>
      </c>
      <c r="E25" s="31" t="s">
        <v>542</v>
      </c>
      <c r="F25" s="31" t="s">
        <v>543</v>
      </c>
      <c r="G25" s="31" t="s">
        <v>952</v>
      </c>
    </row>
    <row r="26" spans="1:7" ht="17">
      <c r="A26" s="33" t="s">
        <v>555</v>
      </c>
      <c r="B26" s="31" t="s">
        <v>556</v>
      </c>
      <c r="C26" s="31" t="s">
        <v>557</v>
      </c>
      <c r="D26" s="31" t="s">
        <v>558</v>
      </c>
      <c r="E26" s="31" t="s">
        <v>562</v>
      </c>
      <c r="F26" s="31" t="s">
        <v>563</v>
      </c>
      <c r="G26" s="31" t="s">
        <v>952</v>
      </c>
    </row>
    <row r="27" spans="1:7" ht="17">
      <c r="A27" s="33" t="s">
        <v>575</v>
      </c>
      <c r="B27" s="31" t="s">
        <v>576</v>
      </c>
      <c r="C27" s="31" t="s">
        <v>577</v>
      </c>
      <c r="D27" s="31" t="s">
        <v>578</v>
      </c>
      <c r="E27" s="31" t="s">
        <v>583</v>
      </c>
      <c r="F27" s="31" t="s">
        <v>584</v>
      </c>
      <c r="G27" s="31" t="s">
        <v>952</v>
      </c>
    </row>
    <row r="28" spans="1:7" ht="17">
      <c r="A28" s="33" t="s">
        <v>595</v>
      </c>
      <c r="B28" s="31" t="s">
        <v>596</v>
      </c>
      <c r="C28" s="31" t="s">
        <v>597</v>
      </c>
      <c r="D28" s="31" t="s">
        <v>1246</v>
      </c>
      <c r="E28" s="31" t="s">
        <v>601</v>
      </c>
      <c r="F28" s="31" t="s">
        <v>597</v>
      </c>
      <c r="G28" s="31" t="s">
        <v>952</v>
      </c>
    </row>
    <row r="29" spans="1:7" ht="17">
      <c r="A29" s="33" t="s">
        <v>606</v>
      </c>
      <c r="B29" s="31" t="s">
        <v>607</v>
      </c>
      <c r="C29" s="31" t="s">
        <v>608</v>
      </c>
      <c r="D29" s="31" t="s">
        <v>609</v>
      </c>
      <c r="E29" s="31" t="s">
        <v>614</v>
      </c>
      <c r="F29" s="31" t="s">
        <v>615</v>
      </c>
      <c r="G29" s="31" t="s">
        <v>952</v>
      </c>
    </row>
    <row r="30" spans="1:7" ht="17">
      <c r="A30" s="33" t="s">
        <v>628</v>
      </c>
      <c r="B30" s="31" t="s">
        <v>629</v>
      </c>
      <c r="C30" s="31" t="s">
        <v>369</v>
      </c>
      <c r="D30" s="31" t="s">
        <v>370</v>
      </c>
      <c r="E30" s="31" t="s">
        <v>632</v>
      </c>
      <c r="F30" s="31" t="s">
        <v>633</v>
      </c>
      <c r="G30" s="31" t="s">
        <v>952</v>
      </c>
    </row>
    <row r="31" spans="1:7" ht="17">
      <c r="A31" s="33" t="s">
        <v>644</v>
      </c>
      <c r="B31" s="31" t="s">
        <v>645</v>
      </c>
      <c r="C31" s="31" t="s">
        <v>646</v>
      </c>
      <c r="D31" s="31" t="s">
        <v>647</v>
      </c>
      <c r="E31" s="31" t="s">
        <v>652</v>
      </c>
      <c r="F31" s="31" t="s">
        <v>653</v>
      </c>
      <c r="G31" s="31" t="s">
        <v>952</v>
      </c>
    </row>
    <row r="32" spans="1:7" ht="17">
      <c r="A32" s="33" t="s">
        <v>666</v>
      </c>
      <c r="B32" s="31" t="s">
        <v>667</v>
      </c>
      <c r="C32" s="31" t="s">
        <v>668</v>
      </c>
      <c r="D32" s="31" t="s">
        <v>669</v>
      </c>
      <c r="E32" s="31" t="s">
        <v>674</v>
      </c>
      <c r="F32" s="31" t="s">
        <v>675</v>
      </c>
      <c r="G32" s="31" t="s">
        <v>952</v>
      </c>
    </row>
    <row r="33" spans="1:7">
      <c r="A33" s="79" t="s">
        <v>688</v>
      </c>
      <c r="B33" s="31" t="s">
        <v>691</v>
      </c>
      <c r="C33" s="31" t="s">
        <v>692</v>
      </c>
      <c r="D33" s="31" t="s">
        <v>693</v>
      </c>
      <c r="E33" s="31" t="s">
        <v>698</v>
      </c>
      <c r="F33" s="31" t="s">
        <v>699</v>
      </c>
      <c r="G33" s="31" t="s">
        <v>952</v>
      </c>
    </row>
    <row r="34" spans="1:7" ht="17">
      <c r="A34" s="33" t="s">
        <v>690</v>
      </c>
      <c r="B34" s="31" t="s">
        <v>712</v>
      </c>
      <c r="C34" s="31" t="s">
        <v>713</v>
      </c>
      <c r="D34" s="31" t="s">
        <v>714</v>
      </c>
      <c r="E34" s="31" t="s">
        <v>719</v>
      </c>
      <c r="F34" s="31" t="s">
        <v>720</v>
      </c>
      <c r="G34" s="31" t="s">
        <v>952</v>
      </c>
    </row>
    <row r="35" spans="1:7">
      <c r="A35" s="79" t="s">
        <v>711</v>
      </c>
      <c r="B35" s="31" t="s">
        <v>733</v>
      </c>
      <c r="C35" s="31" t="s">
        <v>734</v>
      </c>
      <c r="D35" s="31" t="s">
        <v>735</v>
      </c>
      <c r="E35" s="31" t="s">
        <v>740</v>
      </c>
      <c r="F35" s="31" t="s">
        <v>741</v>
      </c>
      <c r="G35" s="31" t="s">
        <v>952</v>
      </c>
    </row>
    <row r="36" spans="1:7" ht="17">
      <c r="A36" s="33" t="s">
        <v>732</v>
      </c>
      <c r="B36" s="31" t="s">
        <v>754</v>
      </c>
      <c r="C36" s="31" t="s">
        <v>755</v>
      </c>
      <c r="D36" s="31" t="s">
        <v>756</v>
      </c>
      <c r="E36" s="31" t="s">
        <v>761</v>
      </c>
      <c r="F36" s="31" t="s">
        <v>762</v>
      </c>
      <c r="G36" s="31" t="s">
        <v>952</v>
      </c>
    </row>
    <row r="37" spans="1:7" ht="17">
      <c r="A37" s="33" t="s">
        <v>753</v>
      </c>
      <c r="B37" s="31" t="s">
        <v>774</v>
      </c>
      <c r="C37" s="31" t="s">
        <v>775</v>
      </c>
      <c r="D37" s="31" t="s">
        <v>776</v>
      </c>
      <c r="E37" s="31" t="s">
        <v>781</v>
      </c>
      <c r="F37" s="31" t="s">
        <v>782</v>
      </c>
      <c r="G37" s="31" t="s">
        <v>952</v>
      </c>
    </row>
    <row r="38" spans="1:7">
      <c r="A38" s="79" t="s">
        <v>773</v>
      </c>
      <c r="B38" s="31" t="s">
        <v>794</v>
      </c>
      <c r="C38" s="31" t="s">
        <v>795</v>
      </c>
      <c r="D38" s="31" t="s">
        <v>796</v>
      </c>
      <c r="E38" s="31" t="s">
        <v>801</v>
      </c>
      <c r="F38" s="31" t="s">
        <v>802</v>
      </c>
      <c r="G38" s="31" t="s">
        <v>952</v>
      </c>
    </row>
    <row r="39" spans="1:7" ht="17">
      <c r="A39" s="33" t="s">
        <v>793</v>
      </c>
      <c r="B39" s="31" t="s">
        <v>811</v>
      </c>
      <c r="C39" s="31" t="s">
        <v>812</v>
      </c>
      <c r="D39" s="31" t="s">
        <v>813</v>
      </c>
      <c r="E39" s="31" t="s">
        <v>818</v>
      </c>
      <c r="F39" s="31" t="s">
        <v>819</v>
      </c>
      <c r="G39" s="31" t="s">
        <v>952</v>
      </c>
    </row>
    <row r="40" spans="1:7" ht="17">
      <c r="A40" s="33" t="s">
        <v>810</v>
      </c>
      <c r="B40" s="31" t="s">
        <v>832</v>
      </c>
      <c r="C40" s="31" t="s">
        <v>833</v>
      </c>
      <c r="D40" s="31" t="s">
        <v>834</v>
      </c>
      <c r="E40" s="31" t="s">
        <v>840</v>
      </c>
      <c r="F40" s="31" t="s">
        <v>841</v>
      </c>
      <c r="G40" s="31" t="s">
        <v>952</v>
      </c>
    </row>
    <row r="41" spans="1:7" ht="17">
      <c r="A41" s="33" t="s">
        <v>831</v>
      </c>
      <c r="B41" s="31" t="s">
        <v>852</v>
      </c>
      <c r="C41" s="31" t="s">
        <v>853</v>
      </c>
      <c r="D41" s="31" t="s">
        <v>854</v>
      </c>
      <c r="E41" s="31" t="s">
        <v>859</v>
      </c>
      <c r="F41" s="31" t="s">
        <v>860</v>
      </c>
      <c r="G41" s="31" t="s">
        <v>952</v>
      </c>
    </row>
    <row r="42" spans="1:7">
      <c r="A42" s="79" t="s">
        <v>851</v>
      </c>
      <c r="B42" s="31" t="s">
        <v>872</v>
      </c>
      <c r="C42" s="31" t="s">
        <v>873</v>
      </c>
      <c r="D42" s="31" t="s">
        <v>874</v>
      </c>
      <c r="E42" s="31" t="s">
        <v>879</v>
      </c>
      <c r="F42" s="31" t="s">
        <v>880</v>
      </c>
      <c r="G42" s="31" t="s">
        <v>952</v>
      </c>
    </row>
    <row r="43" spans="1:7" ht="17">
      <c r="A43" s="33" t="s">
        <v>871</v>
      </c>
      <c r="B43" s="31" t="s">
        <v>894</v>
      </c>
      <c r="C43" s="31" t="s">
        <v>895</v>
      </c>
      <c r="D43" s="31" t="s">
        <v>895</v>
      </c>
      <c r="E43" s="31" t="s">
        <v>899</v>
      </c>
      <c r="F43" s="31" t="s">
        <v>900</v>
      </c>
      <c r="G43" s="31" t="s">
        <v>952</v>
      </c>
    </row>
    <row r="44" spans="1:7" ht="17">
      <c r="A44" s="33" t="s">
        <v>892</v>
      </c>
      <c r="B44" s="31" t="s">
        <v>904</v>
      </c>
      <c r="C44" s="31" t="s">
        <v>905</v>
      </c>
      <c r="D44" s="147" t="s">
        <v>906</v>
      </c>
      <c r="E44" s="31" t="s">
        <v>911</v>
      </c>
      <c r="F44" s="31" t="s">
        <v>912</v>
      </c>
      <c r="G44" s="31" t="s">
        <v>952</v>
      </c>
    </row>
    <row r="45" spans="1:7">
      <c r="A45" s="79" t="s">
        <v>893</v>
      </c>
      <c r="B45" s="31" t="s">
        <v>922</v>
      </c>
      <c r="C45" s="31" t="s">
        <v>923</v>
      </c>
      <c r="D45" s="147" t="s">
        <v>924</v>
      </c>
      <c r="E45" s="31" t="s">
        <v>929</v>
      </c>
      <c r="F45" s="31" t="s">
        <v>930</v>
      </c>
      <c r="G45" s="31" t="s">
        <v>952</v>
      </c>
    </row>
    <row r="46" spans="1:7">
      <c r="A46" s="131" t="s">
        <v>1901</v>
      </c>
      <c r="B46" s="130" t="s">
        <v>1904</v>
      </c>
      <c r="C46" s="130" t="s">
        <v>1905</v>
      </c>
      <c r="D46" s="130" t="s">
        <v>1906</v>
      </c>
      <c r="E46" s="130" t="s">
        <v>1911</v>
      </c>
      <c r="F46" s="130" t="s">
        <v>1912</v>
      </c>
      <c r="G46" s="31" t="s">
        <v>952</v>
      </c>
    </row>
    <row r="47" spans="1:7">
      <c r="A47" s="131" t="s">
        <v>1902</v>
      </c>
      <c r="B47" s="130" t="s">
        <v>1922</v>
      </c>
      <c r="C47" s="130" t="s">
        <v>1924</v>
      </c>
      <c r="D47" s="130" t="s">
        <v>1925</v>
      </c>
      <c r="E47" s="130" t="s">
        <v>1930</v>
      </c>
      <c r="F47" s="130" t="s">
        <v>1931</v>
      </c>
      <c r="G47" s="31" t="s">
        <v>952</v>
      </c>
    </row>
    <row r="48" spans="1:7">
      <c r="A48" s="131" t="s">
        <v>1903</v>
      </c>
      <c r="B48" s="130" t="s">
        <v>1923</v>
      </c>
      <c r="C48" s="130" t="s">
        <v>1944</v>
      </c>
      <c r="D48" s="130" t="s">
        <v>1945</v>
      </c>
      <c r="E48" s="130" t="s">
        <v>1950</v>
      </c>
      <c r="F48" s="130" t="s">
        <v>1951</v>
      </c>
      <c r="G48" s="31" t="s">
        <v>952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093C0-115B-4288-823D-68A3838C9967}">
  <dimension ref="A1:N192"/>
  <sheetViews>
    <sheetView topLeftCell="C5" zoomScale="86" zoomScaleNormal="110" workbookViewId="0">
      <selection activeCell="I1" sqref="I1:K26"/>
    </sheetView>
  </sheetViews>
  <sheetFormatPr baseColWidth="10" defaultColWidth="9" defaultRowHeight="15.75" customHeight="1"/>
  <cols>
    <col min="1" max="1" width="9" style="4"/>
    <col min="2" max="2" width="38.1640625" style="5" customWidth="1"/>
    <col min="3" max="3" width="120.83203125" style="5" bestFit="1" customWidth="1"/>
    <col min="4" max="4" width="23.6640625" style="5" customWidth="1"/>
    <col min="5" max="16384" width="9" style="5"/>
  </cols>
  <sheetData>
    <row r="1" spans="1:14" ht="16">
      <c r="A1" s="4" t="s">
        <v>1247</v>
      </c>
      <c r="B1" s="42" t="s">
        <v>1248</v>
      </c>
      <c r="C1" s="42" t="s">
        <v>16</v>
      </c>
      <c r="D1" s="42" t="s">
        <v>1249</v>
      </c>
      <c r="I1" s="5" t="s">
        <v>1249</v>
      </c>
      <c r="J1" s="5" t="s">
        <v>1250</v>
      </c>
      <c r="K1" s="5" t="s">
        <v>2</v>
      </c>
      <c r="M1"/>
      <c r="N1"/>
    </row>
    <row r="2" spans="1:14" ht="16">
      <c r="A2" s="181">
        <v>1</v>
      </c>
      <c r="B2" s="53" t="s">
        <v>1251</v>
      </c>
      <c r="C2" s="39" t="s">
        <v>1252</v>
      </c>
      <c r="D2" s="39" t="s">
        <v>1253</v>
      </c>
      <c r="E2" s="40" t="s">
        <v>1253</v>
      </c>
      <c r="I2" s="22" t="s">
        <v>1265</v>
      </c>
      <c r="J2">
        <v>1</v>
      </c>
      <c r="K2">
        <v>1</v>
      </c>
      <c r="M2"/>
      <c r="N2"/>
    </row>
    <row r="3" spans="1:14" ht="16">
      <c r="A3" s="182"/>
      <c r="B3" s="5" t="s">
        <v>1255</v>
      </c>
      <c r="C3" s="5" t="s">
        <v>1256</v>
      </c>
      <c r="D3" s="5" t="s">
        <v>1257</v>
      </c>
      <c r="E3" s="41" t="s">
        <v>1257</v>
      </c>
      <c r="I3" s="22" t="s">
        <v>1260</v>
      </c>
      <c r="J3">
        <v>1</v>
      </c>
      <c r="K3">
        <v>1</v>
      </c>
      <c r="M3"/>
      <c r="N3"/>
    </row>
    <row r="4" spans="1:14" ht="16">
      <c r="A4" s="182"/>
      <c r="B4" s="5" t="s">
        <v>1259</v>
      </c>
      <c r="C4" s="5" t="s">
        <v>1252</v>
      </c>
      <c r="D4" s="5" t="s">
        <v>1253</v>
      </c>
      <c r="E4" s="41"/>
      <c r="I4" s="22" t="s">
        <v>1257</v>
      </c>
      <c r="J4">
        <v>1</v>
      </c>
      <c r="K4">
        <v>1</v>
      </c>
      <c r="M4"/>
      <c r="N4"/>
    </row>
    <row r="5" spans="1:14" ht="51">
      <c r="A5" s="181">
        <v>2</v>
      </c>
      <c r="B5" s="50" t="s">
        <v>1261</v>
      </c>
      <c r="C5" s="43" t="s">
        <v>1262</v>
      </c>
      <c r="D5" s="39" t="s">
        <v>1263</v>
      </c>
      <c r="E5" s="40" t="s">
        <v>1263</v>
      </c>
      <c r="I5" s="5" t="s">
        <v>2015</v>
      </c>
      <c r="J5" s="5">
        <v>1</v>
      </c>
      <c r="K5" s="5">
        <v>1</v>
      </c>
      <c r="M5"/>
      <c r="N5"/>
    </row>
    <row r="6" spans="1:14" ht="51">
      <c r="A6" s="182"/>
      <c r="B6" s="183" t="s">
        <v>1264</v>
      </c>
      <c r="C6" s="19" t="s">
        <v>1262</v>
      </c>
      <c r="D6" s="5" t="s">
        <v>1263</v>
      </c>
      <c r="E6" s="41"/>
      <c r="I6" s="22" t="s">
        <v>1267</v>
      </c>
      <c r="J6">
        <v>1</v>
      </c>
      <c r="K6">
        <v>2</v>
      </c>
      <c r="M6"/>
      <c r="N6"/>
    </row>
    <row r="7" spans="1:14" ht="51">
      <c r="A7" s="182"/>
      <c r="B7" s="183"/>
      <c r="C7" s="19" t="s">
        <v>1266</v>
      </c>
      <c r="D7" s="44" t="s">
        <v>1263</v>
      </c>
      <c r="E7" s="41"/>
      <c r="I7" s="22" t="s">
        <v>789</v>
      </c>
      <c r="J7">
        <v>1</v>
      </c>
      <c r="K7">
        <v>2</v>
      </c>
      <c r="M7"/>
      <c r="N7"/>
    </row>
    <row r="8" spans="1:14" ht="17">
      <c r="A8" s="182"/>
      <c r="B8" s="5" t="s">
        <v>1268</v>
      </c>
      <c r="C8" s="19" t="s">
        <v>1269</v>
      </c>
      <c r="D8" s="5" t="s">
        <v>1263</v>
      </c>
      <c r="E8" s="41"/>
      <c r="I8" s="22" t="s">
        <v>1258</v>
      </c>
      <c r="J8">
        <v>1</v>
      </c>
      <c r="K8">
        <v>2</v>
      </c>
      <c r="M8"/>
      <c r="N8"/>
    </row>
    <row r="9" spans="1:14" ht="16">
      <c r="A9" s="181">
        <v>3</v>
      </c>
      <c r="B9" s="39" t="s">
        <v>1271</v>
      </c>
      <c r="C9" s="39" t="s">
        <v>1272</v>
      </c>
      <c r="D9" s="45" t="s">
        <v>1273</v>
      </c>
      <c r="E9" s="40" t="s">
        <v>1274</v>
      </c>
      <c r="I9" s="22" t="s">
        <v>1254</v>
      </c>
      <c r="J9">
        <v>1</v>
      </c>
      <c r="K9">
        <v>2</v>
      </c>
      <c r="M9"/>
      <c r="N9"/>
    </row>
    <row r="10" spans="1:14" ht="16">
      <c r="A10" s="182"/>
      <c r="B10" s="5" t="s">
        <v>1276</v>
      </c>
      <c r="C10" s="5" t="s">
        <v>1272</v>
      </c>
      <c r="D10" s="47" t="s">
        <v>1273</v>
      </c>
      <c r="E10" s="41"/>
      <c r="I10" s="22" t="s">
        <v>1280</v>
      </c>
      <c r="J10">
        <v>1</v>
      </c>
      <c r="K10">
        <v>3</v>
      </c>
      <c r="M10"/>
      <c r="N10"/>
    </row>
    <row r="11" spans="1:14" ht="16">
      <c r="A11" s="182"/>
      <c r="B11" s="5" t="s">
        <v>1277</v>
      </c>
      <c r="C11" s="5" t="s">
        <v>1272</v>
      </c>
      <c r="D11" s="47" t="s">
        <v>1273</v>
      </c>
      <c r="E11" s="41"/>
      <c r="I11" s="22" t="s">
        <v>1275</v>
      </c>
      <c r="J11">
        <v>1</v>
      </c>
      <c r="K11">
        <v>4</v>
      </c>
      <c r="M11"/>
      <c r="N11"/>
    </row>
    <row r="12" spans="1:14" ht="16">
      <c r="A12" s="182"/>
      <c r="B12" s="5" t="s">
        <v>1279</v>
      </c>
      <c r="C12" s="5" t="s">
        <v>1272</v>
      </c>
      <c r="D12" s="47" t="s">
        <v>1273</v>
      </c>
      <c r="E12" s="41"/>
      <c r="I12" s="22" t="s">
        <v>1270</v>
      </c>
      <c r="J12">
        <v>1</v>
      </c>
      <c r="K12">
        <v>6</v>
      </c>
      <c r="M12"/>
      <c r="N12"/>
    </row>
    <row r="13" spans="1:14" ht="16">
      <c r="A13" s="182"/>
      <c r="B13" s="5" t="s">
        <v>1281</v>
      </c>
      <c r="C13" s="5" t="s">
        <v>1272</v>
      </c>
      <c r="D13" s="47" t="s">
        <v>1273</v>
      </c>
      <c r="E13" s="41"/>
      <c r="I13" s="22" t="s">
        <v>1285</v>
      </c>
      <c r="J13">
        <v>2</v>
      </c>
      <c r="K13">
        <v>6</v>
      </c>
      <c r="M13"/>
      <c r="N13"/>
    </row>
    <row r="14" spans="1:14" ht="17">
      <c r="A14" s="181">
        <v>4</v>
      </c>
      <c r="B14" s="39" t="s">
        <v>1283</v>
      </c>
      <c r="C14" s="43" t="s">
        <v>1284</v>
      </c>
      <c r="D14" s="39" t="s">
        <v>1285</v>
      </c>
      <c r="E14" s="40" t="s">
        <v>1285</v>
      </c>
      <c r="I14" s="22" t="s">
        <v>1295</v>
      </c>
      <c r="J14">
        <v>2</v>
      </c>
      <c r="K14">
        <v>6</v>
      </c>
      <c r="M14"/>
      <c r="N14"/>
    </row>
    <row r="15" spans="1:14" ht="17">
      <c r="A15" s="182"/>
      <c r="B15" s="5" t="s">
        <v>1287</v>
      </c>
      <c r="C15" s="19" t="s">
        <v>1288</v>
      </c>
      <c r="D15" s="5" t="s">
        <v>1285</v>
      </c>
      <c r="E15" s="41"/>
      <c r="I15" s="22" t="s">
        <v>1293</v>
      </c>
      <c r="J15">
        <v>2</v>
      </c>
      <c r="K15">
        <v>7</v>
      </c>
      <c r="M15"/>
      <c r="N15"/>
    </row>
    <row r="16" spans="1:14" ht="17">
      <c r="A16" s="182"/>
      <c r="B16" s="5" t="s">
        <v>1289</v>
      </c>
      <c r="C16" s="19" t="s">
        <v>1284</v>
      </c>
      <c r="D16" s="5" t="s">
        <v>1285</v>
      </c>
      <c r="E16" s="41"/>
      <c r="I16" s="22" t="s">
        <v>1278</v>
      </c>
      <c r="J16">
        <v>2</v>
      </c>
      <c r="K16">
        <v>6</v>
      </c>
      <c r="M16"/>
      <c r="N16"/>
    </row>
    <row r="17" spans="1:14" ht="17">
      <c r="A17" s="181">
        <v>5</v>
      </c>
      <c r="B17" s="186" t="s">
        <v>1290</v>
      </c>
      <c r="C17" s="43" t="s">
        <v>1291</v>
      </c>
      <c r="D17" s="39" t="s">
        <v>1292</v>
      </c>
      <c r="E17" s="40" t="s">
        <v>1292</v>
      </c>
      <c r="I17" s="22" t="s">
        <v>1282</v>
      </c>
      <c r="J17">
        <v>2</v>
      </c>
      <c r="K17">
        <v>8</v>
      </c>
      <c r="M17"/>
      <c r="N17"/>
    </row>
    <row r="18" spans="1:14" ht="17">
      <c r="A18" s="182"/>
      <c r="B18" s="187"/>
      <c r="C18" s="19" t="s">
        <v>1294</v>
      </c>
      <c r="D18" s="44" t="s">
        <v>1292</v>
      </c>
      <c r="E18" s="41"/>
      <c r="I18" s="22" t="s">
        <v>1253</v>
      </c>
      <c r="J18">
        <v>3</v>
      </c>
      <c r="K18">
        <v>5</v>
      </c>
      <c r="M18"/>
      <c r="N18"/>
    </row>
    <row r="19" spans="1:14" ht="17">
      <c r="A19" s="182"/>
      <c r="B19" s="5" t="s">
        <v>1296</v>
      </c>
      <c r="C19" s="19" t="s">
        <v>1297</v>
      </c>
      <c r="D19" s="5" t="s">
        <v>1292</v>
      </c>
      <c r="E19" s="41"/>
      <c r="I19" s="22" t="s">
        <v>1301</v>
      </c>
      <c r="J19">
        <v>3</v>
      </c>
      <c r="K19">
        <v>7</v>
      </c>
      <c r="M19"/>
      <c r="N19"/>
    </row>
    <row r="20" spans="1:14" ht="17">
      <c r="A20" s="182"/>
      <c r="B20" s="5" t="s">
        <v>1299</v>
      </c>
      <c r="C20" s="19" t="s">
        <v>1297</v>
      </c>
      <c r="D20" s="5" t="s">
        <v>1292</v>
      </c>
      <c r="E20" s="41"/>
      <c r="I20" s="22" t="s">
        <v>1274</v>
      </c>
      <c r="J20">
        <v>3</v>
      </c>
      <c r="K20">
        <v>11</v>
      </c>
      <c r="M20"/>
      <c r="N20"/>
    </row>
    <row r="21" spans="1:14" ht="17">
      <c r="A21" s="182"/>
      <c r="B21" s="5" t="s">
        <v>1300</v>
      </c>
      <c r="C21" s="19" t="s">
        <v>1297</v>
      </c>
      <c r="D21" s="5" t="s">
        <v>1292</v>
      </c>
      <c r="E21" s="41"/>
      <c r="I21" s="22" t="s">
        <v>1298</v>
      </c>
      <c r="J21">
        <v>3</v>
      </c>
      <c r="K21">
        <v>12</v>
      </c>
      <c r="M21"/>
      <c r="N21"/>
    </row>
    <row r="22" spans="1:14" ht="17">
      <c r="A22" s="182"/>
      <c r="B22" s="5" t="s">
        <v>1302</v>
      </c>
      <c r="C22" s="19" t="s">
        <v>1303</v>
      </c>
      <c r="D22" s="5" t="s">
        <v>1292</v>
      </c>
      <c r="E22" s="41"/>
      <c r="I22" s="22" t="s">
        <v>1286</v>
      </c>
      <c r="J22">
        <v>3</v>
      </c>
      <c r="K22">
        <v>16</v>
      </c>
      <c r="M22"/>
      <c r="N22"/>
    </row>
    <row r="23" spans="1:14" ht="16">
      <c r="A23" s="181">
        <v>6</v>
      </c>
      <c r="B23" s="39" t="s">
        <v>1305</v>
      </c>
      <c r="C23" s="39" t="s">
        <v>1306</v>
      </c>
      <c r="D23" s="39" t="s">
        <v>1301</v>
      </c>
      <c r="E23" s="40" t="s">
        <v>1301</v>
      </c>
      <c r="I23" s="22" t="s">
        <v>1304</v>
      </c>
      <c r="J23">
        <v>4</v>
      </c>
      <c r="K23">
        <v>15</v>
      </c>
      <c r="M23"/>
      <c r="N23"/>
    </row>
    <row r="24" spans="1:14" ht="16">
      <c r="A24" s="182"/>
      <c r="B24" s="5" t="s">
        <v>1307</v>
      </c>
      <c r="C24" s="5" t="s">
        <v>1308</v>
      </c>
      <c r="D24" s="5" t="s">
        <v>1286</v>
      </c>
      <c r="E24" s="41" t="s">
        <v>1286</v>
      </c>
      <c r="I24" s="22" t="s">
        <v>1263</v>
      </c>
      <c r="J24">
        <v>5</v>
      </c>
      <c r="K24">
        <v>10</v>
      </c>
      <c r="M24"/>
      <c r="N24"/>
    </row>
    <row r="25" spans="1:14" ht="16">
      <c r="A25" s="182"/>
      <c r="B25" s="5" t="s">
        <v>1310</v>
      </c>
      <c r="C25" s="5" t="s">
        <v>1306</v>
      </c>
      <c r="D25" s="5" t="s">
        <v>1301</v>
      </c>
      <c r="E25" s="41"/>
      <c r="I25" s="22" t="s">
        <v>1309</v>
      </c>
      <c r="J25">
        <v>5</v>
      </c>
      <c r="K25">
        <v>12</v>
      </c>
      <c r="M25"/>
      <c r="N25"/>
    </row>
    <row r="26" spans="1:14" ht="16">
      <c r="A26" s="182"/>
      <c r="B26" s="5" t="s">
        <v>1311</v>
      </c>
      <c r="C26" s="5" t="s">
        <v>1312</v>
      </c>
      <c r="D26" s="5" t="s">
        <v>1301</v>
      </c>
      <c r="E26" s="41"/>
      <c r="I26" s="22" t="s">
        <v>1292</v>
      </c>
      <c r="J26">
        <v>5</v>
      </c>
      <c r="K26">
        <v>25</v>
      </c>
      <c r="M26"/>
      <c r="N26"/>
    </row>
    <row r="27" spans="1:14" ht="17">
      <c r="A27" s="181">
        <v>7</v>
      </c>
      <c r="B27" s="64" t="s">
        <v>1313</v>
      </c>
      <c r="C27" s="43" t="s">
        <v>1314</v>
      </c>
      <c r="D27" s="39" t="s">
        <v>1309</v>
      </c>
      <c r="E27" s="40" t="s">
        <v>1309</v>
      </c>
    </row>
    <row r="28" spans="1:14" ht="17">
      <c r="A28" s="182"/>
      <c r="B28" s="63" t="s">
        <v>1315</v>
      </c>
      <c r="C28" s="19" t="s">
        <v>1314</v>
      </c>
      <c r="D28" s="5" t="s">
        <v>1309</v>
      </c>
      <c r="E28" s="41"/>
    </row>
    <row r="29" spans="1:14" ht="17">
      <c r="A29" s="182"/>
      <c r="B29" s="63" t="s">
        <v>1316</v>
      </c>
      <c r="C29" s="19" t="s">
        <v>1314</v>
      </c>
      <c r="D29" s="5" t="s">
        <v>1309</v>
      </c>
      <c r="E29" s="41"/>
    </row>
    <row r="30" spans="1:14" ht="34">
      <c r="A30" s="181">
        <v>8</v>
      </c>
      <c r="B30" s="48" t="s">
        <v>1317</v>
      </c>
      <c r="C30" s="43" t="s">
        <v>1318</v>
      </c>
      <c r="D30" s="48" t="s">
        <v>1292</v>
      </c>
      <c r="E30" s="40" t="s">
        <v>1292</v>
      </c>
    </row>
    <row r="31" spans="1:14" ht="34">
      <c r="A31" s="182"/>
      <c r="B31" s="5" t="s">
        <v>1319</v>
      </c>
      <c r="C31" s="19" t="s">
        <v>1320</v>
      </c>
      <c r="D31" s="46" t="s">
        <v>1292</v>
      </c>
      <c r="E31" s="41"/>
    </row>
    <row r="32" spans="1:14" ht="34">
      <c r="A32" s="182"/>
      <c r="B32" s="5" t="s">
        <v>1321</v>
      </c>
      <c r="C32" s="19" t="s">
        <v>1322</v>
      </c>
      <c r="D32" s="46" t="s">
        <v>1292</v>
      </c>
      <c r="E32" s="41"/>
    </row>
    <row r="33" spans="1:5" ht="51">
      <c r="A33" s="182"/>
      <c r="B33" s="5" t="s">
        <v>1323</v>
      </c>
      <c r="C33" s="19" t="s">
        <v>1324</v>
      </c>
      <c r="D33" s="46" t="s">
        <v>1292</v>
      </c>
      <c r="E33" s="41"/>
    </row>
    <row r="34" spans="1:5" ht="34">
      <c r="A34" s="182"/>
      <c r="B34" s="5" t="s">
        <v>1325</v>
      </c>
      <c r="C34" s="19" t="s">
        <v>1326</v>
      </c>
      <c r="D34" s="46" t="s">
        <v>1292</v>
      </c>
      <c r="E34" s="41"/>
    </row>
    <row r="35" spans="1:5" ht="34">
      <c r="A35" s="182"/>
      <c r="B35" s="5" t="s">
        <v>1327</v>
      </c>
      <c r="C35" s="19" t="s">
        <v>1328</v>
      </c>
      <c r="D35" s="46" t="s">
        <v>1292</v>
      </c>
      <c r="E35" s="41"/>
    </row>
    <row r="36" spans="1:5" ht="34">
      <c r="A36" s="182"/>
      <c r="B36" s="5" t="s">
        <v>1329</v>
      </c>
      <c r="C36" s="19" t="s">
        <v>1330</v>
      </c>
      <c r="D36" s="46" t="s">
        <v>1292</v>
      </c>
      <c r="E36" s="41"/>
    </row>
    <row r="37" spans="1:5" ht="34">
      <c r="A37" s="182"/>
      <c r="B37" s="5" t="s">
        <v>1331</v>
      </c>
      <c r="C37" s="19" t="s">
        <v>1332</v>
      </c>
      <c r="D37" s="46" t="s">
        <v>1292</v>
      </c>
      <c r="E37" s="41"/>
    </row>
    <row r="38" spans="1:5" ht="34">
      <c r="A38" s="182"/>
      <c r="B38" s="5" t="s">
        <v>1333</v>
      </c>
      <c r="C38" s="19" t="s">
        <v>1334</v>
      </c>
      <c r="D38" s="46" t="s">
        <v>1292</v>
      </c>
      <c r="E38" s="41"/>
    </row>
    <row r="39" spans="1:5" ht="34">
      <c r="A39" s="182"/>
      <c r="B39" s="5" t="s">
        <v>1335</v>
      </c>
      <c r="C39" s="19" t="s">
        <v>1336</v>
      </c>
      <c r="D39" s="46" t="s">
        <v>1292</v>
      </c>
      <c r="E39" s="41"/>
    </row>
    <row r="40" spans="1:5" ht="34">
      <c r="A40" s="182"/>
      <c r="B40" s="5" t="s">
        <v>1337</v>
      </c>
      <c r="C40" s="19" t="s">
        <v>1338</v>
      </c>
      <c r="D40" s="46" t="s">
        <v>1292</v>
      </c>
      <c r="E40" s="41"/>
    </row>
    <row r="41" spans="1:5" ht="34">
      <c r="A41" s="181">
        <v>9</v>
      </c>
      <c r="B41" s="39" t="s">
        <v>1339</v>
      </c>
      <c r="C41" s="43" t="s">
        <v>1340</v>
      </c>
      <c r="D41" s="39" t="s">
        <v>1309</v>
      </c>
      <c r="E41" s="40" t="s">
        <v>1309</v>
      </c>
    </row>
    <row r="42" spans="1:5" ht="17">
      <c r="A42" s="182"/>
      <c r="B42" s="180" t="s">
        <v>1341</v>
      </c>
      <c r="C42" s="19" t="s">
        <v>1342</v>
      </c>
      <c r="D42" s="5" t="s">
        <v>1309</v>
      </c>
      <c r="E42" s="41"/>
    </row>
    <row r="43" spans="1:5" ht="17">
      <c r="A43" s="182"/>
      <c r="B43" s="180"/>
      <c r="C43" s="19" t="s">
        <v>1343</v>
      </c>
      <c r="D43" s="44" t="s">
        <v>1309</v>
      </c>
      <c r="E43" s="41"/>
    </row>
    <row r="44" spans="1:5" ht="17">
      <c r="A44" s="182"/>
      <c r="B44" s="180" t="s">
        <v>1344</v>
      </c>
      <c r="C44" s="19" t="s">
        <v>1342</v>
      </c>
      <c r="D44" s="5" t="s">
        <v>1309</v>
      </c>
      <c r="E44" s="41"/>
    </row>
    <row r="45" spans="1:5" ht="17">
      <c r="A45" s="182"/>
      <c r="B45" s="180"/>
      <c r="C45" s="19" t="s">
        <v>1343</v>
      </c>
      <c r="D45" s="44" t="s">
        <v>1309</v>
      </c>
      <c r="E45" s="41"/>
    </row>
    <row r="46" spans="1:5" ht="51">
      <c r="A46" s="38">
        <v>10</v>
      </c>
      <c r="B46" s="39" t="s">
        <v>244</v>
      </c>
      <c r="C46" s="43" t="s">
        <v>1345</v>
      </c>
      <c r="D46" s="39" t="s">
        <v>1301</v>
      </c>
      <c r="E46" s="40" t="s">
        <v>1301</v>
      </c>
    </row>
    <row r="47" spans="1:5" ht="16">
      <c r="A47" s="181">
        <v>11</v>
      </c>
      <c r="B47" s="39" t="s">
        <v>1346</v>
      </c>
      <c r="C47" s="39" t="s">
        <v>1347</v>
      </c>
      <c r="D47" s="39" t="s">
        <v>1292</v>
      </c>
      <c r="E47" s="40" t="s">
        <v>1292</v>
      </c>
    </row>
    <row r="48" spans="1:5" ht="16">
      <c r="A48" s="182"/>
      <c r="B48" s="5" t="s">
        <v>1348</v>
      </c>
      <c r="C48" s="5" t="s">
        <v>1347</v>
      </c>
      <c r="D48" s="5" t="s">
        <v>1292</v>
      </c>
      <c r="E48" s="41"/>
    </row>
    <row r="49" spans="1:5" ht="16">
      <c r="A49" s="182"/>
      <c r="B49" s="180" t="s">
        <v>1349</v>
      </c>
      <c r="C49" s="5" t="s">
        <v>1350</v>
      </c>
      <c r="D49" s="5" t="s">
        <v>1267</v>
      </c>
      <c r="E49" s="41" t="s">
        <v>1267</v>
      </c>
    </row>
    <row r="50" spans="1:5" ht="16">
      <c r="A50" s="182"/>
      <c r="B50" s="180"/>
      <c r="C50" s="5" t="s">
        <v>1347</v>
      </c>
      <c r="D50" s="71" t="s">
        <v>1292</v>
      </c>
      <c r="E50" s="41"/>
    </row>
    <row r="51" spans="1:5" ht="16">
      <c r="A51" s="182"/>
      <c r="B51" s="5" t="s">
        <v>1351</v>
      </c>
      <c r="C51" s="5" t="s">
        <v>1350</v>
      </c>
      <c r="D51" s="5" t="s">
        <v>1267</v>
      </c>
      <c r="E51" s="41"/>
    </row>
    <row r="52" spans="1:5" ht="16">
      <c r="A52" s="182"/>
      <c r="B52" s="5" t="s">
        <v>1352</v>
      </c>
      <c r="C52" s="5" t="s">
        <v>1347</v>
      </c>
      <c r="D52" s="5" t="s">
        <v>1292</v>
      </c>
      <c r="E52" s="41"/>
    </row>
    <row r="53" spans="1:5" ht="16">
      <c r="A53" s="181">
        <v>12</v>
      </c>
      <c r="B53" s="39" t="s">
        <v>1353</v>
      </c>
      <c r="C53" s="39" t="s">
        <v>1354</v>
      </c>
      <c r="D53" s="39" t="s">
        <v>1270</v>
      </c>
      <c r="E53" s="40" t="s">
        <v>1270</v>
      </c>
    </row>
    <row r="54" spans="1:5" ht="16">
      <c r="A54" s="182"/>
      <c r="B54" s="5" t="s">
        <v>1355</v>
      </c>
      <c r="C54" s="5" t="s">
        <v>1354</v>
      </c>
      <c r="D54" s="5" t="s">
        <v>1270</v>
      </c>
      <c r="E54" s="41"/>
    </row>
    <row r="55" spans="1:5" ht="16">
      <c r="A55" s="182"/>
      <c r="B55" s="5" t="s">
        <v>1356</v>
      </c>
      <c r="C55" s="5" t="s">
        <v>1354</v>
      </c>
      <c r="D55" s="5" t="s">
        <v>1270</v>
      </c>
      <c r="E55" s="41"/>
    </row>
    <row r="56" spans="1:5" ht="16">
      <c r="A56" s="182"/>
      <c r="B56" s="5" t="s">
        <v>1357</v>
      </c>
      <c r="C56" s="5" t="s">
        <v>1354</v>
      </c>
      <c r="D56" s="5" t="s">
        <v>1270</v>
      </c>
      <c r="E56" s="41"/>
    </row>
    <row r="57" spans="1:5" ht="16">
      <c r="A57" s="182"/>
      <c r="B57" s="5" t="s">
        <v>1358</v>
      </c>
      <c r="C57" s="5" t="s">
        <v>1354</v>
      </c>
      <c r="D57" s="5" t="s">
        <v>1270</v>
      </c>
      <c r="E57" s="41"/>
    </row>
    <row r="58" spans="1:5" ht="16">
      <c r="A58" s="182"/>
      <c r="B58" s="5" t="s">
        <v>1359</v>
      </c>
      <c r="C58" s="5" t="s">
        <v>1354</v>
      </c>
      <c r="D58" s="5" t="s">
        <v>1270</v>
      </c>
      <c r="E58" s="41"/>
    </row>
    <row r="59" spans="1:5" ht="16">
      <c r="A59" s="181">
        <v>13</v>
      </c>
      <c r="B59" s="39" t="s">
        <v>1360</v>
      </c>
      <c r="C59" s="39" t="s">
        <v>1361</v>
      </c>
      <c r="D59" s="39" t="s">
        <v>1295</v>
      </c>
      <c r="E59" s="40" t="s">
        <v>1295</v>
      </c>
    </row>
    <row r="60" spans="1:5" ht="16">
      <c r="A60" s="182"/>
      <c r="B60" s="5" t="s">
        <v>1362</v>
      </c>
      <c r="C60" s="5" t="s">
        <v>1361</v>
      </c>
      <c r="D60" s="5" t="s">
        <v>1295</v>
      </c>
      <c r="E60" s="41"/>
    </row>
    <row r="61" spans="1:5" ht="16">
      <c r="A61" s="182"/>
      <c r="B61" s="5" t="s">
        <v>1363</v>
      </c>
      <c r="C61" s="5" t="s">
        <v>1361</v>
      </c>
      <c r="D61" s="5" t="s">
        <v>1295</v>
      </c>
      <c r="E61" s="41"/>
    </row>
    <row r="62" spans="1:5" ht="16">
      <c r="A62" s="182"/>
      <c r="B62" s="5" t="s">
        <v>1364</v>
      </c>
      <c r="C62" s="5" t="s">
        <v>1365</v>
      </c>
      <c r="D62" s="5" t="s">
        <v>1295</v>
      </c>
      <c r="E62" s="41"/>
    </row>
    <row r="63" spans="1:5" ht="16">
      <c r="A63" s="181">
        <v>14</v>
      </c>
      <c r="B63" s="39" t="s">
        <v>1366</v>
      </c>
      <c r="C63" s="39" t="s">
        <v>1367</v>
      </c>
      <c r="D63" s="39" t="s">
        <v>1274</v>
      </c>
      <c r="E63" s="40" t="s">
        <v>1274</v>
      </c>
    </row>
    <row r="64" spans="1:5" ht="16">
      <c r="A64" s="182"/>
      <c r="B64" s="180" t="s">
        <v>1368</v>
      </c>
      <c r="C64" s="5" t="s">
        <v>1369</v>
      </c>
      <c r="D64" s="44" t="s">
        <v>1274</v>
      </c>
      <c r="E64" s="41"/>
    </row>
    <row r="65" spans="1:5" ht="16">
      <c r="A65" s="182"/>
      <c r="B65" s="180"/>
      <c r="C65" s="5" t="s">
        <v>1370</v>
      </c>
      <c r="D65" s="5" t="s">
        <v>1274</v>
      </c>
      <c r="E65" s="41"/>
    </row>
    <row r="66" spans="1:5" ht="16">
      <c r="A66" s="182"/>
      <c r="B66" s="5" t="s">
        <v>1371</v>
      </c>
      <c r="C66" s="5" t="s">
        <v>1367</v>
      </c>
      <c r="D66" s="5" t="s">
        <v>1274</v>
      </c>
      <c r="E66" s="41"/>
    </row>
    <row r="67" spans="1:5" ht="16">
      <c r="A67" s="181">
        <v>15</v>
      </c>
      <c r="B67" s="39" t="s">
        <v>1372</v>
      </c>
      <c r="C67" s="39" t="s">
        <v>354</v>
      </c>
      <c r="D67" s="39" t="s">
        <v>1285</v>
      </c>
      <c r="E67" s="40" t="s">
        <v>1285</v>
      </c>
    </row>
    <row r="68" spans="1:5" ht="16">
      <c r="A68" s="182"/>
      <c r="B68" s="5" t="s">
        <v>1373</v>
      </c>
      <c r="C68" s="5" t="s">
        <v>354</v>
      </c>
      <c r="D68" s="5" t="s">
        <v>1285</v>
      </c>
      <c r="E68" s="41"/>
    </row>
    <row r="69" spans="1:5" ht="16">
      <c r="A69" s="182"/>
      <c r="B69" s="5" t="s">
        <v>1374</v>
      </c>
      <c r="C69" s="5" t="s">
        <v>354</v>
      </c>
      <c r="D69" s="5" t="s">
        <v>1285</v>
      </c>
      <c r="E69" s="41"/>
    </row>
    <row r="70" spans="1:5" ht="16">
      <c r="A70" s="181">
        <v>16</v>
      </c>
      <c r="B70" s="54" t="s">
        <v>1375</v>
      </c>
      <c r="C70" s="39" t="s">
        <v>376</v>
      </c>
      <c r="D70" s="39" t="s">
        <v>1263</v>
      </c>
      <c r="E70" s="40" t="s">
        <v>1263</v>
      </c>
    </row>
    <row r="71" spans="1:5" ht="16">
      <c r="A71" s="182"/>
      <c r="B71" s="52" t="s">
        <v>1376</v>
      </c>
      <c r="C71" s="5" t="s">
        <v>376</v>
      </c>
      <c r="D71" s="5" t="s">
        <v>1263</v>
      </c>
      <c r="E71" s="41"/>
    </row>
    <row r="72" spans="1:5" ht="16">
      <c r="A72" s="182"/>
      <c r="B72" s="49" t="s">
        <v>1377</v>
      </c>
      <c r="C72" s="5" t="s">
        <v>376</v>
      </c>
      <c r="D72" s="5" t="s">
        <v>1263</v>
      </c>
      <c r="E72" s="41"/>
    </row>
    <row r="73" spans="1:5" ht="16">
      <c r="A73" s="181">
        <v>17</v>
      </c>
      <c r="B73" s="39" t="s">
        <v>1378</v>
      </c>
      <c r="C73" s="39" t="s">
        <v>400</v>
      </c>
      <c r="D73" s="39" t="s">
        <v>1298</v>
      </c>
      <c r="E73" s="40" t="s">
        <v>1298</v>
      </c>
    </row>
    <row r="74" spans="1:5" ht="16">
      <c r="A74" s="182"/>
      <c r="B74" s="5" t="s">
        <v>1379</v>
      </c>
      <c r="C74" s="5" t="s">
        <v>400</v>
      </c>
      <c r="D74" s="5" t="s">
        <v>1298</v>
      </c>
      <c r="E74" s="41"/>
    </row>
    <row r="75" spans="1:5" ht="16">
      <c r="A75" s="182"/>
      <c r="B75" s="5" t="s">
        <v>1380</v>
      </c>
      <c r="C75" s="5" t="s">
        <v>400</v>
      </c>
      <c r="D75" s="5" t="s">
        <v>1298</v>
      </c>
      <c r="E75" s="41"/>
    </row>
    <row r="76" spans="1:5" ht="16">
      <c r="A76" s="181">
        <v>18</v>
      </c>
      <c r="B76" s="39" t="s">
        <v>1381</v>
      </c>
      <c r="C76" s="39" t="s">
        <v>422</v>
      </c>
      <c r="D76" s="39" t="s">
        <v>1304</v>
      </c>
      <c r="E76" s="40" t="s">
        <v>1304</v>
      </c>
    </row>
    <row r="77" spans="1:5" ht="16">
      <c r="A77" s="182"/>
      <c r="B77" s="5" t="s">
        <v>1382</v>
      </c>
      <c r="C77" s="5" t="s">
        <v>422</v>
      </c>
      <c r="D77" s="5" t="s">
        <v>1304</v>
      </c>
      <c r="E77" s="41"/>
    </row>
    <row r="78" spans="1:5" ht="16">
      <c r="A78" s="181">
        <v>19</v>
      </c>
      <c r="B78" s="39" t="s">
        <v>1383</v>
      </c>
      <c r="C78" s="39" t="s">
        <v>1384</v>
      </c>
      <c r="D78" s="39" t="s">
        <v>1260</v>
      </c>
      <c r="E78" s="39" t="s">
        <v>1260</v>
      </c>
    </row>
    <row r="79" spans="1:5" ht="16">
      <c r="A79" s="182"/>
      <c r="B79" s="5" t="s">
        <v>1385</v>
      </c>
      <c r="C79" s="5" t="s">
        <v>1386</v>
      </c>
      <c r="D79" s="5" t="s">
        <v>1304</v>
      </c>
      <c r="E79" s="5" t="s">
        <v>1304</v>
      </c>
    </row>
    <row r="80" spans="1:5" ht="16">
      <c r="A80" s="182"/>
      <c r="B80" s="5" t="s">
        <v>1387</v>
      </c>
      <c r="C80" s="5" t="s">
        <v>1388</v>
      </c>
      <c r="D80" s="5" t="s">
        <v>1304</v>
      </c>
    </row>
    <row r="81" spans="1:5" ht="16">
      <c r="A81" s="182"/>
      <c r="B81" s="5" t="s">
        <v>1389</v>
      </c>
      <c r="C81" s="5" t="s">
        <v>1390</v>
      </c>
      <c r="D81" s="5" t="s">
        <v>1304</v>
      </c>
    </row>
    <row r="82" spans="1:5" ht="16">
      <c r="A82" s="182"/>
      <c r="B82" s="5" t="s">
        <v>1391</v>
      </c>
      <c r="C82" s="5" t="s">
        <v>1392</v>
      </c>
      <c r="D82" s="5" t="s">
        <v>1265</v>
      </c>
      <c r="E82" s="5" t="s">
        <v>1265</v>
      </c>
    </row>
    <row r="83" spans="1:5" ht="16">
      <c r="A83" s="182"/>
      <c r="B83" s="5" t="s">
        <v>1393</v>
      </c>
      <c r="C83" s="5" t="s">
        <v>1394</v>
      </c>
      <c r="D83" s="5" t="s">
        <v>1292</v>
      </c>
      <c r="E83" s="5" t="s">
        <v>1292</v>
      </c>
    </row>
    <row r="84" spans="1:5" ht="16">
      <c r="A84" s="182"/>
      <c r="B84" s="5" t="s">
        <v>1395</v>
      </c>
      <c r="C84" s="5" t="s">
        <v>1394</v>
      </c>
      <c r="D84" s="5" t="s">
        <v>1292</v>
      </c>
      <c r="E84" s="41"/>
    </row>
    <row r="85" spans="1:5" ht="16">
      <c r="A85" s="182"/>
      <c r="B85" s="5" t="s">
        <v>1396</v>
      </c>
      <c r="C85" s="5" t="s">
        <v>1397</v>
      </c>
      <c r="D85" s="5" t="s">
        <v>1304</v>
      </c>
      <c r="E85" s="41"/>
    </row>
    <row r="86" spans="1:5" ht="16">
      <c r="A86" s="181">
        <v>20</v>
      </c>
      <c r="B86" s="39" t="s">
        <v>1398</v>
      </c>
      <c r="C86" s="39" t="s">
        <v>467</v>
      </c>
      <c r="D86" s="39" t="s">
        <v>1295</v>
      </c>
      <c r="E86" s="40" t="s">
        <v>1295</v>
      </c>
    </row>
    <row r="87" spans="1:5" ht="16">
      <c r="A87" s="182"/>
      <c r="B87" s="5" t="s">
        <v>1399</v>
      </c>
      <c r="C87" s="5" t="s">
        <v>467</v>
      </c>
      <c r="D87" s="5" t="s">
        <v>1295</v>
      </c>
      <c r="E87" s="41"/>
    </row>
    <row r="88" spans="1:5" ht="16">
      <c r="A88" s="181">
        <v>21</v>
      </c>
      <c r="B88" s="39" t="s">
        <v>1400</v>
      </c>
      <c r="C88" s="39" t="s">
        <v>489</v>
      </c>
      <c r="D88" s="39" t="s">
        <v>1304</v>
      </c>
      <c r="E88" s="40" t="s">
        <v>1304</v>
      </c>
    </row>
    <row r="89" spans="1:5" ht="16">
      <c r="A89" s="182"/>
      <c r="B89" s="5" t="s">
        <v>1401</v>
      </c>
      <c r="C89" s="5" t="s">
        <v>489</v>
      </c>
      <c r="D89" s="5" t="s">
        <v>1304</v>
      </c>
      <c r="E89" s="41"/>
    </row>
    <row r="90" spans="1:5" ht="17">
      <c r="A90" s="181">
        <v>22</v>
      </c>
      <c r="B90" s="50" t="s">
        <v>1402</v>
      </c>
      <c r="C90" s="43" t="s">
        <v>512</v>
      </c>
      <c r="D90" s="39" t="s">
        <v>1263</v>
      </c>
      <c r="E90" s="40" t="s">
        <v>1263</v>
      </c>
    </row>
    <row r="91" spans="1:5" ht="17">
      <c r="A91" s="182"/>
      <c r="B91" s="5" t="s">
        <v>1403</v>
      </c>
      <c r="C91" s="19" t="s">
        <v>512</v>
      </c>
      <c r="D91" s="5" t="s">
        <v>1263</v>
      </c>
      <c r="E91" s="41"/>
    </row>
    <row r="92" spans="1:5" ht="16">
      <c r="A92" s="181">
        <v>23</v>
      </c>
      <c r="B92" s="39" t="s">
        <v>1404</v>
      </c>
      <c r="C92" s="39" t="s">
        <v>1405</v>
      </c>
      <c r="D92" s="39" t="s">
        <v>1275</v>
      </c>
      <c r="E92" s="40" t="s">
        <v>1275</v>
      </c>
    </row>
    <row r="93" spans="1:5" ht="16">
      <c r="A93" s="182"/>
      <c r="B93" s="5" t="s">
        <v>1406</v>
      </c>
      <c r="C93" s="5" t="s">
        <v>1407</v>
      </c>
      <c r="D93" s="5" t="s">
        <v>1275</v>
      </c>
      <c r="E93" s="41"/>
    </row>
    <row r="94" spans="1:5" ht="16">
      <c r="A94" s="182"/>
      <c r="B94" s="5" t="s">
        <v>1408</v>
      </c>
      <c r="C94" s="5" t="s">
        <v>1405</v>
      </c>
      <c r="D94" s="5" t="s">
        <v>1275</v>
      </c>
      <c r="E94" s="41"/>
    </row>
    <row r="95" spans="1:5" ht="16">
      <c r="A95" s="182"/>
      <c r="B95" s="5" t="s">
        <v>1409</v>
      </c>
      <c r="C95" s="5" t="s">
        <v>1405</v>
      </c>
      <c r="D95" s="5" t="s">
        <v>1275</v>
      </c>
      <c r="E95" s="41"/>
    </row>
    <row r="96" spans="1:5" ht="16">
      <c r="A96" s="181">
        <v>24</v>
      </c>
      <c r="B96" s="39" t="s">
        <v>1410</v>
      </c>
      <c r="C96" s="39" t="s">
        <v>542</v>
      </c>
      <c r="D96" s="39" t="s">
        <v>1282</v>
      </c>
      <c r="E96" s="39" t="s">
        <v>1282</v>
      </c>
    </row>
    <row r="97" spans="1:5" ht="16">
      <c r="A97" s="182"/>
      <c r="B97" s="5" t="s">
        <v>1411</v>
      </c>
      <c r="C97" s="5" t="s">
        <v>542</v>
      </c>
      <c r="D97" s="5" t="s">
        <v>1282</v>
      </c>
      <c r="E97" s="41"/>
    </row>
    <row r="98" spans="1:5" ht="16">
      <c r="A98" s="182"/>
      <c r="B98" s="5" t="s">
        <v>1412</v>
      </c>
      <c r="C98" s="5" t="s">
        <v>542</v>
      </c>
      <c r="D98" s="5" t="s">
        <v>1282</v>
      </c>
      <c r="E98" s="41"/>
    </row>
    <row r="99" spans="1:5" ht="16">
      <c r="A99" s="182"/>
      <c r="B99" s="5" t="s">
        <v>1413</v>
      </c>
      <c r="C99" s="5" t="s">
        <v>542</v>
      </c>
      <c r="D99" s="5" t="s">
        <v>1282</v>
      </c>
      <c r="E99" s="41"/>
    </row>
    <row r="100" spans="1:5" ht="16">
      <c r="A100" s="182"/>
      <c r="B100" s="5" t="s">
        <v>1414</v>
      </c>
      <c r="C100" s="5" t="s">
        <v>542</v>
      </c>
      <c r="D100" s="5" t="s">
        <v>1282</v>
      </c>
      <c r="E100" s="41"/>
    </row>
    <row r="101" spans="1:5" ht="16">
      <c r="A101" s="38">
        <v>25</v>
      </c>
      <c r="B101" s="53" t="s">
        <v>558</v>
      </c>
      <c r="C101" s="39" t="s">
        <v>562</v>
      </c>
      <c r="D101" s="39" t="s">
        <v>1253</v>
      </c>
      <c r="E101" s="39" t="s">
        <v>1253</v>
      </c>
    </row>
    <row r="102" spans="1:5" ht="16">
      <c r="A102" s="181">
        <v>26</v>
      </c>
      <c r="B102" s="39" t="s">
        <v>1415</v>
      </c>
      <c r="C102" s="39" t="s">
        <v>1416</v>
      </c>
      <c r="D102" s="39" t="s">
        <v>1258</v>
      </c>
      <c r="E102" s="39" t="s">
        <v>1258</v>
      </c>
    </row>
    <row r="103" spans="1:5" ht="16">
      <c r="A103" s="182"/>
      <c r="B103" s="5" t="s">
        <v>1417</v>
      </c>
      <c r="C103" s="5" t="s">
        <v>1418</v>
      </c>
      <c r="D103" s="5" t="s">
        <v>1258</v>
      </c>
      <c r="E103" s="41"/>
    </row>
    <row r="104" spans="1:5" ht="16">
      <c r="A104" s="181">
        <v>27</v>
      </c>
      <c r="B104" s="61" t="s">
        <v>1419</v>
      </c>
      <c r="C104" s="39" t="s">
        <v>601</v>
      </c>
      <c r="D104" s="39" t="s">
        <v>1309</v>
      </c>
      <c r="E104" s="39" t="s">
        <v>1309</v>
      </c>
    </row>
    <row r="105" spans="1:5" ht="16">
      <c r="A105" s="182"/>
      <c r="B105" s="62" t="s">
        <v>1420</v>
      </c>
      <c r="C105" s="5" t="s">
        <v>601</v>
      </c>
      <c r="D105" s="5" t="s">
        <v>1309</v>
      </c>
      <c r="E105" s="41"/>
    </row>
    <row r="106" spans="1:5" ht="16">
      <c r="A106" s="182"/>
      <c r="B106" s="63" t="s">
        <v>1421</v>
      </c>
      <c r="C106" s="5" t="s">
        <v>601</v>
      </c>
      <c r="D106" s="5" t="s">
        <v>1309</v>
      </c>
      <c r="E106" s="41"/>
    </row>
    <row r="107" spans="1:5" ht="16">
      <c r="A107" s="181">
        <v>28</v>
      </c>
      <c r="B107" s="39" t="s">
        <v>1422</v>
      </c>
      <c r="C107" s="39" t="s">
        <v>1423</v>
      </c>
      <c r="D107" s="39" t="s">
        <v>1298</v>
      </c>
      <c r="E107" s="39" t="s">
        <v>1298</v>
      </c>
    </row>
    <row r="108" spans="1:5" ht="16">
      <c r="A108" s="182"/>
      <c r="B108" s="5" t="s">
        <v>1424</v>
      </c>
      <c r="C108" s="5" t="s">
        <v>1423</v>
      </c>
      <c r="D108" s="5" t="s">
        <v>1298</v>
      </c>
      <c r="E108" s="41"/>
    </row>
    <row r="109" spans="1:5" ht="16">
      <c r="A109" s="182"/>
      <c r="B109" s="5" t="s">
        <v>1425</v>
      </c>
      <c r="C109" s="5" t="s">
        <v>1426</v>
      </c>
      <c r="D109" s="5" t="s">
        <v>1298</v>
      </c>
      <c r="E109" s="41"/>
    </row>
    <row r="110" spans="1:5" ht="16">
      <c r="A110" s="182"/>
      <c r="B110" s="5" t="s">
        <v>1427</v>
      </c>
      <c r="C110" s="5" t="s">
        <v>1426</v>
      </c>
      <c r="D110" s="5" t="s">
        <v>1298</v>
      </c>
      <c r="E110" s="41"/>
    </row>
    <row r="111" spans="1:5" ht="16">
      <c r="A111" s="182"/>
      <c r="B111" s="180" t="s">
        <v>1428</v>
      </c>
      <c r="C111" s="5" t="s">
        <v>1426</v>
      </c>
      <c r="D111" s="5" t="s">
        <v>1298</v>
      </c>
      <c r="E111" s="41"/>
    </row>
    <row r="112" spans="1:5" ht="16">
      <c r="A112" s="182"/>
      <c r="B112" s="180"/>
      <c r="C112" s="5" t="s">
        <v>1429</v>
      </c>
      <c r="D112" s="44" t="s">
        <v>1298</v>
      </c>
      <c r="E112" s="41"/>
    </row>
    <row r="113" spans="1:5" ht="16">
      <c r="A113" s="181">
        <v>29</v>
      </c>
      <c r="B113" s="54" t="s">
        <v>1375</v>
      </c>
      <c r="C113" s="39" t="s">
        <v>632</v>
      </c>
      <c r="D113" s="39" t="s">
        <v>1263</v>
      </c>
      <c r="E113" s="39" t="s">
        <v>1263</v>
      </c>
    </row>
    <row r="114" spans="1:5" ht="16">
      <c r="A114" s="182"/>
      <c r="B114" s="52" t="s">
        <v>1376</v>
      </c>
      <c r="C114" s="5" t="s">
        <v>632</v>
      </c>
      <c r="D114" s="5" t="s">
        <v>1263</v>
      </c>
      <c r="E114" s="41"/>
    </row>
    <row r="115" spans="1:5" ht="16">
      <c r="A115" s="182"/>
      <c r="B115" s="49" t="s">
        <v>1377</v>
      </c>
      <c r="C115" s="5" t="s">
        <v>632</v>
      </c>
      <c r="D115" s="5" t="s">
        <v>1263</v>
      </c>
      <c r="E115" s="41"/>
    </row>
    <row r="116" spans="1:5" ht="16">
      <c r="A116" s="181">
        <v>30</v>
      </c>
      <c r="B116" s="39" t="s">
        <v>1430</v>
      </c>
      <c r="C116" s="39" t="s">
        <v>1431</v>
      </c>
      <c r="D116" s="39" t="s">
        <v>1274</v>
      </c>
      <c r="E116" s="39" t="s">
        <v>1274</v>
      </c>
    </row>
    <row r="117" spans="1:5" ht="16">
      <c r="A117" s="182"/>
      <c r="B117" s="5" t="s">
        <v>1432</v>
      </c>
      <c r="C117" s="5" t="s">
        <v>1431</v>
      </c>
      <c r="D117" s="5" t="s">
        <v>1274</v>
      </c>
      <c r="E117" s="41"/>
    </row>
    <row r="118" spans="1:5" ht="16">
      <c r="A118" s="182"/>
      <c r="B118" s="180" t="s">
        <v>1433</v>
      </c>
      <c r="C118" s="5" t="s">
        <v>1431</v>
      </c>
      <c r="D118" s="5" t="s">
        <v>1274</v>
      </c>
      <c r="E118" s="41"/>
    </row>
    <row r="119" spans="1:5" ht="16">
      <c r="A119" s="182"/>
      <c r="B119" s="180"/>
      <c r="C119" s="5" t="s">
        <v>1434</v>
      </c>
      <c r="D119" s="44" t="s">
        <v>1274</v>
      </c>
      <c r="E119" s="41"/>
    </row>
    <row r="120" spans="1:5" ht="16">
      <c r="A120" s="181">
        <v>31</v>
      </c>
      <c r="B120" s="39" t="s">
        <v>1435</v>
      </c>
      <c r="C120" s="39" t="s">
        <v>674</v>
      </c>
      <c r="D120" s="39" t="s">
        <v>1293</v>
      </c>
      <c r="E120" s="39" t="s">
        <v>1293</v>
      </c>
    </row>
    <row r="121" spans="1:5" ht="16">
      <c r="A121" s="182"/>
      <c r="B121" s="5" t="s">
        <v>1436</v>
      </c>
      <c r="C121" s="5" t="s">
        <v>674</v>
      </c>
      <c r="D121" s="5" t="s">
        <v>1293</v>
      </c>
      <c r="E121" s="41"/>
    </row>
    <row r="122" spans="1:5" ht="16">
      <c r="A122" s="182"/>
      <c r="B122" s="5" t="s">
        <v>1437</v>
      </c>
      <c r="C122" s="5" t="s">
        <v>674</v>
      </c>
      <c r="D122" s="5" t="s">
        <v>1293</v>
      </c>
      <c r="E122" s="41"/>
    </row>
    <row r="123" spans="1:5" ht="16">
      <c r="A123" s="181">
        <v>32</v>
      </c>
      <c r="B123" s="39" t="s">
        <v>1438</v>
      </c>
      <c r="C123" s="39" t="s">
        <v>698</v>
      </c>
      <c r="D123" s="39" t="s">
        <v>1282</v>
      </c>
      <c r="E123" s="39" t="s">
        <v>1282</v>
      </c>
    </row>
    <row r="124" spans="1:5" ht="16">
      <c r="A124" s="182"/>
      <c r="B124" s="5" t="s">
        <v>1439</v>
      </c>
      <c r="C124" s="5" t="s">
        <v>698</v>
      </c>
      <c r="D124" s="5" t="s">
        <v>1282</v>
      </c>
      <c r="E124" s="41"/>
    </row>
    <row r="125" spans="1:5" ht="16">
      <c r="A125" s="182"/>
      <c r="B125" s="5" t="s">
        <v>1440</v>
      </c>
      <c r="C125" s="5" t="s">
        <v>698</v>
      </c>
      <c r="D125" s="5" t="s">
        <v>1282</v>
      </c>
      <c r="E125" s="41"/>
    </row>
    <row r="126" spans="1:5" ht="16">
      <c r="A126" s="182"/>
      <c r="B126" s="5" t="s">
        <v>1441</v>
      </c>
      <c r="C126" s="5" t="s">
        <v>698</v>
      </c>
      <c r="D126" s="5" t="s">
        <v>1282</v>
      </c>
      <c r="E126" s="41"/>
    </row>
    <row r="127" spans="1:5" ht="16">
      <c r="A127" s="181">
        <v>33</v>
      </c>
      <c r="B127" s="39" t="s">
        <v>1442</v>
      </c>
      <c r="C127" s="39" t="s">
        <v>719</v>
      </c>
      <c r="D127" s="48" t="s">
        <v>1278</v>
      </c>
      <c r="E127" s="48" t="s">
        <v>1278</v>
      </c>
    </row>
    <row r="128" spans="1:5" ht="16">
      <c r="A128" s="182"/>
      <c r="B128" s="5" t="s">
        <v>1443</v>
      </c>
      <c r="C128" s="5" t="s">
        <v>719</v>
      </c>
      <c r="D128" s="46" t="s">
        <v>1278</v>
      </c>
      <c r="E128" s="41"/>
    </row>
    <row r="129" spans="1:5" ht="16">
      <c r="A129" s="181">
        <v>34</v>
      </c>
      <c r="B129" s="39" t="s">
        <v>1444</v>
      </c>
      <c r="C129" s="39" t="s">
        <v>740</v>
      </c>
      <c r="D129" s="39" t="s">
        <v>1293</v>
      </c>
      <c r="E129" s="39" t="s">
        <v>1293</v>
      </c>
    </row>
    <row r="130" spans="1:5" ht="16">
      <c r="A130" s="182"/>
      <c r="B130" s="5" t="s">
        <v>1445</v>
      </c>
      <c r="C130" s="5" t="s">
        <v>740</v>
      </c>
      <c r="D130" s="5" t="s">
        <v>1293</v>
      </c>
      <c r="E130" s="41"/>
    </row>
    <row r="131" spans="1:5" ht="16">
      <c r="A131" s="182"/>
      <c r="B131" s="5" t="s">
        <v>1446</v>
      </c>
      <c r="C131" s="5" t="s">
        <v>740</v>
      </c>
      <c r="D131" s="5" t="s">
        <v>1293</v>
      </c>
      <c r="E131" s="41"/>
    </row>
    <row r="132" spans="1:5" ht="16">
      <c r="A132" s="182"/>
      <c r="B132" s="5" t="s">
        <v>1447</v>
      </c>
      <c r="C132" s="5" t="s">
        <v>740</v>
      </c>
      <c r="D132" s="5" t="s">
        <v>1293</v>
      </c>
      <c r="E132" s="41"/>
    </row>
    <row r="133" spans="1:5" ht="16">
      <c r="A133" s="181">
        <v>35</v>
      </c>
      <c r="B133" s="39" t="s">
        <v>1448</v>
      </c>
      <c r="C133" s="39" t="s">
        <v>1449</v>
      </c>
      <c r="D133" s="39" t="s">
        <v>1263</v>
      </c>
      <c r="E133" s="39" t="s">
        <v>1263</v>
      </c>
    </row>
    <row r="134" spans="1:5" ht="16">
      <c r="A134" s="182"/>
      <c r="B134" s="51" t="s">
        <v>1261</v>
      </c>
      <c r="C134" s="5" t="s">
        <v>1449</v>
      </c>
      <c r="D134" s="5" t="s">
        <v>1263</v>
      </c>
      <c r="E134" s="41"/>
    </row>
    <row r="135" spans="1:5" ht="16">
      <c r="A135" s="182"/>
      <c r="B135" s="5" t="s">
        <v>1450</v>
      </c>
      <c r="C135" s="5" t="s">
        <v>1451</v>
      </c>
      <c r="D135" s="5" t="s">
        <v>1263</v>
      </c>
      <c r="E135" s="41"/>
    </row>
    <row r="136" spans="1:5" ht="16">
      <c r="A136" s="181">
        <v>36</v>
      </c>
      <c r="B136" s="39" t="s">
        <v>1452</v>
      </c>
      <c r="C136" s="39" t="s">
        <v>1453</v>
      </c>
      <c r="D136" s="39" t="s">
        <v>789</v>
      </c>
      <c r="E136" s="39" t="s">
        <v>789</v>
      </c>
    </row>
    <row r="137" spans="1:5" ht="16">
      <c r="A137" s="182"/>
      <c r="B137" s="5" t="s">
        <v>1454</v>
      </c>
      <c r="C137" s="5" t="s">
        <v>1455</v>
      </c>
      <c r="D137" s="5" t="s">
        <v>1301</v>
      </c>
      <c r="E137" s="5" t="s">
        <v>1301</v>
      </c>
    </row>
    <row r="138" spans="1:5" ht="16">
      <c r="A138" s="182"/>
      <c r="B138" s="5" t="s">
        <v>1456</v>
      </c>
      <c r="C138" s="5" t="s">
        <v>1455</v>
      </c>
      <c r="D138" s="5" t="s">
        <v>1301</v>
      </c>
      <c r="E138" s="41"/>
    </row>
    <row r="139" spans="1:5" ht="16">
      <c r="A139" s="182"/>
      <c r="B139" s="5" t="s">
        <v>1457</v>
      </c>
      <c r="C139" s="5" t="s">
        <v>1455</v>
      </c>
      <c r="D139" s="5" t="s">
        <v>1301</v>
      </c>
      <c r="E139" s="41"/>
    </row>
    <row r="140" spans="1:5" ht="16">
      <c r="A140" s="182"/>
      <c r="B140" s="5" t="s">
        <v>1458</v>
      </c>
      <c r="C140" s="5" t="s">
        <v>1459</v>
      </c>
      <c r="D140" s="5" t="s">
        <v>789</v>
      </c>
      <c r="E140" s="41"/>
    </row>
    <row r="141" spans="1:5" ht="16">
      <c r="A141" s="181">
        <v>37</v>
      </c>
      <c r="B141" s="39" t="s">
        <v>1460</v>
      </c>
      <c r="C141" s="39" t="s">
        <v>1461</v>
      </c>
      <c r="D141" s="39" t="s">
        <v>1292</v>
      </c>
      <c r="E141" s="39" t="s">
        <v>1292</v>
      </c>
    </row>
    <row r="142" spans="1:5" ht="16">
      <c r="A142" s="182"/>
      <c r="B142" s="5" t="s">
        <v>1462</v>
      </c>
      <c r="C142" s="5" t="s">
        <v>1463</v>
      </c>
      <c r="D142" s="5" t="s">
        <v>1292</v>
      </c>
      <c r="E142" s="41"/>
    </row>
    <row r="143" spans="1:5" ht="16">
      <c r="A143" s="182"/>
      <c r="B143" s="5" t="s">
        <v>1464</v>
      </c>
      <c r="C143" s="5" t="s">
        <v>1465</v>
      </c>
      <c r="D143" s="5" t="s">
        <v>1292</v>
      </c>
      <c r="E143" s="41"/>
    </row>
    <row r="144" spans="1:5" ht="16">
      <c r="A144" s="181">
        <v>38</v>
      </c>
      <c r="B144" s="39" t="s">
        <v>1466</v>
      </c>
      <c r="C144" s="39" t="s">
        <v>818</v>
      </c>
      <c r="D144" s="39" t="s">
        <v>1254</v>
      </c>
      <c r="E144" s="39" t="s">
        <v>1254</v>
      </c>
    </row>
    <row r="145" spans="1:5" ht="16">
      <c r="A145" s="182"/>
      <c r="B145" s="5" t="s">
        <v>1467</v>
      </c>
      <c r="C145" s="5" t="s">
        <v>818</v>
      </c>
      <c r="D145" s="5" t="s">
        <v>1254</v>
      </c>
      <c r="E145" s="41"/>
    </row>
    <row r="146" spans="1:5" ht="16">
      <c r="A146" s="181">
        <v>39</v>
      </c>
      <c r="B146" s="39" t="s">
        <v>1468</v>
      </c>
      <c r="C146" s="39" t="s">
        <v>1469</v>
      </c>
      <c r="D146" s="39" t="s">
        <v>1298</v>
      </c>
      <c r="E146" s="39" t="s">
        <v>1298</v>
      </c>
    </row>
    <row r="147" spans="1:5" ht="16">
      <c r="A147" s="182"/>
      <c r="B147" s="5" t="s">
        <v>1470</v>
      </c>
      <c r="C147" s="5" t="s">
        <v>1469</v>
      </c>
      <c r="D147" s="5" t="s">
        <v>1298</v>
      </c>
      <c r="E147" s="41"/>
    </row>
    <row r="148" spans="1:5" ht="16">
      <c r="A148" s="182"/>
      <c r="B148" s="5" t="s">
        <v>1471</v>
      </c>
      <c r="C148" s="5" t="s">
        <v>1469</v>
      </c>
      <c r="D148" s="5" t="s">
        <v>1298</v>
      </c>
      <c r="E148" s="41"/>
    </row>
    <row r="149" spans="1:5" ht="16">
      <c r="A149" s="182"/>
      <c r="B149" s="5" t="s">
        <v>1472</v>
      </c>
      <c r="C149" s="5" t="s">
        <v>1469</v>
      </c>
      <c r="D149" s="5" t="s">
        <v>1298</v>
      </c>
      <c r="E149" s="41"/>
    </row>
    <row r="150" spans="1:5" ht="16">
      <c r="A150" s="181">
        <v>40</v>
      </c>
      <c r="B150" s="39" t="s">
        <v>1473</v>
      </c>
      <c r="C150" s="39" t="s">
        <v>859</v>
      </c>
      <c r="D150" s="39" t="s">
        <v>1309</v>
      </c>
      <c r="E150" s="39" t="s">
        <v>1309</v>
      </c>
    </row>
    <row r="151" spans="1:5" ht="16">
      <c r="A151" s="182"/>
      <c r="B151" s="46" t="s">
        <v>1474</v>
      </c>
      <c r="C151" s="5" t="s">
        <v>859</v>
      </c>
      <c r="D151" s="5" t="s">
        <v>1309</v>
      </c>
      <c r="E151" s="41"/>
    </row>
    <row r="152" spans="1:5" ht="16">
      <c r="A152" s="182"/>
      <c r="B152" s="5" t="s">
        <v>1475</v>
      </c>
      <c r="C152" s="5" t="s">
        <v>859</v>
      </c>
      <c r="D152" s="5" t="s">
        <v>1309</v>
      </c>
      <c r="E152" s="41"/>
    </row>
    <row r="153" spans="1:5" ht="16">
      <c r="A153" s="182"/>
      <c r="B153" s="5" t="s">
        <v>1476</v>
      </c>
      <c r="C153" s="5" t="s">
        <v>859</v>
      </c>
      <c r="D153" s="5" t="s">
        <v>1309</v>
      </c>
      <c r="E153" s="41"/>
    </row>
    <row r="154" spans="1:5" ht="16">
      <c r="A154" s="181">
        <v>41</v>
      </c>
      <c r="B154" s="39" t="s">
        <v>1477</v>
      </c>
      <c r="C154" s="39" t="s">
        <v>1478</v>
      </c>
      <c r="D154" s="39" t="s">
        <v>1309</v>
      </c>
      <c r="E154" s="39" t="s">
        <v>1309</v>
      </c>
    </row>
    <row r="155" spans="1:5" ht="16">
      <c r="A155" s="182"/>
      <c r="B155" s="5" t="s">
        <v>1479</v>
      </c>
      <c r="C155" s="5" t="s">
        <v>1478</v>
      </c>
      <c r="D155" s="5" t="s">
        <v>1309</v>
      </c>
      <c r="E155" s="41"/>
    </row>
    <row r="156" spans="1:5" ht="16">
      <c r="A156" s="181">
        <v>42</v>
      </c>
      <c r="B156" s="39" t="s">
        <v>1480</v>
      </c>
      <c r="C156" s="39" t="s">
        <v>1481</v>
      </c>
      <c r="D156" s="39" t="s">
        <v>1280</v>
      </c>
      <c r="E156" s="39" t="s">
        <v>1280</v>
      </c>
    </row>
    <row r="157" spans="1:5" ht="16">
      <c r="A157" s="182"/>
      <c r="B157" s="5" t="s">
        <v>1482</v>
      </c>
      <c r="C157" s="5" t="s">
        <v>1481</v>
      </c>
      <c r="D157" s="5" t="s">
        <v>1280</v>
      </c>
      <c r="E157" s="41"/>
    </row>
    <row r="158" spans="1:5" ht="16">
      <c r="A158" s="182"/>
      <c r="B158" s="5" t="s">
        <v>1483</v>
      </c>
      <c r="C158" s="5" t="s">
        <v>1481</v>
      </c>
      <c r="D158" s="5" t="s">
        <v>1280</v>
      </c>
      <c r="E158" s="41"/>
    </row>
    <row r="159" spans="1:5" ht="16">
      <c r="A159" s="175">
        <v>43</v>
      </c>
      <c r="B159" s="55" t="s">
        <v>1484</v>
      </c>
      <c r="C159" s="65" t="s">
        <v>1485</v>
      </c>
      <c r="D159" s="56" t="s">
        <v>1304</v>
      </c>
      <c r="E159" s="57" t="s">
        <v>1304</v>
      </c>
    </row>
    <row r="160" spans="1:5" ht="15.75" customHeight="1">
      <c r="A160" s="176"/>
      <c r="B160" s="5" t="s">
        <v>1486</v>
      </c>
      <c r="C160" s="66" t="s">
        <v>1485</v>
      </c>
      <c r="D160" s="5" t="s">
        <v>1304</v>
      </c>
      <c r="E160" s="58"/>
    </row>
    <row r="161" spans="1:5" ht="15.75" customHeight="1">
      <c r="A161" s="176"/>
      <c r="B161" s="5" t="s">
        <v>1487</v>
      </c>
      <c r="C161" s="66" t="s">
        <v>1485</v>
      </c>
      <c r="D161" s="5" t="s">
        <v>1304</v>
      </c>
      <c r="E161" s="58"/>
    </row>
    <row r="162" spans="1:5" ht="15.75" customHeight="1">
      <c r="A162" s="176"/>
      <c r="B162" s="5" t="s">
        <v>1488</v>
      </c>
      <c r="C162" s="66" t="s">
        <v>1485</v>
      </c>
      <c r="D162" s="5" t="s">
        <v>1304</v>
      </c>
      <c r="E162" s="58"/>
    </row>
    <row r="163" spans="1:5" ht="15.75" customHeight="1">
      <c r="A163" s="176"/>
      <c r="B163" s="5" t="s">
        <v>1489</v>
      </c>
      <c r="C163" s="66" t="s">
        <v>1485</v>
      </c>
      <c r="D163" s="5" t="s">
        <v>1304</v>
      </c>
      <c r="E163" s="58"/>
    </row>
    <row r="164" spans="1:5" ht="15.75" customHeight="1">
      <c r="A164" s="176"/>
      <c r="B164" s="5" t="s">
        <v>1490</v>
      </c>
      <c r="C164" s="66" t="s">
        <v>1485</v>
      </c>
      <c r="D164" s="59" t="s">
        <v>1304</v>
      </c>
      <c r="E164" s="58"/>
    </row>
    <row r="165" spans="1:5" ht="15.75" customHeight="1">
      <c r="A165" s="177"/>
      <c r="B165" s="59" t="s">
        <v>1491</v>
      </c>
      <c r="C165" s="67" t="s">
        <v>1485</v>
      </c>
      <c r="D165" s="21" t="s">
        <v>1304</v>
      </c>
      <c r="E165" s="60"/>
    </row>
    <row r="166" spans="1:5" ht="15.75" customHeight="1">
      <c r="A166" s="175">
        <v>44</v>
      </c>
      <c r="B166" s="178" t="s">
        <v>1492</v>
      </c>
      <c r="C166" s="56" t="s">
        <v>1493</v>
      </c>
      <c r="D166" s="69" t="s">
        <v>1286</v>
      </c>
      <c r="E166" s="57" t="s">
        <v>1286</v>
      </c>
    </row>
    <row r="167" spans="1:5" ht="15.75" customHeight="1">
      <c r="A167" s="176"/>
      <c r="B167" s="179"/>
      <c r="C167" s="5" t="s">
        <v>1494</v>
      </c>
      <c r="D167" s="44" t="s">
        <v>1286</v>
      </c>
      <c r="E167" s="58"/>
    </row>
    <row r="168" spans="1:5" ht="15.75" customHeight="1">
      <c r="A168" s="176"/>
      <c r="B168" s="5" t="s">
        <v>1495</v>
      </c>
      <c r="C168" s="5" t="s">
        <v>1493</v>
      </c>
      <c r="D168" s="5" t="s">
        <v>1286</v>
      </c>
      <c r="E168" s="58"/>
    </row>
    <row r="169" spans="1:5" ht="15.75" customHeight="1">
      <c r="A169" s="176"/>
      <c r="B169" s="5" t="s">
        <v>1496</v>
      </c>
      <c r="C169" s="5" t="s">
        <v>1497</v>
      </c>
      <c r="D169" s="5" t="s">
        <v>1286</v>
      </c>
      <c r="E169" s="58"/>
    </row>
    <row r="170" spans="1:5" ht="15.75" customHeight="1">
      <c r="A170" s="176"/>
      <c r="B170" s="180" t="s">
        <v>1498</v>
      </c>
      <c r="C170" s="5" t="s">
        <v>1493</v>
      </c>
      <c r="D170" s="70" t="s">
        <v>1286</v>
      </c>
      <c r="E170" s="58"/>
    </row>
    <row r="171" spans="1:5" ht="15.75" customHeight="1">
      <c r="A171" s="176"/>
      <c r="B171" s="180"/>
      <c r="C171" s="68" t="s">
        <v>1499</v>
      </c>
      <c r="D171" s="44" t="s">
        <v>1286</v>
      </c>
      <c r="E171" s="58"/>
    </row>
    <row r="172" spans="1:5" ht="15.75" customHeight="1">
      <c r="A172" s="176"/>
      <c r="B172" s="5" t="s">
        <v>1500</v>
      </c>
      <c r="C172" s="5" t="s">
        <v>1493</v>
      </c>
      <c r="D172" s="5" t="s">
        <v>1286</v>
      </c>
      <c r="E172" s="58"/>
    </row>
    <row r="173" spans="1:5" ht="15.75" customHeight="1">
      <c r="A173" s="176"/>
      <c r="B173" s="180" t="s">
        <v>1501</v>
      </c>
      <c r="C173" s="5" t="s">
        <v>1493</v>
      </c>
      <c r="D173" s="70" t="s">
        <v>1286</v>
      </c>
      <c r="E173" s="58"/>
    </row>
    <row r="174" spans="1:5" ht="15.75" customHeight="1">
      <c r="A174" s="176"/>
      <c r="B174" s="180"/>
      <c r="C174" s="68" t="s">
        <v>1502</v>
      </c>
      <c r="D174" s="44" t="s">
        <v>1286</v>
      </c>
      <c r="E174" s="58"/>
    </row>
    <row r="175" spans="1:5" ht="15.75" customHeight="1">
      <c r="A175" s="176"/>
      <c r="B175" s="5" t="s">
        <v>1503</v>
      </c>
      <c r="C175" s="5" t="s">
        <v>1493</v>
      </c>
      <c r="D175" s="5" t="s">
        <v>1286</v>
      </c>
      <c r="E175" s="58"/>
    </row>
    <row r="176" spans="1:5" ht="15.75" customHeight="1">
      <c r="A176" s="176"/>
      <c r="B176" s="5" t="s">
        <v>1504</v>
      </c>
      <c r="C176" s="5" t="s">
        <v>1493</v>
      </c>
      <c r="D176" s="5" t="s">
        <v>1286</v>
      </c>
      <c r="E176" s="58"/>
    </row>
    <row r="177" spans="1:5" ht="15.75" customHeight="1">
      <c r="A177" s="142"/>
      <c r="B177" s="56" t="s">
        <v>1999</v>
      </c>
      <c r="C177" s="149" t="s">
        <v>2006</v>
      </c>
      <c r="D177" s="56" t="s">
        <v>1286</v>
      </c>
      <c r="E177" s="57" t="s">
        <v>1286</v>
      </c>
    </row>
    <row r="178" spans="1:5" ht="15.75" customHeight="1">
      <c r="A178" s="143"/>
      <c r="B178" s="5" t="s">
        <v>2000</v>
      </c>
      <c r="C178" s="148" t="s">
        <v>2006</v>
      </c>
      <c r="D178" s="5" t="s">
        <v>1286</v>
      </c>
      <c r="E178" s="58"/>
    </row>
    <row r="179" spans="1:5" ht="15.75" customHeight="1">
      <c r="A179" s="143"/>
      <c r="B179" s="5" t="s">
        <v>2001</v>
      </c>
      <c r="C179" s="148" t="s">
        <v>2006</v>
      </c>
      <c r="D179" s="5" t="s">
        <v>1286</v>
      </c>
      <c r="E179" s="58"/>
    </row>
    <row r="180" spans="1:5" ht="15.75" customHeight="1">
      <c r="A180" s="143"/>
      <c r="B180" s="5" t="s">
        <v>2002</v>
      </c>
      <c r="C180" s="5" t="s">
        <v>2007</v>
      </c>
      <c r="D180" s="5" t="s">
        <v>1286</v>
      </c>
      <c r="E180" s="58"/>
    </row>
    <row r="181" spans="1:5" ht="15.75" customHeight="1">
      <c r="A181" s="143"/>
      <c r="B181" s="5" t="s">
        <v>2003</v>
      </c>
      <c r="C181" s="148" t="s">
        <v>2006</v>
      </c>
      <c r="D181" s="5" t="s">
        <v>1286</v>
      </c>
      <c r="E181" s="58"/>
    </row>
    <row r="182" spans="1:5" ht="15.75" customHeight="1">
      <c r="A182" s="143"/>
      <c r="B182" s="5" t="s">
        <v>2004</v>
      </c>
      <c r="C182" s="5" t="s">
        <v>2008</v>
      </c>
      <c r="D182" s="5" t="s">
        <v>1286</v>
      </c>
      <c r="E182" s="58"/>
    </row>
    <row r="183" spans="1:5" ht="15.75" customHeight="1">
      <c r="A183" s="144"/>
      <c r="B183" s="59" t="s">
        <v>2005</v>
      </c>
      <c r="C183" s="150" t="s">
        <v>2006</v>
      </c>
      <c r="D183" s="59" t="s">
        <v>1286</v>
      </c>
      <c r="E183" s="60"/>
    </row>
    <row r="184" spans="1:5" ht="15.75" customHeight="1">
      <c r="A184" s="176">
        <v>46</v>
      </c>
      <c r="B184" s="184" t="s">
        <v>1993</v>
      </c>
      <c r="C184" s="5" t="s">
        <v>1996</v>
      </c>
      <c r="D184" s="5" t="s">
        <v>1253</v>
      </c>
      <c r="E184" s="58" t="s">
        <v>1253</v>
      </c>
    </row>
    <row r="185" spans="1:5" ht="15.75" customHeight="1">
      <c r="A185" s="176"/>
      <c r="B185" s="183"/>
      <c r="C185" s="5" t="s">
        <v>1997</v>
      </c>
      <c r="D185" s="5" t="s">
        <v>1253</v>
      </c>
      <c r="E185" s="58"/>
    </row>
    <row r="186" spans="1:5" ht="15.75" customHeight="1">
      <c r="A186" s="176"/>
      <c r="B186" s="78" t="s">
        <v>1994</v>
      </c>
      <c r="C186" s="5" t="s">
        <v>1997</v>
      </c>
      <c r="D186" s="5" t="s">
        <v>1253</v>
      </c>
      <c r="E186" s="58"/>
    </row>
    <row r="187" spans="1:5" ht="15.75" customHeight="1">
      <c r="A187" s="176"/>
      <c r="B187" s="78" t="s">
        <v>1995</v>
      </c>
      <c r="C187" s="5" t="s">
        <v>1998</v>
      </c>
      <c r="D187" s="5" t="s">
        <v>1253</v>
      </c>
      <c r="E187" s="58"/>
    </row>
    <row r="188" spans="1:5" ht="15.75" customHeight="1">
      <c r="A188" s="175">
        <v>47</v>
      </c>
      <c r="B188" s="151" t="s">
        <v>2009</v>
      </c>
      <c r="C188" s="151" t="s">
        <v>2013</v>
      </c>
      <c r="D188" s="56" t="s">
        <v>1278</v>
      </c>
      <c r="E188" s="57" t="s">
        <v>1278</v>
      </c>
    </row>
    <row r="189" spans="1:5" ht="15.75" customHeight="1">
      <c r="A189" s="176"/>
      <c r="B189" s="78" t="s">
        <v>2010</v>
      </c>
      <c r="C189" s="78" t="s">
        <v>2013</v>
      </c>
      <c r="D189" s="5" t="s">
        <v>1278</v>
      </c>
      <c r="E189" s="58" t="s">
        <v>2015</v>
      </c>
    </row>
    <row r="190" spans="1:5" ht="15.75" customHeight="1">
      <c r="A190" s="176"/>
      <c r="B190" s="78" t="s">
        <v>2011</v>
      </c>
      <c r="C190" s="78" t="s">
        <v>2013</v>
      </c>
      <c r="D190" s="5" t="s">
        <v>1278</v>
      </c>
      <c r="E190" s="58"/>
    </row>
    <row r="191" spans="1:5" ht="15.75" customHeight="1">
      <c r="A191" s="176"/>
      <c r="B191" s="183" t="s">
        <v>2012</v>
      </c>
      <c r="C191" s="78" t="s">
        <v>2013</v>
      </c>
      <c r="D191" s="5" t="s">
        <v>1278</v>
      </c>
      <c r="E191" s="58"/>
    </row>
    <row r="192" spans="1:5" ht="15.75" customHeight="1">
      <c r="A192" s="177"/>
      <c r="B192" s="185"/>
      <c r="C192" s="59" t="s">
        <v>2014</v>
      </c>
      <c r="D192" s="59" t="s">
        <v>2015</v>
      </c>
      <c r="E192" s="60"/>
    </row>
  </sheetData>
  <autoFilter ref="A1:D176" xr:uid="{7CE093C0-115B-4288-823D-68A3838C9967}"/>
  <mergeCells count="57">
    <mergeCell ref="A184:A187"/>
    <mergeCell ref="B184:B185"/>
    <mergeCell ref="B191:B192"/>
    <mergeCell ref="A188:A192"/>
    <mergeCell ref="B17:B18"/>
    <mergeCell ref="A23:A26"/>
    <mergeCell ref="A30:A40"/>
    <mergeCell ref="B42:B43"/>
    <mergeCell ref="B44:B45"/>
    <mergeCell ref="A41:A45"/>
    <mergeCell ref="A47:A52"/>
    <mergeCell ref="A92:A95"/>
    <mergeCell ref="A53:A58"/>
    <mergeCell ref="A59:A62"/>
    <mergeCell ref="A63:A66"/>
    <mergeCell ref="A67:A69"/>
    <mergeCell ref="B6:B7"/>
    <mergeCell ref="A27:A29"/>
    <mergeCell ref="A2:A4"/>
    <mergeCell ref="A5:A8"/>
    <mergeCell ref="A9:A13"/>
    <mergeCell ref="A14:A16"/>
    <mergeCell ref="A17:A22"/>
    <mergeCell ref="A70:A72"/>
    <mergeCell ref="A73:A75"/>
    <mergeCell ref="A76:A77"/>
    <mergeCell ref="A78:A85"/>
    <mergeCell ref="A86:A87"/>
    <mergeCell ref="A88:A89"/>
    <mergeCell ref="A90:A91"/>
    <mergeCell ref="A129:A132"/>
    <mergeCell ref="A133:A135"/>
    <mergeCell ref="A96:A100"/>
    <mergeCell ref="A102:A103"/>
    <mergeCell ref="A104:A106"/>
    <mergeCell ref="A113:A115"/>
    <mergeCell ref="A156:A158"/>
    <mergeCell ref="B49:B50"/>
    <mergeCell ref="B64:B65"/>
    <mergeCell ref="A107:A112"/>
    <mergeCell ref="B111:B112"/>
    <mergeCell ref="A116:A119"/>
    <mergeCell ref="B118:B119"/>
    <mergeCell ref="A136:A140"/>
    <mergeCell ref="A141:A143"/>
    <mergeCell ref="A144:A145"/>
    <mergeCell ref="A146:A149"/>
    <mergeCell ref="A150:A153"/>
    <mergeCell ref="A154:A155"/>
    <mergeCell ref="A120:A122"/>
    <mergeCell ref="A123:A126"/>
    <mergeCell ref="A127:A128"/>
    <mergeCell ref="A159:A165"/>
    <mergeCell ref="B166:B167"/>
    <mergeCell ref="B170:B171"/>
    <mergeCell ref="B173:B174"/>
    <mergeCell ref="A166:A17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0CE5-69F0-4BEB-89A9-5D801681A189}">
  <dimension ref="A1:AS84"/>
  <sheetViews>
    <sheetView topLeftCell="A4" zoomScale="66" workbookViewId="0">
      <selection activeCell="H76" sqref="H76"/>
    </sheetView>
  </sheetViews>
  <sheetFormatPr baseColWidth="10" defaultColWidth="11" defaultRowHeight="16"/>
  <cols>
    <col min="1" max="1" width="5.6640625" style="126" bestFit="1" customWidth="1"/>
    <col min="2" max="2" width="22.6640625" style="5" customWidth="1"/>
    <col min="3" max="3" width="15.1640625" style="5" customWidth="1"/>
    <col min="4" max="4" width="4.1640625" style="5" customWidth="1"/>
    <col min="5" max="10" width="20.83203125" style="5" customWidth="1"/>
    <col min="11" max="11" width="20.83203125" style="41" customWidth="1"/>
    <col min="12" max="13" width="20.83203125" style="5" customWidth="1"/>
    <col min="14" max="14" width="4.33203125" style="5" customWidth="1"/>
    <col min="15" max="24" width="20.83203125" style="5" customWidth="1"/>
    <col min="25" max="16384" width="11" style="5"/>
  </cols>
  <sheetData>
    <row r="1" spans="1:45">
      <c r="A1" s="123" t="s">
        <v>0</v>
      </c>
      <c r="B1" s="124" t="s">
        <v>1</v>
      </c>
      <c r="C1" s="188" t="s">
        <v>19</v>
      </c>
      <c r="D1" s="188"/>
      <c r="E1" s="188"/>
      <c r="F1" s="188"/>
      <c r="G1" s="188"/>
      <c r="H1" s="188"/>
      <c r="I1" s="188"/>
      <c r="J1" s="188"/>
      <c r="K1" s="188"/>
      <c r="L1" s="188"/>
      <c r="M1" s="188"/>
      <c r="N1" s="188"/>
      <c r="O1" s="125"/>
      <c r="P1" s="125"/>
      <c r="Q1" s="125"/>
      <c r="R1" s="125"/>
      <c r="S1" s="125"/>
      <c r="T1" s="125"/>
      <c r="U1" s="125"/>
      <c r="V1" s="125"/>
      <c r="W1" s="125"/>
      <c r="X1" s="125"/>
    </row>
    <row r="2" spans="1:45" s="44" customFormat="1" ht="17">
      <c r="A2" s="127" t="s">
        <v>47</v>
      </c>
      <c r="B2" s="128" t="s">
        <v>48</v>
      </c>
      <c r="C2" s="128" t="s">
        <v>1505</v>
      </c>
      <c r="D2" s="128" t="s">
        <v>508</v>
      </c>
      <c r="E2" s="128" t="s">
        <v>1506</v>
      </c>
      <c r="F2" s="128" t="s">
        <v>1507</v>
      </c>
      <c r="G2" s="128" t="s">
        <v>1508</v>
      </c>
      <c r="H2" s="128" t="s">
        <v>1509</v>
      </c>
      <c r="I2" s="128" t="s">
        <v>1510</v>
      </c>
      <c r="J2" s="128"/>
      <c r="K2" s="128"/>
      <c r="L2" s="128"/>
      <c r="M2" s="128"/>
      <c r="N2" s="128"/>
      <c r="O2" s="128" t="str">
        <f>"KW  - "&amp;C2</f>
        <v>KW  - Internet of Things</v>
      </c>
      <c r="P2" s="128" t="str">
        <f t="shared" ref="P2:T3" si="0">"KW  -"&amp;E2</f>
        <v>KW  - Messaging protocol</v>
      </c>
      <c r="Q2" s="128" t="str">
        <f t="shared" si="0"/>
        <v>KW  - MQTT</v>
      </c>
      <c r="R2" s="128" t="str">
        <f t="shared" si="0"/>
        <v>KW  - MQTT brokers</v>
      </c>
      <c r="S2" s="128" t="str">
        <f t="shared" si="0"/>
        <v>KW  - Performance evaluation</v>
      </c>
      <c r="T2" s="128" t="str">
        <f t="shared" si="0"/>
        <v>KW  - Stress testing</v>
      </c>
      <c r="U2" s="128"/>
      <c r="V2" s="128"/>
      <c r="W2" s="128"/>
      <c r="X2" s="128"/>
      <c r="Y2" s="5"/>
      <c r="Z2" s="5"/>
      <c r="AA2" s="5"/>
      <c r="AB2" s="5"/>
      <c r="AC2" s="5"/>
      <c r="AD2" s="5"/>
      <c r="AE2" s="5"/>
      <c r="AF2" s="5"/>
      <c r="AG2" s="5"/>
      <c r="AH2" s="5"/>
      <c r="AI2" s="5"/>
      <c r="AJ2" s="5"/>
      <c r="AK2" s="5"/>
      <c r="AL2" s="5"/>
      <c r="AM2" s="5"/>
      <c r="AN2" s="5"/>
      <c r="AO2" s="5"/>
      <c r="AP2" s="5"/>
      <c r="AQ2" s="5"/>
      <c r="AR2" s="5"/>
      <c r="AS2" s="5"/>
    </row>
    <row r="3" spans="1:45" s="44" customFormat="1" ht="17">
      <c r="A3" s="127" t="s">
        <v>71</v>
      </c>
      <c r="B3" s="128" t="s">
        <v>72</v>
      </c>
      <c r="C3" s="128" t="s">
        <v>1511</v>
      </c>
      <c r="D3" s="128" t="s">
        <v>508</v>
      </c>
      <c r="E3" s="128" t="s">
        <v>1512</v>
      </c>
      <c r="F3" s="128" t="s">
        <v>1513</v>
      </c>
      <c r="G3" s="128" t="s">
        <v>1514</v>
      </c>
      <c r="H3" s="128" t="s">
        <v>1507</v>
      </c>
      <c r="I3" s="128" t="s">
        <v>1515</v>
      </c>
      <c r="J3" s="128"/>
      <c r="K3" s="128"/>
      <c r="L3" s="128"/>
      <c r="M3" s="128"/>
      <c r="N3" s="128"/>
      <c r="O3" s="128" t="str">
        <f>"KW  - "&amp;C3</f>
        <v>KW  - active automata learning</v>
      </c>
      <c r="P3" s="128" t="str">
        <f t="shared" si="0"/>
        <v>KW  - conformance testing</v>
      </c>
      <c r="Q3" s="128" t="str">
        <f t="shared" si="0"/>
        <v>KW  - IoT</v>
      </c>
      <c r="R3" s="128" t="str">
        <f t="shared" si="0"/>
        <v>KW  - model inference</v>
      </c>
      <c r="S3" s="128" t="str">
        <f t="shared" si="0"/>
        <v>KW  - MQTT</v>
      </c>
      <c r="T3" s="128" t="str">
        <f t="shared" si="0"/>
        <v>KW  - stateful fuzzing</v>
      </c>
      <c r="U3" s="128"/>
      <c r="V3" s="128"/>
      <c r="W3" s="128"/>
      <c r="X3" s="128"/>
      <c r="Y3" s="5"/>
      <c r="Z3" s="5"/>
      <c r="AA3" s="5"/>
      <c r="AB3" s="5"/>
      <c r="AC3" s="5"/>
      <c r="AD3" s="5"/>
      <c r="AE3" s="5"/>
      <c r="AF3" s="5"/>
      <c r="AG3" s="5"/>
      <c r="AH3" s="5"/>
      <c r="AI3" s="5"/>
      <c r="AJ3" s="5"/>
      <c r="AK3" s="5"/>
      <c r="AL3" s="5"/>
      <c r="AM3" s="5"/>
      <c r="AN3" s="5"/>
      <c r="AO3" s="5"/>
      <c r="AP3" s="5"/>
      <c r="AQ3" s="5"/>
      <c r="AR3" s="5"/>
      <c r="AS3" s="5"/>
    </row>
    <row r="4" spans="1:45" s="44" customFormat="1" ht="17">
      <c r="A4" s="127" t="s">
        <v>96</v>
      </c>
      <c r="B4" s="128" t="s">
        <v>97</v>
      </c>
      <c r="C4" s="128" t="s">
        <v>1516</v>
      </c>
      <c r="D4" s="128" t="s">
        <v>508</v>
      </c>
      <c r="E4" s="128" t="s">
        <v>1517</v>
      </c>
      <c r="F4" s="128" t="s">
        <v>1507</v>
      </c>
      <c r="G4" s="128" t="s">
        <v>1518</v>
      </c>
      <c r="H4" s="128"/>
      <c r="I4" s="128"/>
      <c r="J4" s="128"/>
      <c r="K4" s="128"/>
      <c r="L4" s="128"/>
      <c r="M4" s="128"/>
      <c r="N4" s="128"/>
      <c r="O4" s="128" t="str">
        <f>"KW  - "&amp;C4</f>
        <v>KW  - IoT</v>
      </c>
      <c r="P4" s="128" t="str">
        <f t="shared" ref="P4:R6" si="1">"KW  -"&amp;E4</f>
        <v>KW  - Load testing</v>
      </c>
      <c r="Q4" s="128" t="str">
        <f t="shared" si="1"/>
        <v>KW  - MQTT</v>
      </c>
      <c r="R4" s="128" t="str">
        <f t="shared" si="1"/>
        <v>KW  - Publish/subscribe</v>
      </c>
      <c r="S4" s="128"/>
      <c r="T4" s="128"/>
      <c r="U4" s="128"/>
      <c r="V4" s="128"/>
      <c r="W4" s="128"/>
      <c r="X4" s="128"/>
      <c r="Y4" s="5"/>
      <c r="Z4" s="5"/>
      <c r="AA4" s="5"/>
      <c r="AB4" s="5"/>
      <c r="AC4" s="5"/>
      <c r="AD4" s="5"/>
      <c r="AE4" s="5"/>
      <c r="AF4" s="5"/>
      <c r="AG4" s="5"/>
      <c r="AH4" s="5"/>
      <c r="AI4" s="5"/>
      <c r="AJ4" s="5"/>
      <c r="AK4" s="5"/>
      <c r="AL4" s="5"/>
      <c r="AM4" s="5"/>
      <c r="AN4" s="5"/>
      <c r="AO4" s="5"/>
      <c r="AP4" s="5"/>
      <c r="AQ4" s="5"/>
      <c r="AR4" s="5"/>
      <c r="AS4" s="5"/>
    </row>
    <row r="5" spans="1:45" ht="17">
      <c r="A5" s="127" t="s">
        <v>119</v>
      </c>
      <c r="B5" s="128" t="s">
        <v>120</v>
      </c>
      <c r="C5" s="128" t="s">
        <v>1519</v>
      </c>
      <c r="D5" s="128" t="s">
        <v>508</v>
      </c>
      <c r="E5" s="128" t="s">
        <v>1513</v>
      </c>
      <c r="F5" s="128" t="s">
        <v>1520</v>
      </c>
      <c r="G5" s="128" t="s">
        <v>1521</v>
      </c>
      <c r="H5" s="128" t="s">
        <v>1522</v>
      </c>
      <c r="I5" s="128"/>
      <c r="J5" s="128"/>
      <c r="K5" s="128"/>
      <c r="L5" s="128"/>
      <c r="M5" s="128"/>
      <c r="N5" s="128"/>
      <c r="O5" s="128" t="str">
        <f>"KW  - "&amp;C5</f>
        <v>KW  - Arduino</v>
      </c>
      <c r="P5" s="128" t="str">
        <f t="shared" si="1"/>
        <v>KW  - IoT</v>
      </c>
      <c r="Q5" s="128" t="str">
        <f t="shared" si="1"/>
        <v>KW  - Monitoring</v>
      </c>
      <c r="R5" s="128" t="str">
        <f t="shared" si="1"/>
        <v>KW  - Protocol</v>
      </c>
      <c r="S5" s="128" t="str">
        <f>"KW  -"&amp;H5</f>
        <v>KW  - QoS</v>
      </c>
      <c r="T5" s="128"/>
      <c r="U5" s="128"/>
      <c r="V5" s="128"/>
      <c r="W5" s="128"/>
      <c r="X5" s="128"/>
    </row>
    <row r="6" spans="1:45" ht="17">
      <c r="A6" s="127" t="s">
        <v>141</v>
      </c>
      <c r="B6" s="128" t="s">
        <v>142</v>
      </c>
      <c r="C6" s="128" t="s">
        <v>1523</v>
      </c>
      <c r="D6" s="128" t="s">
        <v>508</v>
      </c>
      <c r="E6" s="128" t="s">
        <v>1524</v>
      </c>
      <c r="F6" s="128" t="s">
        <v>1525</v>
      </c>
      <c r="G6" s="128" t="s">
        <v>1526</v>
      </c>
      <c r="H6" s="128" t="s">
        <v>1527</v>
      </c>
      <c r="I6" s="128" t="s">
        <v>1528</v>
      </c>
      <c r="J6" s="128"/>
      <c r="K6" s="128"/>
      <c r="L6" s="128"/>
      <c r="M6" s="128"/>
      <c r="N6" s="128"/>
      <c r="O6" s="128" t="str">
        <f>"KW  - "&amp;C6</f>
        <v>KW  - Botnet</v>
      </c>
      <c r="P6" s="128" t="str">
        <f t="shared" si="1"/>
        <v>KW  - emulation</v>
      </c>
      <c r="Q6" s="128" t="str">
        <f t="shared" si="1"/>
        <v>KW  - Internet of Things</v>
      </c>
      <c r="R6" s="128" t="str">
        <f t="shared" si="1"/>
        <v>KW  - machine learning</v>
      </c>
      <c r="S6" s="128" t="str">
        <f>"KW  -"&amp;H6</f>
        <v>KW  - network security</v>
      </c>
      <c r="T6" s="128" t="str">
        <f>"KW  -"&amp;I6</f>
        <v>KW  - testbed</v>
      </c>
      <c r="U6" s="128"/>
      <c r="V6" s="128"/>
      <c r="W6" s="128"/>
      <c r="X6" s="128"/>
    </row>
    <row r="7" spans="1:45" ht="17">
      <c r="A7" s="127" t="s">
        <v>159</v>
      </c>
      <c r="B7" s="128" t="s">
        <v>160</v>
      </c>
      <c r="C7" s="128"/>
      <c r="D7" s="128" t="s">
        <v>508</v>
      </c>
      <c r="E7" s="128"/>
      <c r="F7" s="128"/>
      <c r="G7" s="128"/>
      <c r="H7" s="128"/>
      <c r="I7" s="128"/>
      <c r="J7" s="128"/>
      <c r="K7" s="128"/>
      <c r="L7" s="128"/>
      <c r="M7" s="128"/>
      <c r="N7" s="128"/>
      <c r="O7" s="128"/>
      <c r="P7" s="128"/>
      <c r="Q7" s="128"/>
      <c r="R7" s="128"/>
      <c r="S7" s="128"/>
      <c r="T7" s="128"/>
      <c r="U7" s="128"/>
      <c r="V7" s="128"/>
      <c r="W7" s="128"/>
      <c r="X7" s="128"/>
    </row>
    <row r="8" spans="1:45">
      <c r="A8" s="129" t="s">
        <v>183</v>
      </c>
      <c r="B8" s="128" t="s">
        <v>184</v>
      </c>
      <c r="C8" s="128" t="s">
        <v>1529</v>
      </c>
      <c r="D8" s="128" t="s">
        <v>508</v>
      </c>
      <c r="E8" s="128" t="s">
        <v>1530</v>
      </c>
      <c r="F8" s="128" t="s">
        <v>1531</v>
      </c>
      <c r="G8" s="128" t="s">
        <v>1532</v>
      </c>
      <c r="H8" s="128" t="s">
        <v>1533</v>
      </c>
      <c r="I8" s="128" t="s">
        <v>1534</v>
      </c>
      <c r="J8" s="128" t="s">
        <v>1535</v>
      </c>
      <c r="K8" s="128"/>
      <c r="L8" s="128"/>
      <c r="M8" s="128"/>
      <c r="N8" s="128"/>
      <c r="O8" s="128" t="str">
        <f t="shared" ref="O8:O14" si="2">"KW  - "&amp;C8</f>
        <v>KW  - Availability</v>
      </c>
      <c r="P8" s="128" t="str">
        <f t="shared" ref="P8:U8" si="3">"KW  -"&amp;E8</f>
        <v>KW  - Docker</v>
      </c>
      <c r="Q8" s="128" t="str">
        <f t="shared" si="3"/>
        <v>KW  - Kubernetes</v>
      </c>
      <c r="R8" s="128" t="str">
        <f t="shared" si="3"/>
        <v>KW  - Message Brokers</v>
      </c>
      <c r="S8" s="128" t="str">
        <f t="shared" si="3"/>
        <v>KW  - Message-oriented Middleware</v>
      </c>
      <c r="T8" s="128" t="str">
        <f t="shared" si="3"/>
        <v>KW  - Resilience</v>
      </c>
      <c r="U8" s="128" t="str">
        <f t="shared" si="3"/>
        <v>KW  - Software Architecture</v>
      </c>
      <c r="V8" s="128"/>
      <c r="W8" s="128"/>
      <c r="X8" s="128"/>
    </row>
    <row r="9" spans="1:45" ht="17">
      <c r="A9" s="127" t="s">
        <v>203</v>
      </c>
      <c r="B9" s="128" t="s">
        <v>204</v>
      </c>
      <c r="C9" s="128" t="s">
        <v>1536</v>
      </c>
      <c r="D9" s="128" t="s">
        <v>508</v>
      </c>
      <c r="E9" s="128" t="s">
        <v>1537</v>
      </c>
      <c r="F9" s="128" t="s">
        <v>1513</v>
      </c>
      <c r="G9" s="128" t="s">
        <v>1538</v>
      </c>
      <c r="H9" s="128" t="s">
        <v>1507</v>
      </c>
      <c r="I9" s="128" t="s">
        <v>1539</v>
      </c>
      <c r="J9" s="128"/>
      <c r="K9" s="128"/>
      <c r="L9" s="128"/>
      <c r="M9" s="128"/>
      <c r="N9" s="128"/>
      <c r="O9" s="128" t="str">
        <f t="shared" si="2"/>
        <v>KW  - Beta Hebbian Learning</v>
      </c>
      <c r="P9" s="128" t="str">
        <f>"KW  -"&amp;E9</f>
        <v>KW  - cyberattack</v>
      </c>
      <c r="Q9" s="128" t="str">
        <f>"KW  -"&amp;F9</f>
        <v>KW  - IoT</v>
      </c>
      <c r="R9" s="128" t="str">
        <f>"KW  -"&amp;G9</f>
        <v>KW  - ISOMAP</v>
      </c>
      <c r="S9" s="128" t="str">
        <f>"KW  -"&amp;H9</f>
        <v>KW  - MQTT</v>
      </c>
      <c r="T9" s="128" t="str">
        <f>"KW  -"&amp;I9</f>
        <v>KW  - t-SNE</v>
      </c>
      <c r="U9" s="128"/>
      <c r="V9" s="128"/>
      <c r="W9" s="128"/>
      <c r="X9" s="128"/>
    </row>
    <row r="10" spans="1:45" ht="17">
      <c r="A10" s="127" t="s">
        <v>222</v>
      </c>
      <c r="B10" s="128" t="s">
        <v>223</v>
      </c>
      <c r="C10" s="128" t="s">
        <v>1540</v>
      </c>
      <c r="D10" s="128" t="s">
        <v>508</v>
      </c>
      <c r="E10" s="128" t="s">
        <v>1525</v>
      </c>
      <c r="F10" s="128" t="s">
        <v>1541</v>
      </c>
      <c r="G10" s="128" t="s">
        <v>1542</v>
      </c>
      <c r="H10" s="128" t="s">
        <v>1543</v>
      </c>
      <c r="I10" s="128"/>
      <c r="J10" s="128"/>
      <c r="K10" s="128"/>
      <c r="L10" s="128"/>
      <c r="M10" s="128"/>
      <c r="N10" s="128"/>
      <c r="O10" s="128" t="str">
        <f t="shared" si="2"/>
        <v>KW  - Constrained networking</v>
      </c>
      <c r="P10" s="128" t="str">
        <f>"KW  -"&amp;E10</f>
        <v>KW  - Internet of Things</v>
      </c>
      <c r="Q10" s="128" t="str">
        <f>"KW  -"&amp;F10</f>
        <v>KW  - network protocols</v>
      </c>
      <c r="R10" s="128" t="str">
        <f>"KW  -"&amp;G10</f>
        <v>KW  - software testing</v>
      </c>
      <c r="S10" s="128" t="str">
        <f>"KW  -"&amp;H10</f>
        <v>KW  - symbolic execution</v>
      </c>
      <c r="T10" s="128"/>
      <c r="U10" s="128"/>
      <c r="V10" s="128"/>
      <c r="W10" s="128"/>
      <c r="X10" s="128"/>
    </row>
    <row r="11" spans="1:45" ht="17">
      <c r="A11" s="127" t="s">
        <v>241</v>
      </c>
      <c r="B11" s="128" t="s">
        <v>242</v>
      </c>
      <c r="C11" s="128" t="s">
        <v>1516</v>
      </c>
      <c r="D11" s="128" t="s">
        <v>508</v>
      </c>
      <c r="E11" s="128" t="s">
        <v>1544</v>
      </c>
      <c r="F11" s="128" t="s">
        <v>1507</v>
      </c>
      <c r="G11" s="128"/>
      <c r="H11" s="128"/>
      <c r="I11" s="128"/>
      <c r="J11" s="128"/>
      <c r="K11" s="128"/>
      <c r="L11" s="128"/>
      <c r="M11" s="128"/>
      <c r="N11" s="128"/>
      <c r="O11" s="128" t="str">
        <f t="shared" si="2"/>
        <v>KW  - IoT</v>
      </c>
      <c r="P11" s="128" t="str">
        <f t="shared" ref="P11:Q14" si="4">"KW  -"&amp;E11</f>
        <v>KW  - Latency</v>
      </c>
      <c r="Q11" s="128" t="str">
        <f t="shared" si="4"/>
        <v>KW  - MQTT</v>
      </c>
      <c r="R11" s="128"/>
      <c r="S11" s="128"/>
      <c r="T11" s="128"/>
      <c r="U11" s="128"/>
      <c r="V11" s="128"/>
      <c r="W11" s="128"/>
      <c r="X11" s="128"/>
    </row>
    <row r="12" spans="1:45" ht="17">
      <c r="A12" s="127" t="s">
        <v>263</v>
      </c>
      <c r="B12" s="128" t="s">
        <v>264</v>
      </c>
      <c r="C12" s="128" t="s">
        <v>1545</v>
      </c>
      <c r="D12" s="128" t="s">
        <v>508</v>
      </c>
      <c r="E12" s="128" t="s">
        <v>1525</v>
      </c>
      <c r="F12" s="128" t="s">
        <v>1513</v>
      </c>
      <c r="G12" s="128"/>
      <c r="H12" s="128"/>
      <c r="I12" s="128"/>
      <c r="J12" s="128"/>
      <c r="K12" s="128"/>
      <c r="L12" s="128"/>
      <c r="M12" s="128"/>
      <c r="N12" s="128"/>
      <c r="O12" s="128" t="str">
        <f t="shared" si="2"/>
        <v>KW  - Automated testing</v>
      </c>
      <c r="P12" s="128" t="str">
        <f t="shared" si="4"/>
        <v>KW  - Internet of Things</v>
      </c>
      <c r="Q12" s="128" t="str">
        <f t="shared" si="4"/>
        <v>KW  - IoT</v>
      </c>
      <c r="R12" s="128"/>
      <c r="S12" s="128"/>
      <c r="T12" s="128"/>
      <c r="U12" s="128"/>
      <c r="V12" s="128"/>
      <c r="W12" s="128"/>
      <c r="X12" s="128"/>
    </row>
    <row r="13" spans="1:45" ht="17">
      <c r="A13" s="127" t="s">
        <v>287</v>
      </c>
      <c r="B13" s="128" t="s">
        <v>288</v>
      </c>
      <c r="C13" s="128" t="s">
        <v>1546</v>
      </c>
      <c r="D13" s="128" t="s">
        <v>508</v>
      </c>
      <c r="E13" s="128" t="s">
        <v>1547</v>
      </c>
      <c r="F13" s="128" t="s">
        <v>1548</v>
      </c>
      <c r="G13" s="128" t="s">
        <v>1549</v>
      </c>
      <c r="H13" s="128" t="s">
        <v>1550</v>
      </c>
      <c r="I13" s="128" t="s">
        <v>1551</v>
      </c>
      <c r="J13" s="128"/>
      <c r="K13" s="128"/>
      <c r="L13" s="128"/>
      <c r="M13" s="128"/>
      <c r="N13" s="128"/>
      <c r="O13" s="128" t="str">
        <f t="shared" si="2"/>
        <v>KW  - Intrusion Detection System</v>
      </c>
      <c r="P13" s="128" t="str">
        <f t="shared" si="4"/>
        <v>KW  - IoT Flock</v>
      </c>
      <c r="Q13" s="128" t="str">
        <f t="shared" si="4"/>
        <v>KW  - IoT Security</v>
      </c>
      <c r="R13" s="128" t="str">
        <f t="shared" ref="R13:T14" si="5">"KW  -"&amp;G13</f>
        <v>KW  - IoT Traffic Generator</v>
      </c>
      <c r="S13" s="128" t="str">
        <f t="shared" si="5"/>
        <v>KW  - IoT Use Case</v>
      </c>
      <c r="T13" s="128" t="str">
        <f t="shared" si="5"/>
        <v>KW  - Traffic Generator</v>
      </c>
      <c r="U13" s="128"/>
      <c r="V13" s="128"/>
      <c r="W13" s="128"/>
      <c r="X13" s="128"/>
    </row>
    <row r="14" spans="1:45" ht="17">
      <c r="A14" s="127" t="s">
        <v>307</v>
      </c>
      <c r="B14" s="128" t="s">
        <v>308</v>
      </c>
      <c r="C14" s="128" t="s">
        <v>1028</v>
      </c>
      <c r="D14" s="128" t="s">
        <v>508</v>
      </c>
      <c r="E14" s="128" t="s">
        <v>1552</v>
      </c>
      <c r="F14" s="128" t="s">
        <v>1553</v>
      </c>
      <c r="G14" s="128" t="s">
        <v>1554</v>
      </c>
      <c r="H14" s="128" t="s">
        <v>1507</v>
      </c>
      <c r="I14" s="128" t="s">
        <v>1555</v>
      </c>
      <c r="J14" s="128"/>
      <c r="K14" s="128"/>
      <c r="L14" s="128"/>
      <c r="M14" s="128"/>
      <c r="N14" s="128"/>
      <c r="O14" s="128" t="str">
        <f t="shared" si="2"/>
        <v>KW  - CoAP</v>
      </c>
      <c r="P14" s="128" t="str">
        <f t="shared" si="4"/>
        <v>KW  - ETSI</v>
      </c>
      <c r="Q14" s="128" t="str">
        <f t="shared" si="4"/>
        <v>KW  - IoT test platform</v>
      </c>
      <c r="R14" s="128" t="str">
        <f t="shared" si="5"/>
        <v>KW  - M2M</v>
      </c>
      <c r="S14" s="128" t="str">
        <f t="shared" si="5"/>
        <v>KW  - MQTT</v>
      </c>
      <c r="T14" s="128" t="str">
        <f t="shared" si="5"/>
        <v>KW  - OneM2M</v>
      </c>
      <c r="U14" s="128"/>
      <c r="V14" s="128"/>
      <c r="W14" s="128"/>
      <c r="X14" s="128"/>
    </row>
    <row r="15" spans="1:45" ht="17">
      <c r="A15" s="127" t="s">
        <v>329</v>
      </c>
      <c r="B15" s="128" t="s">
        <v>330</v>
      </c>
      <c r="C15" s="128"/>
      <c r="D15" s="128" t="s">
        <v>508</v>
      </c>
      <c r="E15" s="128"/>
      <c r="F15" s="128"/>
      <c r="G15" s="128"/>
      <c r="H15" s="128"/>
      <c r="I15" s="128"/>
      <c r="J15" s="128"/>
      <c r="K15" s="128"/>
      <c r="L15" s="128"/>
      <c r="M15" s="128"/>
      <c r="N15" s="128"/>
      <c r="O15" s="128"/>
      <c r="P15" s="128"/>
      <c r="Q15" s="128"/>
      <c r="R15" s="128"/>
      <c r="S15" s="128"/>
      <c r="T15" s="128"/>
      <c r="U15" s="128"/>
      <c r="V15" s="128"/>
      <c r="W15" s="128"/>
      <c r="X15" s="128"/>
    </row>
    <row r="16" spans="1:45" ht="17">
      <c r="A16" s="127" t="s">
        <v>346</v>
      </c>
      <c r="B16" s="128" t="s">
        <v>347</v>
      </c>
      <c r="C16" s="128" t="s">
        <v>1556</v>
      </c>
      <c r="D16" s="128" t="s">
        <v>508</v>
      </c>
      <c r="E16" s="128" t="s">
        <v>1557</v>
      </c>
      <c r="F16" s="128" t="s">
        <v>1558</v>
      </c>
      <c r="G16" s="128" t="s">
        <v>1559</v>
      </c>
      <c r="H16" s="128" t="s">
        <v>1560</v>
      </c>
      <c r="I16" s="128"/>
      <c r="J16" s="128"/>
      <c r="K16" s="128"/>
      <c r="L16" s="128"/>
      <c r="M16" s="128"/>
      <c r="N16" s="128"/>
      <c r="O16" s="128" t="str">
        <f t="shared" ref="O16:O32" si="6">"KW  - "&amp;C16</f>
        <v>KW  - Cloud Computing</v>
      </c>
      <c r="P16" s="128" t="str">
        <f>"KW  -"&amp;E16</f>
        <v>KW  - Fog Computing</v>
      </c>
      <c r="Q16" s="128" t="str">
        <f>"KW  -"&amp;F16</f>
        <v>KW  - Kafka</v>
      </c>
      <c r="R16" s="128" t="str">
        <f>"KW  -"&amp;G16</f>
        <v>KW  - Message Broker</v>
      </c>
      <c r="S16" s="128" t="str">
        <f>"KW  -"&amp;H16</f>
        <v>KW  - RabbitMQ</v>
      </c>
      <c r="T16" s="128"/>
      <c r="U16" s="128"/>
      <c r="V16" s="128"/>
      <c r="W16" s="128"/>
      <c r="X16" s="128"/>
    </row>
    <row r="17" spans="1:24" ht="17">
      <c r="A17" s="127" t="s">
        <v>367</v>
      </c>
      <c r="B17" s="128" t="s">
        <v>368</v>
      </c>
      <c r="C17" s="128" t="s">
        <v>1545</v>
      </c>
      <c r="D17" s="128" t="s">
        <v>508</v>
      </c>
      <c r="E17" s="128" t="s">
        <v>1513</v>
      </c>
      <c r="F17" s="128" t="s">
        <v>1507</v>
      </c>
      <c r="G17" s="128" t="s">
        <v>1561</v>
      </c>
      <c r="H17" s="128"/>
      <c r="I17" s="128"/>
      <c r="J17" s="128"/>
      <c r="K17" s="128"/>
      <c r="L17" s="128"/>
      <c r="M17" s="128"/>
      <c r="N17" s="128"/>
      <c r="O17" s="128" t="str">
        <f t="shared" si="6"/>
        <v>KW  - Automated testing</v>
      </c>
      <c r="P17" s="128" t="str">
        <f t="shared" ref="P17:R22" si="7">"KW  -"&amp;E17</f>
        <v>KW  - IoT</v>
      </c>
      <c r="Q17" s="128" t="str">
        <f t="shared" si="7"/>
        <v>KW  - MQTT</v>
      </c>
      <c r="R17" s="128" t="str">
        <f t="shared" si="7"/>
        <v>KW  - Security testing</v>
      </c>
      <c r="S17" s="128"/>
      <c r="T17" s="128"/>
      <c r="U17" s="128"/>
      <c r="V17" s="128"/>
      <c r="W17" s="128"/>
      <c r="X17" s="128"/>
    </row>
    <row r="18" spans="1:24" ht="17">
      <c r="A18" s="127" t="s">
        <v>392</v>
      </c>
      <c r="B18" s="128" t="s">
        <v>393</v>
      </c>
      <c r="C18" s="128" t="s">
        <v>1562</v>
      </c>
      <c r="D18" s="128" t="s">
        <v>508</v>
      </c>
      <c r="E18" s="128" t="s">
        <v>1525</v>
      </c>
      <c r="F18" s="128" t="s">
        <v>1513</v>
      </c>
      <c r="G18" s="128" t="s">
        <v>1507</v>
      </c>
      <c r="H18" s="128" t="s">
        <v>1563</v>
      </c>
      <c r="I18" s="128" t="s">
        <v>1564</v>
      </c>
      <c r="J18" s="128" t="s">
        <v>1565</v>
      </c>
      <c r="K18" s="128"/>
      <c r="L18" s="128"/>
      <c r="M18" s="128"/>
      <c r="N18" s="128"/>
      <c r="O18" s="128" t="str">
        <f t="shared" si="6"/>
        <v>KW  - Attack Pattern</v>
      </c>
      <c r="P18" s="128" t="str">
        <f t="shared" si="7"/>
        <v>KW  - Internet of Things</v>
      </c>
      <c r="Q18" s="128" t="str">
        <f t="shared" si="7"/>
        <v>KW  - IoT</v>
      </c>
      <c r="R18" s="128" t="str">
        <f t="shared" si="7"/>
        <v>KW  - MQTT</v>
      </c>
      <c r="S18" s="128" t="str">
        <f>"KW  -"&amp;H18</f>
        <v>KW  - Penetration Testing</v>
      </c>
      <c r="T18" s="128" t="str">
        <f>"KW  -"&amp;I18</f>
        <v>KW  - Security</v>
      </c>
      <c r="U18" s="128" t="str">
        <f>"KW  -"&amp;J18</f>
        <v>KW  - Threat Model</v>
      </c>
      <c r="V18" s="128"/>
      <c r="W18" s="128"/>
      <c r="X18" s="128"/>
    </row>
    <row r="19" spans="1:24" ht="17">
      <c r="A19" s="127" t="s">
        <v>414</v>
      </c>
      <c r="B19" s="128" t="s">
        <v>415</v>
      </c>
      <c r="C19" s="128" t="s">
        <v>1566</v>
      </c>
      <c r="D19" s="128" t="s">
        <v>508</v>
      </c>
      <c r="E19" s="128" t="s">
        <v>1567</v>
      </c>
      <c r="F19" s="128" t="s">
        <v>1568</v>
      </c>
      <c r="G19" s="128" t="s">
        <v>1018</v>
      </c>
      <c r="H19" s="128"/>
      <c r="I19" s="128"/>
      <c r="J19" s="128"/>
      <c r="K19" s="128"/>
      <c r="L19" s="128"/>
      <c r="M19" s="128"/>
      <c r="N19" s="128"/>
      <c r="O19" s="128" t="str">
        <f t="shared" si="6"/>
        <v>KW  - Formal methods</v>
      </c>
      <c r="P19" s="128" t="str">
        <f t="shared" si="7"/>
        <v>KW  - Internet of things</v>
      </c>
      <c r="Q19" s="128" t="str">
        <f t="shared" si="7"/>
        <v>KW  - Passive testing</v>
      </c>
      <c r="R19" s="128" t="str">
        <f t="shared" si="7"/>
        <v>KW  - XMPP</v>
      </c>
      <c r="S19" s="128"/>
      <c r="T19" s="128"/>
      <c r="U19" s="128"/>
      <c r="V19" s="128"/>
      <c r="W19" s="128"/>
      <c r="X19" s="128"/>
    </row>
    <row r="20" spans="1:24" ht="17">
      <c r="A20" s="127" t="s">
        <v>435</v>
      </c>
      <c r="B20" s="128" t="s">
        <v>436</v>
      </c>
      <c r="C20" s="128" t="s">
        <v>1569</v>
      </c>
      <c r="D20" s="128" t="s">
        <v>508</v>
      </c>
      <c r="E20" s="128" t="s">
        <v>1513</v>
      </c>
      <c r="F20" s="128" t="s">
        <v>1570</v>
      </c>
      <c r="G20" s="128" t="s">
        <v>1571</v>
      </c>
      <c r="H20" s="128"/>
      <c r="I20" s="128"/>
      <c r="J20" s="128"/>
      <c r="K20" s="128"/>
      <c r="L20" s="128"/>
      <c r="M20" s="128"/>
      <c r="N20" s="128"/>
      <c r="O20" s="128" t="str">
        <f t="shared" si="6"/>
        <v>KW  - Interoperability</v>
      </c>
      <c r="P20" s="128" t="str">
        <f t="shared" si="7"/>
        <v>KW  - IoT</v>
      </c>
      <c r="Q20" s="128" t="str">
        <f t="shared" si="7"/>
        <v>KW  - Online tools</v>
      </c>
      <c r="R20" s="128" t="str">
        <f t="shared" si="7"/>
        <v>KW  - Standardization</v>
      </c>
      <c r="S20" s="128"/>
      <c r="T20" s="128"/>
      <c r="U20" s="128"/>
      <c r="V20" s="128"/>
      <c r="W20" s="128"/>
      <c r="X20" s="128"/>
    </row>
    <row r="21" spans="1:24" ht="17">
      <c r="A21" s="127" t="s">
        <v>459</v>
      </c>
      <c r="B21" s="128" t="s">
        <v>460</v>
      </c>
      <c r="C21" s="128" t="s">
        <v>1572</v>
      </c>
      <c r="D21" s="128" t="s">
        <v>508</v>
      </c>
      <c r="E21" s="128" t="s">
        <v>1573</v>
      </c>
      <c r="F21" s="128" t="s">
        <v>1525</v>
      </c>
      <c r="G21" s="128" t="s">
        <v>1574</v>
      </c>
      <c r="H21" s="128" t="s">
        <v>1575</v>
      </c>
      <c r="I21" s="128"/>
      <c r="J21" s="128"/>
      <c r="K21" s="128"/>
      <c r="L21" s="128"/>
      <c r="M21" s="128"/>
      <c r="N21" s="128"/>
      <c r="O21" s="128" t="str">
        <f t="shared" si="6"/>
        <v>KW  - Complex-event processing</v>
      </c>
      <c r="P21" s="128" t="str">
        <f t="shared" si="7"/>
        <v>KW  - Constrained-Application Protocol</v>
      </c>
      <c r="Q21" s="128" t="str">
        <f t="shared" si="7"/>
        <v>KW  - Internet of Things</v>
      </c>
      <c r="R21" s="128" t="str">
        <f t="shared" si="7"/>
        <v>KW  - Model-based testing</v>
      </c>
      <c r="S21" s="128" t="str">
        <f>"KW  -"&amp;H21</f>
        <v>KW  - Runtime verification</v>
      </c>
      <c r="T21" s="128"/>
      <c r="U21" s="128"/>
      <c r="V21" s="128"/>
      <c r="W21" s="128"/>
      <c r="X21" s="128"/>
    </row>
    <row r="22" spans="1:24" ht="17">
      <c r="A22" s="127" t="s">
        <v>481</v>
      </c>
      <c r="B22" s="128" t="s">
        <v>482</v>
      </c>
      <c r="C22" s="128" t="s">
        <v>1028</v>
      </c>
      <c r="D22" s="128" t="s">
        <v>508</v>
      </c>
      <c r="E22" s="128" t="s">
        <v>1576</v>
      </c>
      <c r="F22" s="128" t="s">
        <v>1577</v>
      </c>
      <c r="G22" s="128" t="s">
        <v>1578</v>
      </c>
      <c r="H22" s="128"/>
      <c r="I22" s="128"/>
      <c r="J22" s="128"/>
      <c r="K22" s="128"/>
      <c r="L22" s="128"/>
      <c r="M22" s="128"/>
      <c r="N22" s="128"/>
      <c r="O22" s="128" t="str">
        <f t="shared" si="6"/>
        <v>KW  - CoAP</v>
      </c>
      <c r="P22" s="128" t="str">
        <f t="shared" si="7"/>
        <v>KW  - Interoperability Testing</v>
      </c>
      <c r="Q22" s="128" t="str">
        <f t="shared" si="7"/>
        <v>KW  - Passive Testing</v>
      </c>
      <c r="R22" s="128" t="str">
        <f t="shared" si="7"/>
        <v>KW  - Request-Response Protocol</v>
      </c>
      <c r="S22" s="128"/>
      <c r="T22" s="128"/>
      <c r="U22" s="128"/>
      <c r="V22" s="128"/>
      <c r="W22" s="128"/>
      <c r="X22" s="128"/>
    </row>
    <row r="23" spans="1:24" ht="17">
      <c r="A23" s="127" t="s">
        <v>504</v>
      </c>
      <c r="B23" s="128" t="s">
        <v>505</v>
      </c>
      <c r="C23" s="128" t="s">
        <v>1579</v>
      </c>
      <c r="D23" s="128" t="s">
        <v>508</v>
      </c>
      <c r="E23" s="128" t="s">
        <v>1580</v>
      </c>
      <c r="F23" s="128"/>
      <c r="G23" s="128"/>
      <c r="H23" s="128"/>
      <c r="I23" s="128"/>
      <c r="J23" s="128"/>
      <c r="K23" s="128"/>
      <c r="L23" s="128"/>
      <c r="M23" s="128"/>
      <c r="N23" s="128"/>
      <c r="O23" s="128" t="str">
        <f t="shared" si="6"/>
        <v xml:space="preserve">KW  - Statistical model checking </v>
      </c>
      <c r="P23" s="128" t="str">
        <f t="shared" ref="P23:P32" si="8">"KW  -"&amp;E23</f>
        <v>KW  -  Model-based testing</v>
      </c>
      <c r="Q23" s="128"/>
      <c r="R23" s="128"/>
      <c r="S23" s="128"/>
      <c r="T23" s="128"/>
      <c r="U23" s="128"/>
      <c r="V23" s="128"/>
      <c r="W23" s="128"/>
      <c r="X23" s="128"/>
    </row>
    <row r="24" spans="1:24" ht="17">
      <c r="A24" s="127" t="s">
        <v>517</v>
      </c>
      <c r="B24" s="128" t="s">
        <v>518</v>
      </c>
      <c r="C24" s="128" t="s">
        <v>1581</v>
      </c>
      <c r="D24" s="128" t="s">
        <v>508</v>
      </c>
      <c r="E24" s="128" t="s">
        <v>1582</v>
      </c>
      <c r="F24" s="128" t="s">
        <v>1525</v>
      </c>
      <c r="G24" s="128" t="s">
        <v>1583</v>
      </c>
      <c r="H24" s="128" t="s">
        <v>1584</v>
      </c>
      <c r="I24" s="128"/>
      <c r="J24" s="128"/>
      <c r="K24" s="128"/>
      <c r="L24" s="128"/>
      <c r="M24" s="128"/>
      <c r="N24" s="128"/>
      <c r="O24" s="128" t="str">
        <f t="shared" si="6"/>
        <v>KW  - ESP32</v>
      </c>
      <c r="P24" s="128" t="str">
        <f t="shared" si="8"/>
        <v>KW  - Espruino</v>
      </c>
      <c r="Q24" s="128" t="str">
        <f t="shared" ref="Q24:S25" si="9">"KW  -"&amp;F24</f>
        <v>KW  - Internet of Things</v>
      </c>
      <c r="R24" s="128" t="str">
        <f t="shared" si="9"/>
        <v>KW  - JavaScript</v>
      </c>
      <c r="S24" s="128" t="str">
        <f t="shared" si="9"/>
        <v>KW  - WebSockets</v>
      </c>
      <c r="T24" s="128"/>
      <c r="U24" s="128"/>
      <c r="V24" s="128"/>
      <c r="W24" s="128"/>
      <c r="X24" s="128"/>
    </row>
    <row r="25" spans="1:24" ht="17">
      <c r="A25" s="127" t="s">
        <v>534</v>
      </c>
      <c r="B25" s="128" t="s">
        <v>535</v>
      </c>
      <c r="C25" s="128" t="s">
        <v>1585</v>
      </c>
      <c r="D25" s="128" t="s">
        <v>508</v>
      </c>
      <c r="E25" s="128" t="s">
        <v>1586</v>
      </c>
      <c r="F25" s="128" t="s">
        <v>1587</v>
      </c>
      <c r="G25" s="128" t="s">
        <v>1513</v>
      </c>
      <c r="H25" s="128" t="s">
        <v>1588</v>
      </c>
      <c r="I25" s="128" t="s">
        <v>1507</v>
      </c>
      <c r="J25" s="128"/>
      <c r="K25" s="128"/>
      <c r="L25" s="128"/>
      <c r="M25" s="128"/>
      <c r="N25" s="128"/>
      <c r="O25" s="128" t="str">
        <f t="shared" si="6"/>
        <v>KW  - Cybersecurity Dataset</v>
      </c>
      <c r="P25" s="128" t="str">
        <f t="shared" si="8"/>
        <v>KW  - DDoS</v>
      </c>
      <c r="Q25" s="128" t="str">
        <f t="shared" si="9"/>
        <v>KW  - DoS</v>
      </c>
      <c r="R25" s="128" t="str">
        <f t="shared" si="9"/>
        <v>KW  - IoT</v>
      </c>
      <c r="S25" s="128" t="str">
        <f t="shared" si="9"/>
        <v>KW  - Machine learning</v>
      </c>
      <c r="T25" s="128" t="str">
        <f>"KW  -"&amp;I25</f>
        <v>KW  - MQTT</v>
      </c>
      <c r="U25" s="128"/>
      <c r="V25" s="128"/>
      <c r="W25" s="128"/>
      <c r="X25" s="128"/>
    </row>
    <row r="26" spans="1:24" ht="17">
      <c r="A26" s="127" t="s">
        <v>555</v>
      </c>
      <c r="B26" s="128" t="s">
        <v>556</v>
      </c>
      <c r="C26" s="128" t="s">
        <v>1589</v>
      </c>
      <c r="D26" s="128" t="s">
        <v>508</v>
      </c>
      <c r="E26" s="128" t="s">
        <v>1567</v>
      </c>
      <c r="F26" s="128" t="s">
        <v>1507</v>
      </c>
      <c r="G26" s="128" t="s">
        <v>1508</v>
      </c>
      <c r="H26" s="128"/>
      <c r="I26" s="128"/>
      <c r="J26" s="128"/>
      <c r="K26" s="128"/>
      <c r="L26" s="128"/>
      <c r="M26" s="128"/>
      <c r="N26" s="128"/>
      <c r="O26" s="128" t="str">
        <f t="shared" si="6"/>
        <v>KW  - Cloud computing</v>
      </c>
      <c r="P26" s="128" t="str">
        <f t="shared" si="8"/>
        <v>KW  - Internet of things</v>
      </c>
      <c r="Q26" s="128" t="str">
        <f t="shared" ref="Q26:R28" si="10">"KW  -"&amp;F26</f>
        <v>KW  - MQTT</v>
      </c>
      <c r="R26" s="128" t="str">
        <f t="shared" si="10"/>
        <v>KW  - MQTT brokers</v>
      </c>
      <c r="S26" s="128"/>
      <c r="T26" s="128"/>
      <c r="U26" s="128"/>
      <c r="V26" s="128"/>
      <c r="W26" s="128"/>
      <c r="X26" s="128"/>
    </row>
    <row r="27" spans="1:24" ht="17">
      <c r="A27" s="127" t="s">
        <v>575</v>
      </c>
      <c r="B27" s="128" t="s">
        <v>576</v>
      </c>
      <c r="C27" s="128" t="s">
        <v>1028</v>
      </c>
      <c r="D27" s="128" t="s">
        <v>508</v>
      </c>
      <c r="E27" s="128" t="s">
        <v>1590</v>
      </c>
      <c r="F27" s="128" t="s">
        <v>1591</v>
      </c>
      <c r="G27" s="128" t="s">
        <v>1525</v>
      </c>
      <c r="H27" s="128" t="s">
        <v>1592</v>
      </c>
      <c r="I27" s="128" t="s">
        <v>1507</v>
      </c>
      <c r="J27" s="128" t="s">
        <v>1593</v>
      </c>
      <c r="K27" s="128"/>
      <c r="L27" s="128"/>
      <c r="M27" s="128"/>
      <c r="N27" s="128"/>
      <c r="O27" s="128" t="str">
        <f t="shared" si="6"/>
        <v>KW  - CoAP</v>
      </c>
      <c r="P27" s="128" t="str">
        <f t="shared" si="8"/>
        <v>KW  - Constrained Wireless Access Network</v>
      </c>
      <c r="Q27" s="128" t="str">
        <f t="shared" si="10"/>
        <v>KW  - DDS</v>
      </c>
      <c r="R27" s="128" t="str">
        <f t="shared" si="10"/>
        <v>KW  - Internet of Things</v>
      </c>
      <c r="S27" s="128" t="str">
        <f>"KW  -"&amp;H27</f>
        <v>KW  - Medical Applications</v>
      </c>
      <c r="T27" s="128" t="str">
        <f>"KW  -"&amp;I27</f>
        <v>KW  - MQTT</v>
      </c>
      <c r="U27" s="128" t="str">
        <f>"KW  -"&amp;J27</f>
        <v>KW  - Protocols</v>
      </c>
      <c r="V27" s="128"/>
      <c r="W27" s="128"/>
      <c r="X27" s="128"/>
    </row>
    <row r="28" spans="1:24" ht="17">
      <c r="A28" s="127" t="s">
        <v>595</v>
      </c>
      <c r="B28" s="128" t="s">
        <v>596</v>
      </c>
      <c r="C28" s="128" t="s">
        <v>1516</v>
      </c>
      <c r="D28" s="128" t="s">
        <v>508</v>
      </c>
      <c r="E28" s="128" t="s">
        <v>1507</v>
      </c>
      <c r="F28" s="128" t="s">
        <v>1594</v>
      </c>
      <c r="G28" s="128" t="s">
        <v>1595</v>
      </c>
      <c r="H28" s="128" t="s">
        <v>952</v>
      </c>
      <c r="I28" s="128"/>
      <c r="J28" s="128"/>
      <c r="K28" s="128"/>
      <c r="L28" s="128"/>
      <c r="M28" s="128"/>
      <c r="N28" s="128"/>
      <c r="O28" s="128" t="str">
        <f t="shared" si="6"/>
        <v>KW  - IoT</v>
      </c>
      <c r="P28" s="128" t="str">
        <f t="shared" si="8"/>
        <v>KW  - MQTT</v>
      </c>
      <c r="Q28" s="128" t="str">
        <f t="shared" si="10"/>
        <v>KW  -Distributed messaging</v>
      </c>
      <c r="R28" s="128" t="str">
        <f t="shared" si="10"/>
        <v>KW  -  Edge computing</v>
      </c>
      <c r="S28" s="128"/>
      <c r="T28" s="128"/>
      <c r="U28" s="128"/>
      <c r="V28" s="128"/>
      <c r="W28" s="128"/>
      <c r="X28" s="128"/>
    </row>
    <row r="29" spans="1:24" ht="17">
      <c r="A29" s="127" t="s">
        <v>606</v>
      </c>
      <c r="B29" s="128" t="s">
        <v>607</v>
      </c>
      <c r="C29" s="128" t="s">
        <v>1596</v>
      </c>
      <c r="D29" s="128" t="s">
        <v>508</v>
      </c>
      <c r="E29" s="128" t="s">
        <v>1597</v>
      </c>
      <c r="F29" s="128" t="s">
        <v>1598</v>
      </c>
      <c r="G29" s="128"/>
      <c r="H29" s="128"/>
      <c r="I29" s="128"/>
      <c r="J29" s="128"/>
      <c r="K29" s="128"/>
      <c r="L29" s="128"/>
      <c r="M29" s="128"/>
      <c r="N29" s="128"/>
      <c r="O29" s="128" t="str">
        <f t="shared" si="6"/>
        <v>KW  - Mitigations</v>
      </c>
      <c r="P29" s="128" t="str">
        <f t="shared" si="8"/>
        <v>KW  - MQTT broker</v>
      </c>
      <c r="Q29" s="128" t="str">
        <f>"KW  -"&amp;F29</f>
        <v>KW  - Vulnerabilities</v>
      </c>
      <c r="R29" s="128"/>
      <c r="S29" s="128"/>
      <c r="T29" s="128"/>
      <c r="U29" s="128"/>
      <c r="V29" s="128"/>
      <c r="W29" s="128"/>
      <c r="X29" s="128"/>
    </row>
    <row r="30" spans="1:24" ht="17">
      <c r="A30" s="127" t="s">
        <v>628</v>
      </c>
      <c r="B30" s="128" t="s">
        <v>629</v>
      </c>
      <c r="C30" s="128" t="s">
        <v>1599</v>
      </c>
      <c r="D30" s="128" t="s">
        <v>508</v>
      </c>
      <c r="E30" s="128" t="s">
        <v>1600</v>
      </c>
      <c r="F30" s="128" t="s">
        <v>1507</v>
      </c>
      <c r="G30" s="128" t="s">
        <v>1561</v>
      </c>
      <c r="H30" s="128" t="s">
        <v>1601</v>
      </c>
      <c r="I30" s="128" t="s">
        <v>1602</v>
      </c>
      <c r="J30" s="128"/>
      <c r="K30" s="128"/>
      <c r="L30" s="128"/>
      <c r="M30" s="128"/>
      <c r="N30" s="128"/>
      <c r="O30" s="128" t="str">
        <f t="shared" si="6"/>
        <v>KW  - attack patterns</v>
      </c>
      <c r="P30" s="128" t="str">
        <f t="shared" si="8"/>
        <v>KW  - Fuzz testing</v>
      </c>
      <c r="Q30" s="128" t="str">
        <f>"KW  -"&amp;F30</f>
        <v>KW  - MQTT</v>
      </c>
      <c r="R30" s="128" t="str">
        <f>"KW  -"&amp;G30</f>
        <v>KW  - Security testing</v>
      </c>
      <c r="S30" s="128" t="str">
        <f>"KW  -"&amp;H30</f>
        <v>KW  - Test automation</v>
      </c>
      <c r="T30" s="128" t="str">
        <f>"KW  -"&amp;I30</f>
        <v>KW  - Test case generation</v>
      </c>
      <c r="U30" s="128"/>
      <c r="V30" s="128"/>
      <c r="W30" s="128"/>
      <c r="X30" s="128"/>
    </row>
    <row r="31" spans="1:24" ht="17">
      <c r="A31" s="127" t="s">
        <v>644</v>
      </c>
      <c r="B31" s="128" t="s">
        <v>645</v>
      </c>
      <c r="C31" s="128" t="s">
        <v>1603</v>
      </c>
      <c r="D31" s="128" t="s">
        <v>508</v>
      </c>
      <c r="E31" s="128" t="s">
        <v>1604</v>
      </c>
      <c r="F31" s="128"/>
      <c r="G31" s="128"/>
      <c r="H31" s="128"/>
      <c r="I31" s="128"/>
      <c r="J31" s="128"/>
      <c r="K31" s="128"/>
      <c r="L31" s="128"/>
      <c r="M31" s="128"/>
      <c r="N31" s="128"/>
      <c r="O31" s="128" t="str">
        <f t="shared" si="6"/>
        <v>KW  - Fuzzing</v>
      </c>
      <c r="P31" s="128" t="str">
        <f t="shared" si="8"/>
        <v>KW  - Software vulnerability testing</v>
      </c>
      <c r="Q31" s="128"/>
      <c r="R31" s="128"/>
      <c r="S31" s="128"/>
      <c r="T31" s="128"/>
      <c r="U31" s="128"/>
      <c r="V31" s="128"/>
      <c r="W31" s="128"/>
      <c r="X31" s="128"/>
    </row>
    <row r="32" spans="1:24" ht="17">
      <c r="A32" s="127" t="s">
        <v>666</v>
      </c>
      <c r="B32" s="128" t="s">
        <v>667</v>
      </c>
      <c r="C32" s="128" t="s">
        <v>1605</v>
      </c>
      <c r="D32" s="128" t="s">
        <v>508</v>
      </c>
      <c r="E32" s="128" t="s">
        <v>1606</v>
      </c>
      <c r="F32" s="128" t="s">
        <v>1607</v>
      </c>
      <c r="G32" s="128"/>
      <c r="H32" s="128"/>
      <c r="I32" s="128"/>
      <c r="J32" s="128"/>
      <c r="K32" s="128"/>
      <c r="L32" s="128"/>
      <c r="M32" s="128"/>
      <c r="N32" s="128"/>
      <c r="O32" s="128" t="str">
        <f t="shared" si="6"/>
        <v>KW  - AMQP</v>
      </c>
      <c r="P32" s="128" t="str">
        <f t="shared" si="8"/>
        <v>KW  - Microservice</v>
      </c>
      <c r="Q32" s="128" t="str">
        <f>"KW  -"&amp;F32</f>
        <v>KW  - RESTful API</v>
      </c>
      <c r="R32" s="128"/>
      <c r="S32" s="128"/>
      <c r="T32" s="128"/>
      <c r="U32" s="128"/>
      <c r="V32" s="128"/>
      <c r="W32" s="128"/>
      <c r="X32" s="128"/>
    </row>
    <row r="33" spans="1:24">
      <c r="A33" s="129" t="s">
        <v>688</v>
      </c>
      <c r="B33" s="128" t="s">
        <v>691</v>
      </c>
      <c r="C33" s="128" t="s">
        <v>1516</v>
      </c>
      <c r="D33" s="128" t="s">
        <v>508</v>
      </c>
      <c r="E33" s="128" t="s">
        <v>1507</v>
      </c>
      <c r="F33" s="128" t="s">
        <v>1564</v>
      </c>
      <c r="G33" s="128" t="s">
        <v>1608</v>
      </c>
      <c r="H33" s="128"/>
      <c r="I33" s="128"/>
      <c r="J33" s="128"/>
      <c r="K33" s="128"/>
      <c r="L33" s="128"/>
      <c r="M33" s="128"/>
      <c r="N33" s="128"/>
      <c r="O33" s="128" t="str">
        <f>"KW  - "&amp;C33</f>
        <v>KW  - IoT</v>
      </c>
      <c r="P33" s="128" t="str">
        <f t="shared" ref="P33:R36" si="11">"KW  -"&amp;E33</f>
        <v>KW  - MQTT</v>
      </c>
      <c r="Q33" s="128" t="str">
        <f t="shared" si="11"/>
        <v>KW  - Security</v>
      </c>
      <c r="R33" s="128" t="str">
        <f t="shared" si="11"/>
        <v>KW  - Threat Modelling</v>
      </c>
      <c r="S33" s="128"/>
      <c r="T33" s="128"/>
      <c r="U33" s="128"/>
      <c r="V33" s="128"/>
      <c r="W33" s="128"/>
      <c r="X33" s="128"/>
    </row>
    <row r="34" spans="1:24" ht="17">
      <c r="A34" s="127" t="s">
        <v>690</v>
      </c>
      <c r="B34" s="128" t="s">
        <v>712</v>
      </c>
      <c r="C34" s="128" t="s">
        <v>1609</v>
      </c>
      <c r="D34" s="128" t="s">
        <v>508</v>
      </c>
      <c r="E34" s="128" t="s">
        <v>1610</v>
      </c>
      <c r="F34" s="128" t="s">
        <v>1611</v>
      </c>
      <c r="G34" s="128" t="s">
        <v>1612</v>
      </c>
      <c r="H34" s="128" t="s">
        <v>1613</v>
      </c>
      <c r="I34" s="128" t="s">
        <v>1614</v>
      </c>
      <c r="J34" s="128"/>
      <c r="K34" s="128"/>
      <c r="L34" s="128"/>
      <c r="M34" s="128"/>
      <c r="N34" s="128"/>
      <c r="O34" s="128" t="str">
        <f>"KW  - "&amp;C34</f>
        <v>KW  - Property based testing</v>
      </c>
      <c r="P34" s="128" t="str">
        <f t="shared" si="11"/>
        <v>KW  - Real time systems</v>
      </c>
      <c r="Q34" s="128" t="str">
        <f t="shared" si="11"/>
        <v>KW  - Robustness</v>
      </c>
      <c r="R34" s="128" t="str">
        <f t="shared" si="11"/>
        <v>KW  - Temporal property</v>
      </c>
      <c r="S34" s="128" t="str">
        <f>"KW  -"&amp;H34</f>
        <v>KW  - Testing</v>
      </c>
      <c r="T34" s="128" t="str">
        <f>"KW  -"&amp;I34</f>
        <v>KW  - Timing</v>
      </c>
      <c r="U34" s="128"/>
      <c r="V34" s="128"/>
      <c r="W34" s="128"/>
      <c r="X34" s="128"/>
    </row>
    <row r="35" spans="1:24">
      <c r="A35" s="129" t="s">
        <v>711</v>
      </c>
      <c r="B35" s="128" t="s">
        <v>733</v>
      </c>
      <c r="C35" s="128" t="s">
        <v>1615</v>
      </c>
      <c r="D35" s="128" t="s">
        <v>508</v>
      </c>
      <c r="E35" s="128" t="s">
        <v>1507</v>
      </c>
      <c r="F35" s="128" t="s">
        <v>1616</v>
      </c>
      <c r="G35" s="128" t="s">
        <v>1617</v>
      </c>
      <c r="H35" s="128"/>
      <c r="I35" s="128"/>
      <c r="J35" s="128"/>
      <c r="K35" s="128"/>
      <c r="L35" s="128"/>
      <c r="M35" s="128"/>
      <c r="N35" s="128"/>
      <c r="O35" s="128" t="str">
        <f>"KW  - "&amp;C35</f>
        <v>KW  - Broker server</v>
      </c>
      <c r="P35" s="128" t="str">
        <f t="shared" si="11"/>
        <v>KW  - MQTT</v>
      </c>
      <c r="Q35" s="128" t="str">
        <f t="shared" si="11"/>
        <v>KW  - Publish</v>
      </c>
      <c r="R35" s="128" t="str">
        <f t="shared" si="11"/>
        <v>KW  - Subscribe</v>
      </c>
      <c r="S35" s="128"/>
      <c r="T35" s="128"/>
      <c r="U35" s="128"/>
      <c r="V35" s="128"/>
      <c r="W35" s="128"/>
      <c r="X35" s="128"/>
    </row>
    <row r="36" spans="1:24" ht="17">
      <c r="A36" s="127" t="s">
        <v>732</v>
      </c>
      <c r="B36" s="128" t="s">
        <v>754</v>
      </c>
      <c r="C36" s="128" t="s">
        <v>1618</v>
      </c>
      <c r="D36" s="128" t="s">
        <v>508</v>
      </c>
      <c r="E36" s="128" t="s">
        <v>1567</v>
      </c>
      <c r="F36" s="128" t="s">
        <v>1619</v>
      </c>
      <c r="G36" s="128" t="s">
        <v>1574</v>
      </c>
      <c r="H36" s="128" t="s">
        <v>1507</v>
      </c>
      <c r="I36" s="128"/>
      <c r="J36" s="128"/>
      <c r="K36" s="128"/>
      <c r="L36" s="128"/>
      <c r="M36" s="128"/>
      <c r="N36" s="128"/>
      <c r="O36" s="128" t="str">
        <f>"KW  - "&amp;C36</f>
        <v>KW  - Automata learning</v>
      </c>
      <c r="P36" s="128" t="str">
        <f t="shared" si="11"/>
        <v>KW  - Internet of things</v>
      </c>
      <c r="Q36" s="128" t="str">
        <f t="shared" si="11"/>
        <v>KW  - Model inference</v>
      </c>
      <c r="R36" s="128" t="str">
        <f t="shared" si="11"/>
        <v>KW  - Model-based testing</v>
      </c>
      <c r="S36" s="128" t="str">
        <f>"KW  -"&amp;H36</f>
        <v>KW  - MQTT</v>
      </c>
      <c r="T36" s="128"/>
      <c r="U36" s="128"/>
      <c r="V36" s="128"/>
      <c r="W36" s="128"/>
      <c r="X36" s="128"/>
    </row>
    <row r="37" spans="1:24" ht="17">
      <c r="A37" s="127" t="s">
        <v>753</v>
      </c>
      <c r="B37" s="128" t="s">
        <v>774</v>
      </c>
      <c r="C37" s="128"/>
      <c r="D37" s="128" t="s">
        <v>508</v>
      </c>
      <c r="E37" s="128"/>
      <c r="F37" s="128"/>
      <c r="G37" s="128"/>
      <c r="H37" s="128"/>
      <c r="I37" s="128"/>
      <c r="J37" s="128"/>
      <c r="K37" s="128"/>
      <c r="L37" s="128"/>
      <c r="M37" s="128"/>
      <c r="N37" s="128"/>
      <c r="O37" s="128"/>
      <c r="P37" s="128"/>
      <c r="Q37" s="128"/>
      <c r="R37" s="128"/>
      <c r="S37" s="128"/>
      <c r="T37" s="128"/>
      <c r="U37" s="128"/>
      <c r="V37" s="128"/>
      <c r="W37" s="128"/>
      <c r="X37" s="128"/>
    </row>
    <row r="38" spans="1:24">
      <c r="A38" s="129" t="s">
        <v>773</v>
      </c>
      <c r="B38" s="128" t="s">
        <v>794</v>
      </c>
      <c r="C38" s="128"/>
      <c r="D38" s="128" t="s">
        <v>508</v>
      </c>
      <c r="E38" s="128"/>
      <c r="F38" s="128"/>
      <c r="G38" s="128"/>
      <c r="H38" s="128"/>
      <c r="I38" s="128"/>
      <c r="J38" s="128"/>
      <c r="K38" s="128"/>
      <c r="L38" s="128"/>
      <c r="M38" s="128"/>
      <c r="N38" s="128"/>
      <c r="O38" s="128"/>
      <c r="P38" s="128"/>
      <c r="Q38" s="128"/>
      <c r="R38" s="128"/>
      <c r="S38" s="128"/>
      <c r="T38" s="128"/>
      <c r="U38" s="128"/>
      <c r="V38" s="128"/>
      <c r="W38" s="128"/>
      <c r="X38" s="128"/>
    </row>
    <row r="39" spans="1:24" ht="17">
      <c r="A39" s="127" t="s">
        <v>793</v>
      </c>
      <c r="B39" s="128" t="s">
        <v>811</v>
      </c>
      <c r="C39" s="128" t="s">
        <v>1603</v>
      </c>
      <c r="D39" s="128" t="s">
        <v>508</v>
      </c>
      <c r="E39" s="128" t="s">
        <v>1620</v>
      </c>
      <c r="F39" s="128" t="s">
        <v>1525</v>
      </c>
      <c r="G39" s="128" t="s">
        <v>1507</v>
      </c>
      <c r="H39" s="128" t="s">
        <v>1564</v>
      </c>
      <c r="I39" s="128" t="s">
        <v>1621</v>
      </c>
      <c r="J39" s="128"/>
      <c r="K39" s="128"/>
      <c r="L39" s="128"/>
      <c r="M39" s="128"/>
      <c r="N39" s="128"/>
      <c r="O39" s="128" t="str">
        <f>"KW  - "&amp;C39</f>
        <v>KW  - Fuzzing</v>
      </c>
      <c r="P39" s="128" t="str">
        <f>"KW  -"&amp;E39</f>
        <v>KW  - Grammar</v>
      </c>
      <c r="Q39" s="128" t="str">
        <f>"KW  -"&amp;F39</f>
        <v>KW  - Internet of Things</v>
      </c>
      <c r="R39" s="128" t="str">
        <f>"KW  -"&amp;G39</f>
        <v>KW  - MQTT</v>
      </c>
      <c r="S39" s="128" t="str">
        <f>"KW  -"&amp;H39</f>
        <v>KW  - Security</v>
      </c>
      <c r="T39" s="128" t="str">
        <f>"KW  -"&amp;I39</f>
        <v>KW  - Software Vulnerability Testing</v>
      </c>
      <c r="U39" s="128"/>
      <c r="V39" s="128"/>
      <c r="W39" s="128"/>
      <c r="X39" s="128"/>
    </row>
    <row r="40" spans="1:24" ht="17">
      <c r="A40" s="127" t="s">
        <v>810</v>
      </c>
      <c r="B40" s="128" t="s">
        <v>832</v>
      </c>
      <c r="C40" s="128"/>
      <c r="D40" s="128" t="s">
        <v>508</v>
      </c>
      <c r="E40" s="128"/>
      <c r="F40" s="128"/>
      <c r="G40" s="128"/>
      <c r="H40" s="128"/>
      <c r="I40" s="128"/>
      <c r="J40" s="128"/>
      <c r="K40" s="128"/>
      <c r="L40" s="128"/>
      <c r="M40" s="128"/>
      <c r="N40" s="128"/>
      <c r="O40" s="128"/>
      <c r="P40" s="128"/>
      <c r="Q40" s="128"/>
      <c r="R40" s="128"/>
      <c r="S40" s="128"/>
      <c r="T40" s="128"/>
      <c r="U40" s="128"/>
      <c r="V40" s="128"/>
      <c r="W40" s="128"/>
      <c r="X40" s="128"/>
    </row>
    <row r="41" spans="1:24" ht="17">
      <c r="A41" s="127" t="s">
        <v>831</v>
      </c>
      <c r="B41" s="128" t="s">
        <v>852</v>
      </c>
      <c r="C41" s="128" t="s">
        <v>1622</v>
      </c>
      <c r="D41" s="128" t="s">
        <v>508</v>
      </c>
      <c r="E41" s="128" t="s">
        <v>1513</v>
      </c>
      <c r="F41" s="128" t="s">
        <v>1623</v>
      </c>
      <c r="G41" s="128" t="s">
        <v>1613</v>
      </c>
      <c r="H41" s="128" t="s">
        <v>1624</v>
      </c>
      <c r="I41" s="128"/>
      <c r="J41" s="128"/>
      <c r="K41" s="128"/>
      <c r="L41" s="128"/>
      <c r="M41" s="128"/>
      <c r="N41" s="128"/>
      <c r="O41" s="128" t="str">
        <f t="shared" ref="O41:O45" si="12">"KW  - "&amp;C41</f>
        <v>KW  - Eclipse</v>
      </c>
      <c r="P41" s="128" t="str">
        <f t="shared" ref="P41:S42" si="13">"KW  -"&amp;E41</f>
        <v>KW  - IoT</v>
      </c>
      <c r="Q41" s="128" t="str">
        <f t="shared" si="13"/>
        <v>KW  - Open Source</v>
      </c>
      <c r="R41" s="128" t="str">
        <f t="shared" si="13"/>
        <v>KW  - Testing</v>
      </c>
      <c r="S41" s="128" t="str">
        <f t="shared" si="13"/>
        <v>KW  - TTCN-3</v>
      </c>
      <c r="T41" s="128"/>
      <c r="U41" s="128"/>
      <c r="V41" s="128"/>
      <c r="W41" s="128"/>
      <c r="X41" s="128"/>
    </row>
    <row r="42" spans="1:24">
      <c r="A42" s="129" t="s">
        <v>851</v>
      </c>
      <c r="B42" s="128" t="s">
        <v>872</v>
      </c>
      <c r="C42" s="128" t="s">
        <v>1516</v>
      </c>
      <c r="D42" s="128" t="s">
        <v>508</v>
      </c>
      <c r="E42" s="128" t="s">
        <v>1623</v>
      </c>
      <c r="F42" s="128" t="s">
        <v>1625</v>
      </c>
      <c r="G42" s="128" t="s">
        <v>1626</v>
      </c>
      <c r="H42" s="128" t="s">
        <v>1571</v>
      </c>
      <c r="I42" s="128"/>
      <c r="J42" s="128"/>
      <c r="K42" s="128"/>
      <c r="L42" s="128"/>
      <c r="M42" s="128"/>
      <c r="N42" s="128"/>
      <c r="O42" s="128" t="str">
        <f t="shared" si="12"/>
        <v>KW  - IoT</v>
      </c>
      <c r="P42" s="128" t="str">
        <f t="shared" si="13"/>
        <v>KW  - Open Source</v>
      </c>
      <c r="Q42" s="128" t="str">
        <f t="shared" si="13"/>
        <v>KW  - Protocol Conformance</v>
      </c>
      <c r="R42" s="128" t="str">
        <f t="shared" si="13"/>
        <v>KW  - Protocol Security</v>
      </c>
      <c r="S42" s="128" t="str">
        <f t="shared" si="13"/>
        <v>KW  - Standardization</v>
      </c>
      <c r="T42" s="128"/>
      <c r="U42" s="128"/>
      <c r="V42" s="128"/>
      <c r="W42" s="128"/>
      <c r="X42" s="128"/>
    </row>
    <row r="43" spans="1:24" ht="17">
      <c r="A43" s="127" t="s">
        <v>871</v>
      </c>
      <c r="B43" s="128" t="s">
        <v>894</v>
      </c>
      <c r="C43" s="128" t="s">
        <v>1627</v>
      </c>
      <c r="D43" s="128" t="s">
        <v>508</v>
      </c>
      <c r="E43" s="128" t="s">
        <v>1507</v>
      </c>
      <c r="F43" s="128" t="s">
        <v>1628</v>
      </c>
      <c r="G43" s="128" t="s">
        <v>1525</v>
      </c>
      <c r="H43" s="128"/>
      <c r="I43" s="128"/>
      <c r="J43" s="128"/>
      <c r="K43" s="128"/>
      <c r="L43" s="128"/>
      <c r="M43" s="128"/>
      <c r="N43" s="128"/>
      <c r="O43" s="128" t="str">
        <f t="shared" si="12"/>
        <v>KW  - Benchmarking</v>
      </c>
      <c r="P43" s="128" t="str">
        <f t="shared" ref="P43:Q45" si="14">"KW  -"&amp;E43</f>
        <v>KW  - MQTT</v>
      </c>
      <c r="Q43" s="128" t="str">
        <f t="shared" si="14"/>
        <v>KW  - Cloud Computing</v>
      </c>
      <c r="R43" s="128" t="str">
        <f>"KW  -"&amp;G43</f>
        <v>KW  - Internet of Things</v>
      </c>
      <c r="S43" s="128"/>
      <c r="T43" s="128"/>
      <c r="U43" s="128"/>
      <c r="V43" s="128"/>
      <c r="W43" s="128"/>
      <c r="X43" s="128"/>
    </row>
    <row r="44" spans="1:24" ht="17">
      <c r="A44" s="127" t="s">
        <v>892</v>
      </c>
      <c r="B44" s="128" t="s">
        <v>904</v>
      </c>
      <c r="C44" s="128" t="s">
        <v>1629</v>
      </c>
      <c r="D44" s="128" t="s">
        <v>508</v>
      </c>
      <c r="E44" s="128" t="s">
        <v>1530</v>
      </c>
      <c r="F44" s="128" t="s">
        <v>1630</v>
      </c>
      <c r="G44" s="128" t="s">
        <v>1548</v>
      </c>
      <c r="H44" s="128" t="s">
        <v>1631</v>
      </c>
      <c r="I44" s="128"/>
      <c r="J44" s="128"/>
      <c r="K44" s="128"/>
      <c r="L44" s="128"/>
      <c r="M44" s="128"/>
      <c r="N44" s="128"/>
      <c r="O44" s="128" t="str">
        <f t="shared" si="12"/>
        <v>KW  - Containerization</v>
      </c>
      <c r="P44" s="128" t="str">
        <f t="shared" si="14"/>
        <v>KW  - Docker</v>
      </c>
      <c r="Q44" s="128" t="str">
        <f t="shared" si="14"/>
        <v>KW  - Fuzzing</v>
      </c>
      <c r="R44" s="128" t="str">
        <f>"KW  -"&amp;G44</f>
        <v>KW  - IoT Security</v>
      </c>
      <c r="S44" s="128" t="str">
        <f>"KW  -"&amp;H44</f>
        <v>KW  - MQTT Protocol</v>
      </c>
      <c r="T44" s="128"/>
      <c r="U44" s="128"/>
      <c r="V44" s="128"/>
      <c r="W44" s="128"/>
      <c r="X44" s="128"/>
    </row>
    <row r="45" spans="1:24">
      <c r="A45" s="129" t="s">
        <v>893</v>
      </c>
      <c r="B45" s="128" t="s">
        <v>922</v>
      </c>
      <c r="C45" s="128" t="s">
        <v>1028</v>
      </c>
      <c r="D45" s="128" t="s">
        <v>508</v>
      </c>
      <c r="E45" s="128" t="s">
        <v>1632</v>
      </c>
      <c r="F45" s="128" t="s">
        <v>1633</v>
      </c>
      <c r="G45" s="128" t="s">
        <v>1513</v>
      </c>
      <c r="H45" s="128" t="s">
        <v>1507</v>
      </c>
      <c r="I45" s="128" t="s">
        <v>1634</v>
      </c>
      <c r="J45" s="128" t="s">
        <v>1635</v>
      </c>
      <c r="K45" s="128" t="s">
        <v>1636</v>
      </c>
      <c r="L45" s="128" t="s">
        <v>1518</v>
      </c>
      <c r="M45" s="128" t="s">
        <v>1564</v>
      </c>
      <c r="N45" s="128"/>
      <c r="O45" s="128" t="str">
        <f t="shared" si="12"/>
        <v>KW  - CoAP</v>
      </c>
      <c r="P45" s="128" t="str">
        <f t="shared" si="14"/>
        <v>KW  - Coverage-based fuzzing</v>
      </c>
      <c r="Q45" s="128" t="str">
        <f t="shared" si="14"/>
        <v>KW  - Desock</v>
      </c>
      <c r="R45" s="128" t="str">
        <f>"KW  -"&amp;G45</f>
        <v>KW  - IoT</v>
      </c>
      <c r="S45" s="128" t="str">
        <f>"KW  -"&amp;H45</f>
        <v>KW  - MQTT</v>
      </c>
      <c r="T45" s="128" t="str">
        <f>"KW  -"&amp;I45</f>
        <v>KW  - Multiparty-protocol fuzzer</v>
      </c>
      <c r="U45" s="128" t="str">
        <f>"KW  -"&amp;J45</f>
        <v>KW  - Network protocol</v>
      </c>
      <c r="V45" s="128" t="str">
        <f>"KW  -"&amp;K45</f>
        <v>KW  - Preeny</v>
      </c>
      <c r="W45" s="128" t="str">
        <f>"KW  -"&amp;L45</f>
        <v>KW  - Publish/subscribe</v>
      </c>
      <c r="X45" s="128" t="str">
        <f>"KW  -"&amp;M45</f>
        <v>KW  - Security</v>
      </c>
    </row>
    <row r="46" spans="1:24">
      <c r="K46" s="5"/>
    </row>
    <row r="47" spans="1:24">
      <c r="K47" s="5"/>
    </row>
    <row r="48" spans="1:24">
      <c r="A48" s="5"/>
      <c r="K48" s="5"/>
    </row>
    <row r="51" spans="1:1">
      <c r="A51" s="126" t="s">
        <v>1793</v>
      </c>
    </row>
    <row r="66" spans="1:1">
      <c r="A66" s="126" t="s">
        <v>1794</v>
      </c>
    </row>
    <row r="84" spans="1:1">
      <c r="A84" s="126" t="s">
        <v>1795</v>
      </c>
    </row>
  </sheetData>
  <mergeCells count="1">
    <mergeCell ref="C1:N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PSs References</vt:lpstr>
      <vt:lpstr>RELEVANT DATA ITEMS </vt:lpstr>
      <vt:lpstr>Testing Category </vt:lpstr>
      <vt:lpstr>Quality Assesment</vt:lpstr>
      <vt:lpstr>PS Distribution</vt:lpstr>
      <vt:lpstr>Publication Source</vt:lpstr>
      <vt:lpstr>Author Affiliation</vt:lpstr>
      <vt:lpstr>Author Country</vt:lpstr>
      <vt:lpstr>Keywords</vt:lpstr>
      <vt:lpstr>Protocol</vt:lpstr>
      <vt:lpstr>Mapping of IoT Testing Tools</vt:lpstr>
      <vt:lpstr>Testing Category  (2)</vt:lpstr>
      <vt:lpstr>Search by ABS 2010-202 (V2)</vt:lpstr>
      <vt:lpstr>Search by ABS 2010-2024 (V1)</vt:lpstr>
      <vt:lpstr>Search by Abstract</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Maryam Asgari</dc:creator>
  <cp:keywords/>
  <dc:description/>
  <cp:lastModifiedBy>Maryam Asgari</cp:lastModifiedBy>
  <cp:revision/>
  <dcterms:created xsi:type="dcterms:W3CDTF">2024-05-22T17:04:13Z</dcterms:created>
  <dcterms:modified xsi:type="dcterms:W3CDTF">2025-06-19T20:45:15Z</dcterms:modified>
  <cp:category/>
  <cp:contentStatus/>
</cp:coreProperties>
</file>