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"/>
    </mc:Choice>
  </mc:AlternateContent>
  <xr:revisionPtr revIDLastSave="0" documentId="13_ncr:1_{BE917020-583C-44B2-96A5-32FDC10A4053}" xr6:coauthVersionLast="46" xr6:coauthVersionMax="46" xr10:uidLastSave="{00000000-0000-0000-0000-000000000000}"/>
  <bookViews>
    <workbookView xWindow="-110" yWindow="-110" windowWidth="19420" windowHeight="10420" xr2:uid="{1C75448A-0DAE-4BBC-B07F-7016A89012F1}"/>
  </bookViews>
  <sheets>
    <sheet name="Table003 (Page 3)" sheetId="2" r:id="rId1"/>
    <sheet name="Hoja1" sheetId="1" r:id="rId2"/>
  </sheets>
  <definedNames>
    <definedName name="DatosExternos_1" localSheetId="0" hidden="1">'Table003 (Page 3)'!$A$1:$I$22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" l="1"/>
  <c r="I39" i="2"/>
  <c r="I38" i="2"/>
  <c r="I35" i="2"/>
  <c r="I33" i="2"/>
  <c r="I31" i="2"/>
  <c r="I30" i="2"/>
  <c r="I27" i="2"/>
  <c r="I25" i="2"/>
  <c r="I26" i="2"/>
  <c r="I28" i="2"/>
  <c r="I29" i="2"/>
  <c r="I32" i="2"/>
  <c r="I34" i="2"/>
  <c r="I36" i="2"/>
  <c r="I37" i="2"/>
  <c r="I40" i="2"/>
  <c r="I41" i="2"/>
  <c r="I24" i="2"/>
  <c r="H35" i="2"/>
  <c r="H42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0" i="2"/>
  <c r="H41" i="2"/>
  <c r="G42" i="2"/>
  <c r="G39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F42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4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4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I23" i="2"/>
  <c r="G24" i="2"/>
  <c r="G23" i="2"/>
  <c r="F23" i="2"/>
  <c r="D23" i="2"/>
  <c r="E23" i="2"/>
  <c r="H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3" i="2"/>
  <c r="C42" i="2" l="1"/>
  <c r="B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83304-3828-4BD9-A500-F4CD4BE66B8F}" keepAlive="1" name="Consulta - Table003 (Page 3)" description="Conexión a la consulta 'Table003 (Page 3)' en el libro." type="5" refreshedVersion="7" background="1" saveData="1">
    <dbPr connection="Provider=Microsoft.Mashup.OleDb.1;Data Source=$Workbook$;Location=&quot;Table003 (Page 3)&quot;;Extended Properties=&quot;&quot;" command="SELECT * FROM [Table003 (Page 3)]"/>
  </connection>
</connections>
</file>

<file path=xl/sharedStrings.xml><?xml version="1.0" encoding="utf-8"?>
<sst xmlns="http://schemas.openxmlformats.org/spreadsheetml/2006/main" count="137" uniqueCount="119">
  <si>
    <t>Column1</t>
  </si>
  <si>
    <t>Reciclado
procedente de
recogida
separada</t>
  </si>
  <si>
    <t>Materiales
Recuperado
procedente del
TMB de residuos
mezclados</t>
  </si>
  <si>
    <t>Compostado /
Digestión
anaerobia de
FORS</t>
  </si>
  <si>
    <t>Compostado /
Digestión
anaerobia en TMB</t>
  </si>
  <si>
    <t>Incinerado</t>
  </si>
  <si>
    <t>Vertido de
rechazos</t>
  </si>
  <si>
    <t>Vertido sin
tratamiento
previo</t>
  </si>
  <si>
    <t>Total</t>
  </si>
  <si>
    <t>C.A. Andalucía</t>
  </si>
  <si>
    <t>412,818</t>
  </si>
  <si>
    <t>685,734</t>
  </si>
  <si>
    <t>0</t>
  </si>
  <si>
    <t>599,650</t>
  </si>
  <si>
    <t>C.A. Aragón</t>
  </si>
  <si>
    <t>82,418</t>
  </si>
  <si>
    <t>79,834</t>
  </si>
  <si>
    <t>172,831</t>
  </si>
  <si>
    <t>226,741</t>
  </si>
  <si>
    <t>572,245</t>
  </si>
  <si>
    <t>Principado de Asturias</t>
  </si>
  <si>
    <t>83,728</t>
  </si>
  <si>
    <t>4,908</t>
  </si>
  <si>
    <t>390,873</t>
  </si>
  <si>
    <t>481,990</t>
  </si>
  <si>
    <t>C.A. Islas Baleares</t>
  </si>
  <si>
    <t>153,149</t>
  </si>
  <si>
    <t>16,690</t>
  </si>
  <si>
    <t>505,886</t>
  </si>
  <si>
    <t>37,932</t>
  </si>
  <si>
    <t>143,927</t>
  </si>
  <si>
    <t>896,296</t>
  </si>
  <si>
    <t>C.A. Canarias</t>
  </si>
  <si>
    <t>140,174</t>
  </si>
  <si>
    <t>176,590</t>
  </si>
  <si>
    <t>820,742</t>
  </si>
  <si>
    <t>113,704</t>
  </si>
  <si>
    <t>C.A. Cantabria</t>
  </si>
  <si>
    <t>38,043</t>
  </si>
  <si>
    <t>31,386</t>
  </si>
  <si>
    <t>118,759</t>
  </si>
  <si>
    <t>67,971</t>
  </si>
  <si>
    <t>21,733</t>
  </si>
  <si>
    <t>292,425</t>
  </si>
  <si>
    <t>C.A.Castilla-La Mancha</t>
  </si>
  <si>
    <t>92,194</t>
  </si>
  <si>
    <t>245,494</t>
  </si>
  <si>
    <t>523,249</t>
  </si>
  <si>
    <t>62,220</t>
  </si>
  <si>
    <t>957,279</t>
  </si>
  <si>
    <t>C.A.Castilla y León</t>
  </si>
  <si>
    <t>151,641</t>
  </si>
  <si>
    <t>180,466</t>
  </si>
  <si>
    <t>712,931</t>
  </si>
  <si>
    <t>9,519</t>
  </si>
  <si>
    <t>C.A. Cataluña</t>
  </si>
  <si>
    <t>678,878</t>
  </si>
  <si>
    <t>541,664</t>
  </si>
  <si>
    <t>640,652</t>
  </si>
  <si>
    <t>653,551</t>
  </si>
  <si>
    <t>417,697</t>
  </si>
  <si>
    <t>C.A. Extremadura</t>
  </si>
  <si>
    <t>70,385</t>
  </si>
  <si>
    <t>145,852</t>
  </si>
  <si>
    <t>250,727</t>
  </si>
  <si>
    <t>22,502</t>
  </si>
  <si>
    <t>503,704</t>
  </si>
  <si>
    <t>C.A. Galicia</t>
  </si>
  <si>
    <t>133,513</t>
  </si>
  <si>
    <t>54,458</t>
  </si>
  <si>
    <t>533,699</t>
  </si>
  <si>
    <t>175,722</t>
  </si>
  <si>
    <t>209,868</t>
  </si>
  <si>
    <t>C.A. La Rioja</t>
  </si>
  <si>
    <t>27,969</t>
  </si>
  <si>
    <t>31,081</t>
  </si>
  <si>
    <t>74,533</t>
  </si>
  <si>
    <t>138,120</t>
  </si>
  <si>
    <t>C. de Madrid</t>
  </si>
  <si>
    <t>396,446</t>
  </si>
  <si>
    <t>64,301</t>
  </si>
  <si>
    <t>480,769</t>
  </si>
  <si>
    <t>507,402</t>
  </si>
  <si>
    <t>Región de Murcia</t>
  </si>
  <si>
    <t>82,964</t>
  </si>
  <si>
    <t>125,286</t>
  </si>
  <si>
    <t>484,148</t>
  </si>
  <si>
    <t>23,251</t>
  </si>
  <si>
    <t>742,072</t>
  </si>
  <si>
    <t>C. Foral de Navarra</t>
  </si>
  <si>
    <t>71,919</t>
  </si>
  <si>
    <t>25,992</t>
  </si>
  <si>
    <t>56,713</t>
  </si>
  <si>
    <t>87,536</t>
  </si>
  <si>
    <t>275,126</t>
  </si>
  <si>
    <t>C.A. País Vasco</t>
  </si>
  <si>
    <t>313,910</t>
  </si>
  <si>
    <t>58,327</t>
  </si>
  <si>
    <t>260,251</t>
  </si>
  <si>
    <t>173,229</t>
  </si>
  <si>
    <t>126,890</t>
  </si>
  <si>
    <t>C. Valenciana</t>
  </si>
  <si>
    <t>279,764</t>
  </si>
  <si>
    <t>822,011</t>
  </si>
  <si>
    <t>Ceuta</t>
  </si>
  <si>
    <t>5,785</t>
  </si>
  <si>
    <t>29</t>
  </si>
  <si>
    <t>34,255</t>
  </si>
  <si>
    <t>41,628</t>
  </si>
  <si>
    <t>Melilla</t>
  </si>
  <si>
    <t>5,502</t>
  </si>
  <si>
    <t>39,493</t>
  </si>
  <si>
    <t>44,995</t>
  </si>
  <si>
    <t>TOTAL</t>
  </si>
  <si>
    <t>3,221,202</t>
  </si>
  <si>
    <t>3,285,195</t>
  </si>
  <si>
    <t>2,579,509</t>
  </si>
  <si>
    <t>3,531,460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</si>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</sst>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31F91F7-BD48-48A2-A1AE-05E6D1AD9B81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Reciclado_x000a_procedente de_x000a_recogida_x000a_separada" tableColumnId="2"/>
      <queryTableField id="3" name="Materiales_x000a_Recuperado_x000a_procedente del_x000a_TMB de residuos_x000a_mezclados" tableColumnId="3"/>
      <queryTableField id="4" name="Compostado /_x000a_Digestión_x000a_anaerobia de_x000a_FORS" tableColumnId="4"/>
      <queryTableField id="5" name="Compostado /_x000a_Digestión_x000a_anaerobia en TMB" tableColumnId="5"/>
      <queryTableField id="6" name="Incinerado" tableColumnId="6"/>
      <queryTableField id="7" name="Vertido de_x000a_rechazos" tableColumnId="7"/>
      <queryTableField id="8" name="Vertido sin_x000a_tratamiento_x000a_previo" tableColumnId="8"/>
      <queryTableField id="9" name="Total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A857-55E5-4C3B-869A-127A6D54C600}" name="Table003__Page_3" displayName="Table003__Page_3" ref="A1:J23" tableType="queryTable" totalsRowCount="1">
  <autoFilter ref="A1:J22" xr:uid="{B505BF2B-4DAC-432C-98D4-0EE76EADA5B5}"/>
  <tableColumns count="10">
    <tableColumn id="1" xr3:uid="{7D1F0B49-7542-4A14-A402-849970852D1A}" uniqueName="1" name="Column1" queryTableFieldId="1" dataDxfId="16" totalsRowDxfId="8"/>
    <tableColumn id="2" xr3:uid="{0259604F-2A43-464E-A75F-78B0944F4719}" uniqueName="2" name="Reciclado_x000a_procedente de_x000a_recogida_x000a_separada" totalsRowFunction="custom" queryTableFieldId="2" dataDxfId="15" totalsRowDxfId="7">
      <totalsRowFormula>B2*1000</totalsRowFormula>
    </tableColumn>
    <tableColumn id="3" xr3:uid="{07C9410F-219B-4CC2-BCA6-6BC5C75D2546}" uniqueName="3" name="Materiales_x000a_Recuperado_x000a_procedente del_x000a_TMB de residuos_x000a_mezclados" totalsRowFunction="custom" queryTableFieldId="3" totalsRowDxfId="6">
      <totalsRowFormula>C2*1000</totalsRowFormula>
    </tableColumn>
    <tableColumn id="4" xr3:uid="{E684A0EC-1DF8-4A51-82CF-FECBE307ADE6}" uniqueName="4" name="Compostado /_x000a_Digestión_x000a_anaerobia de_x000a_FORS" totalsRowFunction="custom" queryTableFieldId="4" totalsRowDxfId="5">
      <totalsRowFormula>D2*1000</totalsRowFormula>
    </tableColumn>
    <tableColumn id="5" xr3:uid="{A90A8E57-B763-436B-B71A-08B9BF181F3D}" uniqueName="5" name="Compostado /_x000a_Digestión_x000a_anaerobia en TMB" totalsRowFunction="custom" queryTableFieldId="5" dataDxfId="14" totalsRowDxfId="4">
      <totalsRowFormula>E2*1000</totalsRowFormula>
    </tableColumn>
    <tableColumn id="6" xr3:uid="{DC844F8D-2A0B-4AEB-8DA5-B9987BF57230}" uniqueName="6" name="Incinerado" totalsRowFunction="custom" queryTableFieldId="6" dataDxfId="13" totalsRowDxfId="3">
      <totalsRowFormula>F2*1000</totalsRowFormula>
    </tableColumn>
    <tableColumn id="7" xr3:uid="{147C0417-4C5F-4410-8709-548BBD2A2DDE}" uniqueName="7" name="Vertido de_x000a_rechazos" totalsRowFunction="custom" queryTableFieldId="7" dataDxfId="12" totalsRowDxfId="2">
      <totalsRowFormula>G2</totalsRowFormula>
    </tableColumn>
    <tableColumn id="8" xr3:uid="{F55C3B55-9F19-4278-B562-13E3D44D326F}" uniqueName="8" name="Vertido sin_x000a_tratamiento_x000a_previo" totalsRowFunction="custom" queryTableFieldId="8" dataDxfId="11" totalsRowDxfId="1">
      <totalsRowFormula>H2*1000</totalsRowFormula>
    </tableColumn>
    <tableColumn id="9" xr3:uid="{EF7C5360-8B03-4A34-96ED-985B4343CBA5}" uniqueName="9" name="Total" totalsRowFunction="custom" queryTableFieldId="9" dataDxfId="10" totalsRowDxfId="0">
      <totalsRowFormula>I2</totalsRowFormula>
    </tableColumn>
    <tableColumn id="10" xr3:uid="{AD21BD43-09EC-4AB2-94FA-488F387B39CC}" uniqueName="10" name="Columna1" queryTableFieldId="10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29E7-38C6-4CB4-A382-F15379804F85}">
  <dimension ref="A1:J70"/>
  <sheetViews>
    <sheetView tabSelected="1" workbookViewId="0">
      <selection activeCell="C9" sqref="C8:C9"/>
    </sheetView>
  </sheetViews>
  <sheetFormatPr baseColWidth="10" defaultRowHeight="14.5" x14ac:dyDescent="0.35"/>
  <cols>
    <col min="1" max="1" width="19.81640625" bestFit="1" customWidth="1"/>
    <col min="2" max="2" width="41.36328125" bestFit="1" customWidth="1"/>
    <col min="3" max="3" width="62.08984375" bestFit="1" customWidth="1"/>
    <col min="4" max="5" width="38.6328125" bestFit="1" customWidth="1"/>
    <col min="6" max="6" width="12" bestFit="1" customWidth="1"/>
    <col min="7" max="7" width="20.36328125" bestFit="1" customWidth="1"/>
    <col min="8" max="8" width="29.90625" bestFit="1" customWidth="1"/>
    <col min="9" max="9" width="9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118</v>
      </c>
    </row>
    <row r="2" spans="1:10" x14ac:dyDescent="0.35">
      <c r="A2" s="1" t="s">
        <v>9</v>
      </c>
      <c r="B2" s="1" t="s">
        <v>10</v>
      </c>
      <c r="C2">
        <v>166.21700000000001</v>
      </c>
      <c r="D2">
        <v>45.572000000000003</v>
      </c>
      <c r="E2" s="1" t="s">
        <v>11</v>
      </c>
      <c r="F2" s="1" t="s">
        <v>12</v>
      </c>
      <c r="G2" s="1">
        <v>2404796</v>
      </c>
      <c r="H2" s="1" t="s">
        <v>13</v>
      </c>
      <c r="I2" s="1">
        <v>4314787</v>
      </c>
      <c r="J2" s="1"/>
    </row>
    <row r="3" spans="1:10" x14ac:dyDescent="0.35">
      <c r="A3" s="1" t="s">
        <v>14</v>
      </c>
      <c r="B3" s="1" t="s">
        <v>15</v>
      </c>
      <c r="C3">
        <v>10.209</v>
      </c>
      <c r="D3">
        <v>212</v>
      </c>
      <c r="E3" s="1" t="s">
        <v>16</v>
      </c>
      <c r="F3" s="1" t="s">
        <v>12</v>
      </c>
      <c r="G3" s="1" t="s">
        <v>17</v>
      </c>
      <c r="H3" s="1" t="s">
        <v>18</v>
      </c>
      <c r="I3" s="1" t="s">
        <v>19</v>
      </c>
      <c r="J3" s="1"/>
    </row>
    <row r="4" spans="1:10" x14ac:dyDescent="0.35">
      <c r="A4" s="1" t="s">
        <v>20</v>
      </c>
      <c r="B4" s="1" t="s">
        <v>21</v>
      </c>
      <c r="C4">
        <v>0</v>
      </c>
      <c r="D4">
        <v>2.4809999999999999</v>
      </c>
      <c r="E4" s="1" t="s">
        <v>12</v>
      </c>
      <c r="F4" s="1" t="s">
        <v>12</v>
      </c>
      <c r="G4" s="1" t="s">
        <v>22</v>
      </c>
      <c r="H4" s="1" t="s">
        <v>23</v>
      </c>
      <c r="I4" s="1" t="s">
        <v>24</v>
      </c>
      <c r="J4" s="1"/>
    </row>
    <row r="5" spans="1:10" x14ac:dyDescent="0.35">
      <c r="A5" s="1" t="s">
        <v>25</v>
      </c>
      <c r="B5" s="1" t="s">
        <v>26</v>
      </c>
      <c r="C5">
        <v>1.9379999999999999</v>
      </c>
      <c r="D5">
        <v>36.774000000000001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/>
    </row>
    <row r="6" spans="1:10" x14ac:dyDescent="0.35">
      <c r="A6" s="1" t="s">
        <v>32</v>
      </c>
      <c r="B6" s="1" t="s">
        <v>33</v>
      </c>
      <c r="C6">
        <v>58.936</v>
      </c>
      <c r="D6">
        <v>1.248</v>
      </c>
      <c r="E6" s="1" t="s">
        <v>34</v>
      </c>
      <c r="F6" s="1" t="s">
        <v>12</v>
      </c>
      <c r="G6" s="1" t="s">
        <v>35</v>
      </c>
      <c r="H6" s="1" t="s">
        <v>36</v>
      </c>
      <c r="I6" s="1">
        <v>1311394</v>
      </c>
      <c r="J6" s="1"/>
    </row>
    <row r="7" spans="1:10" x14ac:dyDescent="0.35">
      <c r="A7" s="1" t="s">
        <v>37</v>
      </c>
      <c r="B7" s="1" t="s">
        <v>38</v>
      </c>
      <c r="C7">
        <v>14.532999999999999</v>
      </c>
      <c r="D7">
        <v>0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/>
    </row>
    <row r="8" spans="1:10" x14ac:dyDescent="0.35">
      <c r="A8" s="1" t="s">
        <v>44</v>
      </c>
      <c r="B8" s="1" t="s">
        <v>45</v>
      </c>
      <c r="C8">
        <v>34.122</v>
      </c>
      <c r="D8">
        <v>0</v>
      </c>
      <c r="E8" s="1" t="s">
        <v>46</v>
      </c>
      <c r="F8" s="1" t="s">
        <v>12</v>
      </c>
      <c r="G8" s="1" t="s">
        <v>47</v>
      </c>
      <c r="H8" s="1" t="s">
        <v>48</v>
      </c>
      <c r="I8" s="1" t="s">
        <v>49</v>
      </c>
      <c r="J8" s="1"/>
    </row>
    <row r="9" spans="1:10" x14ac:dyDescent="0.35">
      <c r="A9" s="1" t="s">
        <v>50</v>
      </c>
      <c r="B9" s="1" t="s">
        <v>51</v>
      </c>
      <c r="C9">
        <v>32.816000000000003</v>
      </c>
      <c r="D9">
        <v>233</v>
      </c>
      <c r="E9" s="1" t="s">
        <v>52</v>
      </c>
      <c r="F9" s="1" t="s">
        <v>12</v>
      </c>
      <c r="G9" s="1" t="s">
        <v>53</v>
      </c>
      <c r="H9" s="1" t="s">
        <v>54</v>
      </c>
      <c r="I9" s="1">
        <v>1087606</v>
      </c>
      <c r="J9" s="1"/>
    </row>
    <row r="10" spans="1:10" x14ac:dyDescent="0.35">
      <c r="A10" s="1" t="s">
        <v>55</v>
      </c>
      <c r="B10" s="1" t="s">
        <v>56</v>
      </c>
      <c r="C10">
        <v>206.755</v>
      </c>
      <c r="D10">
        <v>302.75900000000001</v>
      </c>
      <c r="E10" s="1" t="s">
        <v>57</v>
      </c>
      <c r="F10" s="1" t="s">
        <v>58</v>
      </c>
      <c r="G10" s="1" t="s">
        <v>59</v>
      </c>
      <c r="H10" s="1" t="s">
        <v>60</v>
      </c>
      <c r="I10" s="1">
        <v>3441955</v>
      </c>
      <c r="J10" s="1"/>
    </row>
    <row r="11" spans="1:10" x14ac:dyDescent="0.35">
      <c r="A11" s="1" t="s">
        <v>61</v>
      </c>
      <c r="B11" s="1" t="s">
        <v>62</v>
      </c>
      <c r="C11">
        <v>14.238</v>
      </c>
      <c r="D11">
        <v>0</v>
      </c>
      <c r="E11" s="1" t="s">
        <v>63</v>
      </c>
      <c r="F11" s="1" t="s">
        <v>12</v>
      </c>
      <c r="G11" s="1" t="s">
        <v>64</v>
      </c>
      <c r="H11" s="1" t="s">
        <v>65</v>
      </c>
      <c r="I11" s="1" t="s">
        <v>66</v>
      </c>
      <c r="J11" s="1"/>
    </row>
    <row r="12" spans="1:10" x14ac:dyDescent="0.35">
      <c r="A12" s="1" t="s">
        <v>67</v>
      </c>
      <c r="B12" s="1" t="s">
        <v>68</v>
      </c>
      <c r="C12">
        <v>30.02</v>
      </c>
      <c r="D12">
        <v>7.4820000000000002</v>
      </c>
      <c r="E12" s="1" t="s">
        <v>69</v>
      </c>
      <c r="F12" s="1" t="s">
        <v>70</v>
      </c>
      <c r="G12" s="1" t="s">
        <v>71</v>
      </c>
      <c r="H12" s="1" t="s">
        <v>72</v>
      </c>
      <c r="I12" s="1">
        <v>1144762</v>
      </c>
      <c r="J12" s="1"/>
    </row>
    <row r="13" spans="1:10" x14ac:dyDescent="0.35">
      <c r="A13" s="1" t="s">
        <v>73</v>
      </c>
      <c r="B13" s="1" t="s">
        <v>74</v>
      </c>
      <c r="C13">
        <v>4.5369999999999999</v>
      </c>
      <c r="D13">
        <v>0</v>
      </c>
      <c r="E13" s="1" t="s">
        <v>75</v>
      </c>
      <c r="F13" s="1" t="s">
        <v>12</v>
      </c>
      <c r="G13" s="1" t="s">
        <v>76</v>
      </c>
      <c r="H13" s="1" t="s">
        <v>12</v>
      </c>
      <c r="I13" s="1" t="s">
        <v>77</v>
      </c>
      <c r="J13" s="1"/>
    </row>
    <row r="14" spans="1:10" x14ac:dyDescent="0.35">
      <c r="A14" s="1" t="s">
        <v>78</v>
      </c>
      <c r="B14" s="1" t="s">
        <v>79</v>
      </c>
      <c r="C14">
        <v>40.744</v>
      </c>
      <c r="D14">
        <v>17.553999999999998</v>
      </c>
      <c r="E14" s="1" t="s">
        <v>80</v>
      </c>
      <c r="F14" s="1" t="s">
        <v>81</v>
      </c>
      <c r="G14" s="1" t="s">
        <v>82</v>
      </c>
      <c r="H14" s="1">
        <v>1075348</v>
      </c>
      <c r="I14" s="1">
        <v>2582564</v>
      </c>
      <c r="J14" s="1"/>
    </row>
    <row r="15" spans="1:10" x14ac:dyDescent="0.35">
      <c r="A15" s="1" t="s">
        <v>83</v>
      </c>
      <c r="B15" s="1" t="s">
        <v>84</v>
      </c>
      <c r="C15">
        <v>26.422999999999998</v>
      </c>
      <c r="D15">
        <v>0</v>
      </c>
      <c r="E15" s="1" t="s">
        <v>85</v>
      </c>
      <c r="F15" s="1" t="s">
        <v>12</v>
      </c>
      <c r="G15" s="1" t="s">
        <v>86</v>
      </c>
      <c r="H15" s="1" t="s">
        <v>87</v>
      </c>
      <c r="I15" s="1" t="s">
        <v>88</v>
      </c>
      <c r="J15" s="1"/>
    </row>
    <row r="16" spans="1:10" x14ac:dyDescent="0.35">
      <c r="A16" s="1" t="s">
        <v>89</v>
      </c>
      <c r="B16" s="1" t="s">
        <v>90</v>
      </c>
      <c r="C16">
        <v>1.0609999999999999</v>
      </c>
      <c r="D16">
        <v>31.904</v>
      </c>
      <c r="E16" s="1" t="s">
        <v>91</v>
      </c>
      <c r="F16" s="1" t="s">
        <v>12</v>
      </c>
      <c r="G16" s="1" t="s">
        <v>92</v>
      </c>
      <c r="H16" s="1" t="s">
        <v>93</v>
      </c>
      <c r="I16" s="1" t="s">
        <v>94</v>
      </c>
      <c r="J16" s="1"/>
    </row>
    <row r="17" spans="1:10" x14ac:dyDescent="0.35">
      <c r="A17" s="1" t="s">
        <v>95</v>
      </c>
      <c r="B17" s="1" t="s">
        <v>96</v>
      </c>
      <c r="C17">
        <v>13.512</v>
      </c>
      <c r="D17">
        <v>58.415999999999997</v>
      </c>
      <c r="E17" s="1" t="s">
        <v>97</v>
      </c>
      <c r="F17" s="1" t="s">
        <v>98</v>
      </c>
      <c r="G17" s="1" t="s">
        <v>99</v>
      </c>
      <c r="H17" s="1" t="s">
        <v>100</v>
      </c>
      <c r="I17" s="1">
        <v>1004534</v>
      </c>
      <c r="J17" s="1"/>
    </row>
    <row r="18" spans="1:10" x14ac:dyDescent="0.35">
      <c r="A18" s="1" t="s">
        <v>101</v>
      </c>
      <c r="B18" s="1" t="s">
        <v>102</v>
      </c>
      <c r="C18">
        <v>128.774</v>
      </c>
      <c r="D18">
        <v>0</v>
      </c>
      <c r="E18" s="1" t="s">
        <v>103</v>
      </c>
      <c r="F18" s="1" t="s">
        <v>12</v>
      </c>
      <c r="G18" s="1">
        <v>1200792</v>
      </c>
      <c r="H18" s="1" t="s">
        <v>12</v>
      </c>
      <c r="I18" s="1">
        <v>2431341</v>
      </c>
      <c r="J18" s="1"/>
    </row>
    <row r="19" spans="1:10" x14ac:dyDescent="0.35">
      <c r="A19" s="1" t="s">
        <v>104</v>
      </c>
      <c r="B19" s="1" t="s">
        <v>105</v>
      </c>
      <c r="C19">
        <v>1.5589999999999999</v>
      </c>
      <c r="D19">
        <v>0</v>
      </c>
      <c r="E19" s="1" t="s">
        <v>106</v>
      </c>
      <c r="F19" s="1" t="s">
        <v>12</v>
      </c>
      <c r="G19" s="1" t="s">
        <v>107</v>
      </c>
      <c r="H19" s="1" t="s">
        <v>12</v>
      </c>
      <c r="I19" s="1" t="s">
        <v>108</v>
      </c>
      <c r="J19" s="1"/>
    </row>
    <row r="20" spans="1:10" x14ac:dyDescent="0.35">
      <c r="A20" s="1" t="s">
        <v>109</v>
      </c>
      <c r="B20" s="1" t="s">
        <v>110</v>
      </c>
      <c r="C20">
        <v>0</v>
      </c>
      <c r="D20">
        <v>0</v>
      </c>
      <c r="E20" s="1" t="s">
        <v>12</v>
      </c>
      <c r="F20" s="1" t="s">
        <v>111</v>
      </c>
      <c r="G20" s="1" t="s">
        <v>12</v>
      </c>
      <c r="H20" s="1" t="s">
        <v>12</v>
      </c>
      <c r="I20" s="1" t="s">
        <v>112</v>
      </c>
      <c r="J20" s="1"/>
    </row>
    <row r="21" spans="1:10" x14ac:dyDescent="0.35">
      <c r="A21" s="1" t="s">
        <v>113</v>
      </c>
      <c r="B21" s="1" t="s">
        <v>114</v>
      </c>
      <c r="C21">
        <v>786.39400000000001</v>
      </c>
      <c r="D21">
        <v>504.63400000000001</v>
      </c>
      <c r="E21" s="1" t="s">
        <v>115</v>
      </c>
      <c r="F21" s="1" t="s">
        <v>116</v>
      </c>
      <c r="G21" s="1">
        <v>8356430</v>
      </c>
      <c r="H21" s="1" t="s">
        <v>117</v>
      </c>
      <c r="I21" s="1">
        <v>22264824</v>
      </c>
      <c r="J21" s="1"/>
    </row>
    <row r="22" spans="1:10" x14ac:dyDescent="0.35">
      <c r="A22" s="1"/>
      <c r="B22" s="1"/>
      <c r="E22" s="1"/>
      <c r="F22" s="1"/>
      <c r="G22" s="1"/>
      <c r="H22" s="1"/>
      <c r="I22" s="1"/>
      <c r="J22" s="1"/>
    </row>
    <row r="23" spans="1:10" x14ac:dyDescent="0.35">
      <c r="A23" s="1"/>
      <c r="B23" s="1">
        <f>B2*1000</f>
        <v>412818</v>
      </c>
      <c r="C23" s="1">
        <f>C2*1000</f>
        <v>166217</v>
      </c>
      <c r="D23" s="1">
        <f>D2*1000</f>
        <v>45572</v>
      </c>
      <c r="E23" s="1">
        <f t="shared" ref="E23:I23" si="0">E2*1000</f>
        <v>685734</v>
      </c>
      <c r="F23" s="1">
        <f>F2*1000</f>
        <v>0</v>
      </c>
      <c r="G23" s="1">
        <f>G2</f>
        <v>2404796</v>
      </c>
      <c r="H23" s="1">
        <f t="shared" si="0"/>
        <v>599650</v>
      </c>
      <c r="I23" s="1">
        <f>I2</f>
        <v>4314787</v>
      </c>
    </row>
    <row r="24" spans="1:10" x14ac:dyDescent="0.35">
      <c r="B24" s="1">
        <f>B3*1000</f>
        <v>82418</v>
      </c>
      <c r="C24" s="1">
        <f t="shared" ref="C24:I41" si="1">C3*1000</f>
        <v>10209</v>
      </c>
      <c r="D24" s="1">
        <f t="shared" si="1"/>
        <v>212000</v>
      </c>
      <c r="E24" s="1">
        <f t="shared" si="1"/>
        <v>79834</v>
      </c>
      <c r="F24" s="1">
        <f t="shared" si="1"/>
        <v>0</v>
      </c>
      <c r="G24">
        <f>G3*1000</f>
        <v>172831</v>
      </c>
      <c r="H24" s="1">
        <f t="shared" ref="H24:I24" si="2">H3*1000</f>
        <v>226741</v>
      </c>
      <c r="I24" s="1">
        <f>I3*1000</f>
        <v>572245</v>
      </c>
    </row>
    <row r="25" spans="1:10" x14ac:dyDescent="0.35">
      <c r="B25" s="1">
        <f>B4*1000</f>
        <v>83728</v>
      </c>
      <c r="C25" s="1">
        <f t="shared" si="1"/>
        <v>0</v>
      </c>
      <c r="D25" s="1">
        <f t="shared" si="1"/>
        <v>2481</v>
      </c>
      <c r="E25" s="1">
        <f t="shared" si="1"/>
        <v>0</v>
      </c>
      <c r="F25" s="1">
        <f t="shared" si="1"/>
        <v>0</v>
      </c>
      <c r="G25">
        <f t="shared" si="1"/>
        <v>4908</v>
      </c>
      <c r="H25" s="1">
        <f t="shared" si="1"/>
        <v>390873</v>
      </c>
      <c r="I25" s="1">
        <f t="shared" si="1"/>
        <v>481990</v>
      </c>
    </row>
    <row r="26" spans="1:10" x14ac:dyDescent="0.35">
      <c r="B26" s="1">
        <f>B5*1000</f>
        <v>153149</v>
      </c>
      <c r="C26" s="1">
        <f t="shared" si="1"/>
        <v>1938</v>
      </c>
      <c r="D26" s="1">
        <f t="shared" si="1"/>
        <v>36774</v>
      </c>
      <c r="E26" s="1">
        <f t="shared" si="1"/>
        <v>16690</v>
      </c>
      <c r="F26" s="1">
        <f t="shared" si="1"/>
        <v>505886</v>
      </c>
      <c r="G26">
        <f t="shared" si="1"/>
        <v>37932</v>
      </c>
      <c r="H26" s="1">
        <f t="shared" si="1"/>
        <v>143927</v>
      </c>
      <c r="I26" s="1">
        <f t="shared" si="1"/>
        <v>896296</v>
      </c>
    </row>
    <row r="27" spans="1:10" x14ac:dyDescent="0.35">
      <c r="B27" s="1">
        <f>B6*1000</f>
        <v>140174</v>
      </c>
      <c r="C27" s="1">
        <f t="shared" si="1"/>
        <v>58936</v>
      </c>
      <c r="D27" s="1">
        <f t="shared" si="1"/>
        <v>1248</v>
      </c>
      <c r="E27" s="1">
        <f t="shared" si="1"/>
        <v>176590</v>
      </c>
      <c r="F27" s="1">
        <f t="shared" si="1"/>
        <v>0</v>
      </c>
      <c r="G27">
        <f t="shared" si="1"/>
        <v>820742</v>
      </c>
      <c r="H27" s="1">
        <f t="shared" si="1"/>
        <v>113704</v>
      </c>
      <c r="I27" s="1">
        <f>I6</f>
        <v>1311394</v>
      </c>
    </row>
    <row r="28" spans="1:10" x14ac:dyDescent="0.35">
      <c r="B28" s="1">
        <f>B7*1000</f>
        <v>38043</v>
      </c>
      <c r="C28" s="1">
        <f t="shared" si="1"/>
        <v>14533</v>
      </c>
      <c r="D28" s="1">
        <f t="shared" si="1"/>
        <v>0</v>
      </c>
      <c r="E28" s="1">
        <f t="shared" si="1"/>
        <v>31386</v>
      </c>
      <c r="F28" s="1">
        <f t="shared" si="1"/>
        <v>118759</v>
      </c>
      <c r="G28">
        <f t="shared" si="1"/>
        <v>67971</v>
      </c>
      <c r="H28" s="1">
        <f t="shared" si="1"/>
        <v>21733</v>
      </c>
      <c r="I28" s="1">
        <f t="shared" si="1"/>
        <v>292425</v>
      </c>
    </row>
    <row r="29" spans="1:10" x14ac:dyDescent="0.35">
      <c r="B29" s="1">
        <f>B8*1000</f>
        <v>92194</v>
      </c>
      <c r="C29" s="1">
        <f t="shared" si="1"/>
        <v>34122</v>
      </c>
      <c r="D29" s="1">
        <f t="shared" si="1"/>
        <v>0</v>
      </c>
      <c r="E29" s="1">
        <f t="shared" si="1"/>
        <v>245494</v>
      </c>
      <c r="F29" s="1">
        <f t="shared" si="1"/>
        <v>0</v>
      </c>
      <c r="G29">
        <f t="shared" si="1"/>
        <v>523249</v>
      </c>
      <c r="H29" s="1">
        <f t="shared" si="1"/>
        <v>62220</v>
      </c>
      <c r="I29" s="1">
        <f t="shared" si="1"/>
        <v>957279</v>
      </c>
    </row>
    <row r="30" spans="1:10" x14ac:dyDescent="0.35">
      <c r="B30" s="1">
        <f>B9*1000</f>
        <v>151641</v>
      </c>
      <c r="C30" s="1">
        <f t="shared" si="1"/>
        <v>32816</v>
      </c>
      <c r="D30" s="1">
        <f t="shared" si="1"/>
        <v>233000</v>
      </c>
      <c r="E30" s="1">
        <f t="shared" si="1"/>
        <v>180466</v>
      </c>
      <c r="F30" s="1">
        <f t="shared" si="1"/>
        <v>0</v>
      </c>
      <c r="G30">
        <f t="shared" si="1"/>
        <v>712931</v>
      </c>
      <c r="H30" s="1">
        <f t="shared" si="1"/>
        <v>9519</v>
      </c>
      <c r="I30" s="1">
        <f>I9</f>
        <v>1087606</v>
      </c>
    </row>
    <row r="31" spans="1:10" x14ac:dyDescent="0.35">
      <c r="B31" s="1">
        <f>B10*1000</f>
        <v>678878</v>
      </c>
      <c r="C31" s="1">
        <f t="shared" si="1"/>
        <v>206755</v>
      </c>
      <c r="D31" s="1">
        <f t="shared" si="1"/>
        <v>302759</v>
      </c>
      <c r="E31" s="1">
        <f t="shared" si="1"/>
        <v>541664</v>
      </c>
      <c r="F31" s="1">
        <f t="shared" si="1"/>
        <v>640652</v>
      </c>
      <c r="G31">
        <f t="shared" si="1"/>
        <v>653551</v>
      </c>
      <c r="H31" s="1">
        <f t="shared" si="1"/>
        <v>417697</v>
      </c>
      <c r="I31" s="1">
        <f>I10</f>
        <v>3441955</v>
      </c>
    </row>
    <row r="32" spans="1:10" x14ac:dyDescent="0.35">
      <c r="B32" s="1">
        <f>B11*1000</f>
        <v>70385</v>
      </c>
      <c r="C32" s="1">
        <f t="shared" si="1"/>
        <v>14238</v>
      </c>
      <c r="D32" s="1">
        <f t="shared" si="1"/>
        <v>0</v>
      </c>
      <c r="E32" s="1">
        <f t="shared" si="1"/>
        <v>145852</v>
      </c>
      <c r="F32" s="1">
        <f t="shared" si="1"/>
        <v>0</v>
      </c>
      <c r="G32">
        <f t="shared" si="1"/>
        <v>250727</v>
      </c>
      <c r="H32" s="1">
        <f t="shared" si="1"/>
        <v>22502</v>
      </c>
      <c r="I32" s="1">
        <f t="shared" si="1"/>
        <v>503704</v>
      </c>
    </row>
    <row r="33" spans="2:9" x14ac:dyDescent="0.35">
      <c r="B33" s="1">
        <f>B12*1000</f>
        <v>133513</v>
      </c>
      <c r="C33" s="1">
        <f t="shared" si="1"/>
        <v>30020</v>
      </c>
      <c r="D33" s="1">
        <f t="shared" si="1"/>
        <v>7482</v>
      </c>
      <c r="E33" s="1">
        <f t="shared" si="1"/>
        <v>54458</v>
      </c>
      <c r="F33" s="1">
        <f t="shared" si="1"/>
        <v>533699</v>
      </c>
      <c r="G33">
        <f t="shared" si="1"/>
        <v>175722</v>
      </c>
      <c r="H33" s="1">
        <f t="shared" si="1"/>
        <v>209868</v>
      </c>
      <c r="I33" s="1">
        <f>I12</f>
        <v>1144762</v>
      </c>
    </row>
    <row r="34" spans="2:9" x14ac:dyDescent="0.35">
      <c r="B34" s="1">
        <f>B13*1000</f>
        <v>27969</v>
      </c>
      <c r="C34" s="1">
        <f t="shared" si="1"/>
        <v>4537</v>
      </c>
      <c r="D34" s="1">
        <f t="shared" si="1"/>
        <v>0</v>
      </c>
      <c r="E34" s="1">
        <f t="shared" si="1"/>
        <v>31081</v>
      </c>
      <c r="F34" s="1">
        <f t="shared" si="1"/>
        <v>0</v>
      </c>
      <c r="G34">
        <f t="shared" si="1"/>
        <v>74533</v>
      </c>
      <c r="H34" s="1">
        <f t="shared" si="1"/>
        <v>0</v>
      </c>
      <c r="I34" s="1">
        <f t="shared" si="1"/>
        <v>138120</v>
      </c>
    </row>
    <row r="35" spans="2:9" x14ac:dyDescent="0.35">
      <c r="B35" s="1">
        <f>B14*1000</f>
        <v>396446</v>
      </c>
      <c r="C35" s="1">
        <f t="shared" si="1"/>
        <v>40744</v>
      </c>
      <c r="D35" s="1">
        <f t="shared" si="1"/>
        <v>17554</v>
      </c>
      <c r="E35" s="1">
        <f t="shared" si="1"/>
        <v>64301</v>
      </c>
      <c r="F35" s="1">
        <f t="shared" si="1"/>
        <v>480769</v>
      </c>
      <c r="G35">
        <f t="shared" si="1"/>
        <v>507402</v>
      </c>
      <c r="H35" s="1">
        <f>H14</f>
        <v>1075348</v>
      </c>
      <c r="I35" s="1">
        <f>I14</f>
        <v>2582564</v>
      </c>
    </row>
    <row r="36" spans="2:9" x14ac:dyDescent="0.35">
      <c r="B36" s="1">
        <f>B15*1000</f>
        <v>82964</v>
      </c>
      <c r="C36" s="1">
        <f t="shared" si="1"/>
        <v>26423</v>
      </c>
      <c r="D36" s="1">
        <f t="shared" si="1"/>
        <v>0</v>
      </c>
      <c r="E36" s="1">
        <f t="shared" si="1"/>
        <v>125286</v>
      </c>
      <c r="F36" s="1">
        <f t="shared" si="1"/>
        <v>0</v>
      </c>
      <c r="G36">
        <f t="shared" si="1"/>
        <v>484148</v>
      </c>
      <c r="H36" s="1">
        <f t="shared" si="1"/>
        <v>23251</v>
      </c>
      <c r="I36" s="1">
        <f t="shared" ref="I35:I41" si="3">I15*1000</f>
        <v>742072</v>
      </c>
    </row>
    <row r="37" spans="2:9" x14ac:dyDescent="0.35">
      <c r="B37" s="1">
        <f>B16*1000</f>
        <v>71919</v>
      </c>
      <c r="C37" s="1">
        <f t="shared" si="1"/>
        <v>1061</v>
      </c>
      <c r="D37" s="1">
        <f t="shared" si="1"/>
        <v>31904</v>
      </c>
      <c r="E37" s="1">
        <f t="shared" si="1"/>
        <v>25992</v>
      </c>
      <c r="F37" s="1">
        <f t="shared" si="1"/>
        <v>0</v>
      </c>
      <c r="G37">
        <f t="shared" si="1"/>
        <v>56713</v>
      </c>
      <c r="H37" s="1">
        <f t="shared" si="1"/>
        <v>87536</v>
      </c>
      <c r="I37" s="1">
        <f t="shared" si="3"/>
        <v>275126</v>
      </c>
    </row>
    <row r="38" spans="2:9" x14ac:dyDescent="0.35">
      <c r="B38" s="1">
        <f>B17*1000</f>
        <v>313910</v>
      </c>
      <c r="C38" s="1">
        <f t="shared" si="1"/>
        <v>13512</v>
      </c>
      <c r="D38" s="1">
        <f t="shared" si="1"/>
        <v>58416</v>
      </c>
      <c r="E38" s="1">
        <f t="shared" si="1"/>
        <v>58327</v>
      </c>
      <c r="F38" s="1">
        <f t="shared" si="1"/>
        <v>260250.99999999997</v>
      </c>
      <c r="G38">
        <f t="shared" si="1"/>
        <v>173229</v>
      </c>
      <c r="H38" s="1">
        <f t="shared" si="1"/>
        <v>126890</v>
      </c>
      <c r="I38" s="1">
        <f>I17</f>
        <v>1004534</v>
      </c>
    </row>
    <row r="39" spans="2:9" x14ac:dyDescent="0.35">
      <c r="B39" s="1">
        <f>B18*1000</f>
        <v>279764</v>
      </c>
      <c r="C39" s="1">
        <f t="shared" si="1"/>
        <v>128774</v>
      </c>
      <c r="D39" s="1">
        <f t="shared" si="1"/>
        <v>0</v>
      </c>
      <c r="E39" s="1">
        <f t="shared" si="1"/>
        <v>822011</v>
      </c>
      <c r="F39" s="1">
        <f t="shared" si="1"/>
        <v>0</v>
      </c>
      <c r="G39">
        <f>G18</f>
        <v>1200792</v>
      </c>
      <c r="H39" s="1">
        <f t="shared" ref="H39" si="4">H18*1000</f>
        <v>0</v>
      </c>
      <c r="I39" s="1">
        <f>I18</f>
        <v>2431341</v>
      </c>
    </row>
    <row r="40" spans="2:9" x14ac:dyDescent="0.35">
      <c r="B40" s="1">
        <f>B19*1000</f>
        <v>5785</v>
      </c>
      <c r="C40" s="1">
        <f t="shared" si="1"/>
        <v>1559</v>
      </c>
      <c r="D40" s="1">
        <f t="shared" si="1"/>
        <v>0</v>
      </c>
      <c r="E40" s="1">
        <f t="shared" si="1"/>
        <v>29000</v>
      </c>
      <c r="F40" s="1">
        <f t="shared" si="1"/>
        <v>0</v>
      </c>
      <c r="G40">
        <f t="shared" si="1"/>
        <v>34255</v>
      </c>
      <c r="H40" s="1">
        <f t="shared" si="1"/>
        <v>0</v>
      </c>
      <c r="I40" s="1">
        <f t="shared" si="3"/>
        <v>41628</v>
      </c>
    </row>
    <row r="41" spans="2:9" x14ac:dyDescent="0.35">
      <c r="B41" s="1">
        <f>B20*1000</f>
        <v>5502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39493</v>
      </c>
      <c r="G41">
        <f t="shared" si="1"/>
        <v>0</v>
      </c>
      <c r="H41" s="1">
        <f t="shared" si="1"/>
        <v>0</v>
      </c>
      <c r="I41" s="1">
        <f t="shared" si="3"/>
        <v>44995</v>
      </c>
    </row>
    <row r="42" spans="2:9" x14ac:dyDescent="0.35">
      <c r="B42" s="1">
        <f>SUM(B23:B41)</f>
        <v>3221200</v>
      </c>
      <c r="C42" s="1">
        <f>SUM(C23:C41)</f>
        <v>786394</v>
      </c>
      <c r="D42" s="1">
        <f>SUM(D23:D41)</f>
        <v>949190</v>
      </c>
      <c r="E42" s="1">
        <f>SUM(E23:E41)</f>
        <v>3314166</v>
      </c>
      <c r="F42" s="1">
        <f>SUM(F23:F41)</f>
        <v>2579509</v>
      </c>
      <c r="G42" s="1">
        <f>SUM(G23:G41)</f>
        <v>8356432</v>
      </c>
      <c r="H42" s="1">
        <f>SUM(H23:H41)</f>
        <v>3531459</v>
      </c>
      <c r="I42" s="1">
        <f>SUM(I23:I41)</f>
        <v>22264823</v>
      </c>
    </row>
    <row r="43" spans="2:9" x14ac:dyDescent="0.35">
      <c r="B43" s="1"/>
    </row>
    <row r="44" spans="2:9" x14ac:dyDescent="0.35">
      <c r="B44" s="1"/>
    </row>
    <row r="45" spans="2:9" x14ac:dyDescent="0.35">
      <c r="B45" s="1"/>
    </row>
    <row r="46" spans="2:9" x14ac:dyDescent="0.35">
      <c r="B46" s="1"/>
    </row>
    <row r="47" spans="2:9" x14ac:dyDescent="0.35">
      <c r="B47" s="1"/>
    </row>
    <row r="48" spans="2:9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89B2-0F26-4C64-9C46-5D3D987E35D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S n C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n C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w u 1 J a Y 3 s 3 A A I A A M 8 D A A A T A B w A R m 9 y b X V s Y X M v U 2 V j d G l v b j E u b S C i G A A o o B Q A A A A A A A A A A A A A A A A A A A A A A A A A A A C l U s t u G j E U 3 S P x D 9 a w A Y l Q H k r V N m K R D I n K A g U B 7 Y Z B 6 G J f w K o f I 9 s T F R B f l U / o j / V i H m l F u u p s x r 7 3 + P i c 4 + u R B 2 k N G x / / r b t y q V z y a 3 A o W C W Z w E J h s 9 l h 1 S G s k H V q C e s y h a F c Y v Q 9 O 7 l C Q 5 W h W D Y i 1 F e f p M J G a k 1 A E 3 w 1 S b 9 k 3 z w 6 n w 3 A b b I e + h / B 5 t m D t Y G l o P N s u A l r a 2 I 3 v R n g F k a Z g A B z z y U a j v M F I T k B 5 + 1 m u 5 X l z m 5 I p 5 0 / 9 u 4 z j d o 6 S U K 9 F I X 1 u j C S y x x I R L v Z + j Q P X H e a N 7 f t 1 u e P t / N D p Z G L Z V K r s 2 l f 5 w o 1 6 Y O D 4 2 7 S a r S T W a 1 + 9 H R x 3 D 3 Z 2 0 3 7 o n s J I p n t p z 0 S O D v B K 8 m j 4 b A g 4 c J 6 R v q 0 f Z G 0 P O Q U z z S G h 1 r A r w i C c q i e i U j H q X O v 1 J i D A u e 7 w R V 4 U U L p y 9 w y c r + Q x P 7 G O H F g / N I 6 n V p V a D P Z 5 J T 7 P 4 X U d 7 s k q b N A K B b w Z 9 j X 2 S 4 Z I Z d c E b R S V c s a o T k K C g S Z w F h x y O 1 K C o g b j z k 4 E H D F M o C A 9 A K U e M Q R a Z G j e 5 d V x d J k 8 E B r d n 6 y W N O 4 j U r 8 m d 4 U e o E u X p B a n V s f q M s + R H C P X s Q H + e v V x C 0 Y Q G c p n r P u p + f R + L 9 4 a J x J 5 J X T v u H S R G t X r e / o A g X 9 R 3 J r 2 L 6 5 u c J 5 e b w z O B o j T V M e z n H h i 7 y m n 9 g A 6 q / q v l Y u S f P + j N z 9 B l B L A Q I t A B Q A A g A I A E p w u 1 L c / m K 5 p A A A A P U A A A A S A A A A A A A A A A A A A A A A A A A A A A B D b 2 5 m a W c v U G F j a 2 F n Z S 5 4 b W x Q S w E C L Q A U A A I A C A B K c L t S D 8 r p q 6 Q A A A D p A A A A E w A A A A A A A A A A A A A A A A D w A A A A W 0 N v b n R l b n R f V H l w Z X N d L n h t b F B L A Q I t A B Q A A g A I A E p w u 1 J a Y 3 s 3 A A I A A M 8 D A A A T A A A A A A A A A A A A A A A A A O E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Q A A A A A A A A 1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I 6 M D I 6 M j A u M j Y 5 N z c 1 N F o i I C 8 + P E V u d H J 5 I F R 5 c G U 9 I k Z p b G x D b 2 x 1 b W 5 U e X B l c y I g V m F s d W U 9 I n N C Z 1 l G Q l F Z R 0 J n W U c i I C 8 + P E V u d H J 5 I F R 5 c G U 9 I k Z p b G x D b 2 x 1 b W 5 O Y W 1 l c y I g V m F s d W U 9 I n N b J n F 1 b 3 Q 7 Q 2 9 s d W 1 u M S Z x d W 9 0 O y w m c X V v d D t S Z W N p Y 2 x h Z G 9 c b n B y b 2 N l Z G V u d G U g Z G V c b n J l Y 2 9 n a W R h X G 5 z Z X B h c m F k Y S Z x d W 9 0 O y w m c X V v d D t N Y X R l c m l h b G V z X G 5 S Z W N 1 c G V y Y W R v X G 5 w c m 9 j Z W R l b n R l I G R l b F x u V E 1 C I G R l I H J l c 2 l k d W 9 z X G 5 t Z X p j b G F k b 3 M m c X V v d D s s J n F 1 b 3 Q 7 Q 2 9 t c G 9 z d G F k b y A v X G 5 E a W d l c 3 R p w 7 N u X G 5 h b m F l c m 9 i a W E g Z G V c b k Z P U l M m c X V v d D s s J n F 1 b 3 Q 7 Q 2 9 t c G 9 z d G F k b y A v X G 5 E a W d l c 3 R p w 7 N u X G 5 h b m F l c m 9 i a W E g Z W 4 g V E 1 C J n F 1 b 3 Q 7 L C Z x d W 9 0 O 0 l u Y 2 l u Z X J h Z G 8 m c X V v d D s s J n F 1 b 3 Q 7 V m V y d G l k b y B k Z V x u c m V j a G F 6 b 3 M m c X V v d D s s J n F 1 b 3 Q 7 V m V y d G l k b y B z a W 5 c b n R y Y X R h b W l l b n R v X G 5 w c m V 2 a W 8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1 J l Y 2 l j b G F k b 1 x u c H J v Y 2 V k Z W 5 0 Z S B k Z V x u c m V j b 2 d p Z G F c b n N l c G F y Y W R h L D F 9 J n F 1 b 3 Q 7 L C Z x d W 9 0 O 1 N l Y 3 R p b 2 4 x L 1 R h Y m x l M D A z I C h Q Y W d l I D M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9 B d X R v U m V t b 3 Z l Z E N v b H V t b n M x L n t D b 2 1 w b 3 N 0 Y W R v I C 9 c b k R p Z 2 V z d G n D s 2 5 c b m F u Y W V y b 2 J p Y S B k Z V x u R k 9 S U y w z f S Z x d W 9 0 O y w m c X V v d D t T Z W N 0 a W 9 u M S 9 U Y W J s Z T A w M y A o U G F n Z S A z K S 9 B d X R v U m V t b 3 Z l Z E N v b H V t b n M x L n t D b 2 1 w b 3 N 0 Y W R v I C 9 c b k R p Z 2 V z d G n D s 2 5 c b m F u Y W V y b 2 J p Y S B l b i B U T U I s N H 0 m c X V v d D s s J n F 1 b 3 Q 7 U 2 V j d G l v b j E v V G F i b G U w M D M g K F B h Z 2 U g M y k v Q X V 0 b 1 J l b W 9 2 Z W R D b 2 x 1 b W 5 z M S 5 7 S W 5 j a W 5 l c m F k b y w 1 f S Z x d W 9 0 O y w m c X V v d D t T Z W N 0 a W 9 u M S 9 U Y W J s Z T A w M y A o U G F n Z S A z K S 9 B d X R v U m V t b 3 Z l Z E N v b H V t b n M x L n t W Z X J 0 a W R v I G R l X G 5 y Z W N o Y X p v c y w 2 f S Z x d W 9 0 O y w m c X V v d D t T Z W N 0 a W 9 u M S 9 U Y W J s Z T A w M y A o U G F n Z S A z K S 9 B d X R v U m V t b 3 Z l Z E N v b H V t b n M x L n t W Z X J 0 a W R v I H N p b l x u d H J h d G F t a W V u d G 9 c b n B y Z X Z p b y w 3 f S Z x d W 9 0 O y w m c X V v d D t T Z W N 0 a W 9 u M S 9 U Y W J s Z T A w M y A o U G F n Z S A z K S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1 J l Y 2 l j b G F k b 1 x u c H J v Y 2 V k Z W 5 0 Z S B k Z V x u c m V j b 2 d p Z G F c b n N l c G F y Y W R h L D F 9 J n F 1 b 3 Q 7 L C Z x d W 9 0 O 1 N l Y 3 R p b 2 4 x L 1 R h Y m x l M D A z I C h Q Y W d l I D M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9 B d X R v U m V t b 3 Z l Z E N v b H V t b n M x L n t D b 2 1 w b 3 N 0 Y W R v I C 9 c b k R p Z 2 V z d G n D s 2 5 c b m F u Y W V y b 2 J p Y S B k Z V x u R k 9 S U y w z f S Z x d W 9 0 O y w m c X V v d D t T Z W N 0 a W 9 u M S 9 U Y W J s Z T A w M y A o U G F n Z S A z K S 9 B d X R v U m V t b 3 Z l Z E N v b H V t b n M x L n t D b 2 1 w b 3 N 0 Y W R v I C 9 c b k R p Z 2 V z d G n D s 2 5 c b m F u Y W V y b 2 J p Y S B l b i B U T U I s N H 0 m c X V v d D s s J n F 1 b 3 Q 7 U 2 V j d G l v b j E v V G F i b G U w M D M g K F B h Z 2 U g M y k v Q X V 0 b 1 J l b W 9 2 Z W R D b 2 x 1 b W 5 z M S 5 7 S W 5 j a W 5 l c m F k b y w 1 f S Z x d W 9 0 O y w m c X V v d D t T Z W N 0 a W 9 u M S 9 U Y W J s Z T A w M y A o U G F n Z S A z K S 9 B d X R v U m V t b 3 Z l Z E N v b H V t b n M x L n t W Z X J 0 a W R v I G R l X G 5 y Z W N o Y X p v c y w 2 f S Z x d W 9 0 O y w m c X V v d D t T Z W N 0 a W 9 u M S 9 U Y W J s Z T A w M y A o U G F n Z S A z K S 9 B d X R v U m V t b 3 Z l Z E N v b H V t b n M x L n t W Z X J 0 a W R v I H N p b l x u d H J h d G F t a W V u d G 9 c b n B y Z X Z p b y w 3 f S Z x d W 9 0 O y w m c X V v d D t T Z W N 0 a W 9 u M S 9 U Y W J s Z T A w M y A o U G F n Z S A z K S 9 B d X R v U m V t b 3 Z l Z E N v b H V t b n M x L n t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A W U 4 S X O Z A s 9 L y c H i X p h k A A A A A A g A A A A A A E G Y A A A A B A A A g A A A A M B U X c i 8 E J / O V 0 Q 1 u b 8 8 Y + V Z Q x N P W 5 U n b O m p I t l j f 2 n Y A A A A A D o A A A A A C A A A g A A A A I F a o K C l Y n p w F l p L k / 7 K h G t C M j L Z w Z i F O 4 1 7 s W k l c q 1 1 Q A A A A d c j C 2 F T 0 M z 2 z R u N u O 8 z o 6 3 n Z o 2 r c y 5 S / T l n Q 0 9 2 I U N 9 H E V Q Z o x O x J / B 9 L V k + Y u f 0 T z H Q 8 S B V h q 5 V + E 1 b X t 7 x P y E d I z 7 h 1 c X 1 y d + S Z z Y k P R J A A A A A H 2 U I 2 x Q s Y 0 2 f r H X b l 2 f n K + a D T X g / i 7 2 J s 7 T K e Z Y Z d Q P R a x D 7 Y a Z T N S J T 7 C c H Y m 7 O S o 4 + + i + A o 1 i y J m H R b M y G n A = = < / D a t a M a s h u p > 
</file>

<file path=customXml/itemProps1.xml><?xml version="1.0" encoding="utf-8"?>
<ds:datastoreItem xmlns:ds="http://schemas.openxmlformats.org/officeDocument/2006/customXml" ds:itemID="{147D7D9A-2CBB-4FD5-9FCF-01B4B14D7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Table003 (Page 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2021-05-27T12:01:40Z</dcterms:created>
  <dcterms:modified xsi:type="dcterms:W3CDTF">2021-05-27T12:58:38Z</dcterms:modified>
</cp:coreProperties>
</file>