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ft\Media\@VideoPlayer\IPTV\源文件-直播\"/>
    </mc:Choice>
  </mc:AlternateContent>
  <bookViews>
    <workbookView xWindow="0" yWindow="0" windowWidth="28800" windowHeight="12255" activeTab="2"/>
  </bookViews>
  <sheets>
    <sheet name="链接整理" sheetId="4" r:id="rId1"/>
    <sheet name="自带加速" sheetId="3" r:id="rId2"/>
    <sheet name="分流短链" sheetId="1" r:id="rId3"/>
    <sheet name="反代加速" sheetId="2" r:id="rId4"/>
  </sheets>
  <definedNames>
    <definedName name="_xlnm._FilterDatabase" localSheetId="0" hidden="1">链接整理!$B$3:$D$3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3" i="1" l="1"/>
  <c r="H71" i="1"/>
  <c r="H96" i="1"/>
  <c r="H11" i="1"/>
  <c r="H192" i="1"/>
  <c r="D93" i="1"/>
  <c r="D160" i="1"/>
  <c r="D232" i="1"/>
  <c r="D29" i="1"/>
  <c r="H25" i="3"/>
  <c r="H77" i="1"/>
  <c r="D177" i="1"/>
  <c r="H65" i="1"/>
  <c r="H99" i="1"/>
  <c r="H118" i="1"/>
  <c r="D128" i="1"/>
  <c r="D45" i="1"/>
  <c r="D32" i="1"/>
  <c r="D196" i="1"/>
  <c r="H170" i="1"/>
  <c r="H104" i="1"/>
  <c r="H231" i="1"/>
  <c r="H196" i="1"/>
  <c r="D194" i="1"/>
  <c r="D161" i="1"/>
  <c r="H219" i="1"/>
  <c r="H20" i="1"/>
  <c r="D164" i="1"/>
  <c r="H98" i="1"/>
  <c r="D131" i="1"/>
  <c r="H194" i="1"/>
  <c r="H61" i="1"/>
  <c r="H109" i="1"/>
  <c r="D231" i="1"/>
  <c r="D120" i="1"/>
  <c r="H176" i="1"/>
  <c r="D64" i="1"/>
  <c r="D175" i="1"/>
  <c r="H242" i="1"/>
  <c r="D186" i="1"/>
  <c r="D236" i="1"/>
  <c r="H132" i="1"/>
  <c r="H30" i="1"/>
  <c r="H14" i="3"/>
  <c r="D210" i="1"/>
  <c r="H204" i="1"/>
  <c r="D228" i="1"/>
  <c r="D203" i="1"/>
  <c r="H207" i="1"/>
  <c r="D241" i="1"/>
  <c r="H184" i="1"/>
  <c r="D144" i="1"/>
  <c r="H197" i="1"/>
  <c r="H171" i="1"/>
  <c r="D31" i="1"/>
  <c r="H195" i="1"/>
  <c r="D28" i="1"/>
  <c r="D95" i="1"/>
  <c r="H227" i="1"/>
  <c r="H107" i="1"/>
  <c r="D104" i="1"/>
  <c r="D106" i="1"/>
  <c r="D17" i="1"/>
  <c r="D75" i="1"/>
  <c r="H175" i="1"/>
  <c r="D108" i="1"/>
  <c r="H130" i="1"/>
  <c r="D242" i="1"/>
  <c r="D8" i="1"/>
  <c r="H173" i="1"/>
  <c r="D5" i="1"/>
  <c r="H117" i="1"/>
  <c r="D219" i="1"/>
  <c r="D82" i="1"/>
  <c r="H10" i="1"/>
  <c r="D40" i="1"/>
  <c r="H220" i="1"/>
  <c r="D84" i="1"/>
  <c r="D122" i="1"/>
  <c r="H225" i="1"/>
  <c r="D126" i="1"/>
  <c r="H142" i="1"/>
  <c r="D206" i="1"/>
  <c r="H72" i="1"/>
  <c r="D229" i="1"/>
  <c r="D138" i="1"/>
  <c r="H149" i="1"/>
  <c r="D89" i="1"/>
  <c r="H111" i="1"/>
  <c r="D71" i="1"/>
  <c r="H181" i="1"/>
  <c r="D51" i="1"/>
  <c r="H163" i="1"/>
  <c r="H186" i="1"/>
  <c r="D143" i="1"/>
  <c r="D88" i="1"/>
  <c r="H116" i="1"/>
  <c r="D132" i="1"/>
  <c r="D239" i="1"/>
  <c r="H38" i="1"/>
  <c r="H19" i="1"/>
  <c r="D119" i="1"/>
  <c r="H16" i="3"/>
  <c r="H43" i="1"/>
  <c r="D230" i="1"/>
  <c r="H199" i="1"/>
  <c r="H172" i="1"/>
  <c r="D12" i="1"/>
  <c r="H165" i="1"/>
  <c r="H205" i="1"/>
  <c r="H33" i="1"/>
  <c r="H22" i="1"/>
  <c r="D197" i="1"/>
  <c r="D220" i="1"/>
  <c r="H40" i="1"/>
  <c r="H6" i="1"/>
  <c r="D11" i="1"/>
  <c r="H19" i="3"/>
  <c r="D174" i="1"/>
  <c r="D154" i="1"/>
  <c r="H154" i="1"/>
  <c r="D227" i="1"/>
  <c r="D163" i="1"/>
  <c r="D130" i="1"/>
  <c r="D19" i="1"/>
  <c r="D139" i="1"/>
  <c r="H85" i="1"/>
  <c r="H82" i="1"/>
  <c r="H89" i="1" s="1"/>
  <c r="H52" i="1"/>
  <c r="D121" i="1"/>
  <c r="H76" i="1"/>
  <c r="H115" i="1"/>
  <c r="D226" i="1"/>
  <c r="D7" i="1"/>
  <c r="H97" i="1"/>
  <c r="D10" i="1"/>
  <c r="D238" i="1"/>
  <c r="D170" i="1"/>
  <c r="H161" i="1"/>
  <c r="H143" i="1"/>
  <c r="D50" i="1"/>
  <c r="H153" i="1"/>
  <c r="H7" i="3"/>
  <c r="D166" i="1"/>
  <c r="D151" i="1"/>
  <c r="H50" i="1"/>
  <c r="H209" i="1"/>
  <c r="D6" i="1"/>
  <c r="H218" i="1"/>
  <c r="D159" i="1"/>
  <c r="D152" i="1"/>
  <c r="H121" i="1"/>
  <c r="H239" i="1"/>
  <c r="H27" i="1"/>
  <c r="D77" i="1"/>
  <c r="H30" i="3"/>
  <c r="H28" i="3"/>
  <c r="D118" i="1"/>
  <c r="H214" i="1"/>
  <c r="H73" i="1"/>
  <c r="H106" i="1"/>
  <c r="H75" i="1"/>
  <c r="D105" i="1"/>
  <c r="H95" i="1"/>
  <c r="H236" i="1"/>
  <c r="H8" i="1"/>
  <c r="H29" i="3"/>
  <c r="D204" i="1"/>
  <c r="H152" i="1"/>
  <c r="H44" i="1"/>
  <c r="D42" i="1"/>
  <c r="H9" i="1"/>
  <c r="H64" i="1"/>
  <c r="H216" i="1"/>
  <c r="H217" i="1"/>
  <c r="H16" i="1"/>
  <c r="H23" i="1" s="1"/>
  <c r="H241" i="1"/>
  <c r="H226" i="1"/>
  <c r="H55" i="1"/>
  <c r="D43" i="1"/>
  <c r="H215" i="1"/>
  <c r="H108" i="1"/>
  <c r="H208" i="1"/>
  <c r="H15" i="3"/>
  <c r="D18" i="1"/>
  <c r="H127" i="1"/>
  <c r="H187" i="1"/>
  <c r="D27" i="1"/>
  <c r="D171" i="1"/>
  <c r="D214" i="1"/>
  <c r="H39" i="1"/>
  <c r="H164" i="1"/>
  <c r="D99" i="1"/>
  <c r="D20" i="1"/>
  <c r="D116" i="1"/>
  <c r="D148" i="1"/>
  <c r="H120" i="1"/>
  <c r="H24" i="3"/>
  <c r="H31" i="3"/>
  <c r="D208" i="1"/>
  <c r="H162" i="1"/>
  <c r="D173" i="1"/>
  <c r="H230" i="1"/>
  <c r="H9" i="3"/>
  <c r="H131" i="1"/>
  <c r="H122" i="1"/>
  <c r="H6" i="3"/>
  <c r="H221" i="1"/>
  <c r="H177" i="1"/>
  <c r="D215" i="1"/>
  <c r="H7" i="1"/>
  <c r="H84" i="1"/>
  <c r="D184" i="1"/>
  <c r="D216" i="1"/>
  <c r="H60" i="1"/>
  <c r="H67" i="1" s="1"/>
  <c r="H182" i="1"/>
  <c r="H53" i="1"/>
  <c r="H160" i="1"/>
  <c r="D85" i="1"/>
  <c r="H126" i="1"/>
  <c r="H133" i="1" s="1"/>
  <c r="H66" i="1"/>
  <c r="D96" i="1"/>
  <c r="D192" i="1"/>
  <c r="D60" i="1"/>
  <c r="H151" i="1"/>
  <c r="H198" i="1"/>
  <c r="H137" i="1"/>
  <c r="H144" i="1" s="1"/>
  <c r="D185" i="1"/>
  <c r="D129" i="1"/>
  <c r="D109" i="1"/>
  <c r="D243" i="1"/>
  <c r="H8" i="3"/>
  <c r="D187" i="1"/>
  <c r="H49" i="1"/>
  <c r="H56" i="1" s="1"/>
  <c r="D62" i="1"/>
  <c r="D76" i="1"/>
  <c r="D181" i="1"/>
  <c r="H41" i="1"/>
  <c r="D198" i="1"/>
  <c r="D94" i="1"/>
  <c r="D115" i="1"/>
  <c r="H21" i="1"/>
  <c r="D65" i="1"/>
  <c r="H18" i="1"/>
  <c r="D149" i="1"/>
  <c r="D193" i="1"/>
  <c r="H18" i="3"/>
  <c r="D237" i="1"/>
  <c r="D23" i="1"/>
  <c r="H86" i="1"/>
  <c r="H148" i="1"/>
  <c r="H155" i="1" s="1"/>
  <c r="H63" i="1"/>
  <c r="D49" i="1"/>
  <c r="H42" i="1"/>
  <c r="D98" i="1"/>
  <c r="D107" i="1"/>
  <c r="D53" i="1"/>
  <c r="H141" i="1"/>
  <c r="D38" i="1"/>
  <c r="D33" i="1"/>
  <c r="H240" i="1"/>
  <c r="D141" i="1"/>
  <c r="H229" i="1"/>
  <c r="H203" i="1"/>
  <c r="H128" i="1"/>
  <c r="H87" i="1"/>
  <c r="D153" i="1"/>
  <c r="H54" i="1"/>
  <c r="D127" i="1"/>
  <c r="H193" i="1"/>
  <c r="D16" i="1"/>
  <c r="H88" i="1"/>
  <c r="H188" i="1"/>
  <c r="H159" i="1"/>
  <c r="H206" i="1"/>
  <c r="D142" i="1"/>
  <c r="D78" i="1"/>
  <c r="H29" i="1"/>
  <c r="H228" i="1"/>
  <c r="H237" i="1"/>
  <c r="D55" i="1"/>
  <c r="H139" i="1"/>
  <c r="D133" i="1"/>
  <c r="D111" i="1"/>
  <c r="D165" i="1"/>
  <c r="H185" i="1"/>
  <c r="H17" i="3"/>
  <c r="D182" i="1"/>
  <c r="H5" i="1"/>
  <c r="H12" i="1" s="1"/>
  <c r="H31" i="1"/>
  <c r="D137" i="1"/>
  <c r="D9" i="1"/>
  <c r="H17" i="1"/>
  <c r="D217" i="1"/>
  <c r="D209" i="1"/>
  <c r="D30" i="1"/>
  <c r="D172" i="1"/>
  <c r="D97" i="1"/>
  <c r="H93" i="1"/>
  <c r="H105" i="1"/>
  <c r="D39" i="1"/>
  <c r="D21" i="1"/>
  <c r="D87" i="1"/>
  <c r="D41" i="1"/>
  <c r="H238" i="1"/>
  <c r="D110" i="1"/>
  <c r="H138" i="1"/>
  <c r="H129" i="1"/>
  <c r="H27" i="3"/>
  <c r="H183" i="1"/>
  <c r="H150" i="1"/>
  <c r="D140" i="1"/>
  <c r="H100" i="1"/>
  <c r="H78" i="1"/>
  <c r="D86" i="1"/>
  <c r="D100" i="1"/>
  <c r="D67" i="1"/>
  <c r="D176" i="1"/>
  <c r="H83" i="1"/>
  <c r="H119" i="1"/>
  <c r="D61" i="1"/>
  <c r="D72" i="1"/>
  <c r="D22" i="1"/>
  <c r="D205" i="1"/>
  <c r="H110" i="1"/>
  <c r="H74" i="1"/>
  <c r="D56" i="1"/>
  <c r="D52" i="1"/>
  <c r="D117" i="1"/>
  <c r="D188" i="1"/>
  <c r="H26" i="3"/>
  <c r="H140" i="1"/>
  <c r="D44" i="1"/>
  <c r="H94" i="1"/>
  <c r="H28" i="1"/>
  <c r="D34" i="1"/>
  <c r="D73" i="1"/>
  <c r="D63" i="1"/>
  <c r="D74" i="1"/>
  <c r="D207" i="1"/>
  <c r="D155" i="1"/>
  <c r="H32" i="1"/>
  <c r="H62" i="1"/>
  <c r="H210" i="1"/>
  <c r="D195" i="1"/>
  <c r="D221" i="1"/>
  <c r="D162" i="1"/>
  <c r="H51" i="1"/>
  <c r="D183" i="1"/>
  <c r="H34" i="1"/>
  <c r="D225" i="1"/>
  <c r="H13" i="3"/>
  <c r="H20" i="3" s="1"/>
  <c r="D66" i="1"/>
  <c r="D54" i="1"/>
  <c r="D199" i="1"/>
  <c r="D240" i="1"/>
  <c r="H174" i="1"/>
  <c r="D218" i="1"/>
  <c r="D150" i="1"/>
  <c r="H166" i="1"/>
  <c r="H243" i="1"/>
  <c r="H232" i="1"/>
  <c r="H45" i="1"/>
</calcChain>
</file>

<file path=xl/sharedStrings.xml><?xml version="1.0" encoding="utf-8"?>
<sst xmlns="http://schemas.openxmlformats.org/spreadsheetml/2006/main" count="1491" uniqueCount="369">
  <si>
    <t>原链接</t>
    <phoneticPr fontId="3" type="noConversion"/>
  </si>
  <si>
    <t>分流链接</t>
    <phoneticPr fontId="3" type="noConversion"/>
  </si>
  <si>
    <t>分流加速链接1</t>
    <phoneticPr fontId="3" type="noConversion"/>
  </si>
  <si>
    <t>分流加速链接2</t>
  </si>
  <si>
    <t>分流加速链接3</t>
  </si>
  <si>
    <t>作者</t>
    <phoneticPr fontId="3" type="noConversion"/>
  </si>
  <si>
    <t>https://ghproxy.com/https://raw.githubusercontent.com/fanmingming/live/main/tv/m3u/ipv6.m3u</t>
    <phoneticPr fontId="3" type="noConversion"/>
  </si>
  <si>
    <t>https://ghproxy.org/</t>
  </si>
  <si>
    <t>https://mirror.ghproxy.com/</t>
  </si>
  <si>
    <t>https://gh.api.99988866.xyz/</t>
  </si>
  <si>
    <t>https://hub.yzuu.cf/fanmingming/live/blob/main/tv/m3u/ipv6.m3u</t>
  </si>
  <si>
    <t>https://hub.fgit.cf/fanmingming/live/blob/main/tv/m3u/ipv6.m3u</t>
  </si>
  <si>
    <t>Github语法</t>
    <phoneticPr fontId="3" type="noConversion"/>
  </si>
  <si>
    <t>Raw语法</t>
    <phoneticPr fontId="3" type="noConversion"/>
  </si>
  <si>
    <t>https://raw.githubusercontent.com/fanmingming/live/main/tv/m3u/ipv6.m3u</t>
  </si>
  <si>
    <t>https://raw.fgit.cf/fanmingming/live/main/tv/m3u/ipv6.m3u</t>
    <phoneticPr fontId="3" type="noConversion"/>
  </si>
  <si>
    <t>https://github.com/fanmingming/live/blob/main/tv/m3u/ipv6.m3u</t>
  </si>
  <si>
    <t>https://ghproxy.org/</t>
    <phoneticPr fontId="3" type="noConversion"/>
  </si>
  <si>
    <t>https://mirror.ghproxy.com/https://github.com/fanmingming/live/blob/main/tv/m3u/ipv6.m3u</t>
  </si>
  <si>
    <t>https://ghproxy.org/https://raw.githubusercontent.com/fanmingming/live/main/tv/m3u/ipv6.m3u</t>
  </si>
  <si>
    <t>直接在前面加https://gh.api.99988866.xyz/，备注raw地址也可以自动反代下载</t>
    <phoneticPr fontId="3" type="noConversion"/>
  </si>
  <si>
    <t>直接在前面加https://mirror.ghproxy.com/，备注raw地址也可以自动反代加速</t>
    <phoneticPr fontId="3" type="noConversion"/>
  </si>
  <si>
    <t>https://mirror.ghproxy.com/</t>
    <phoneticPr fontId="3" type="noConversion"/>
  </si>
  <si>
    <t>https://gh.api.99988866.xyz/https://github.com/fanmingming/live/blob/main/tv/m3u/ipv6.m3u</t>
    <phoneticPr fontId="3" type="noConversion"/>
  </si>
  <si>
    <t>备注</t>
    <phoneticPr fontId="3" type="noConversion"/>
  </si>
  <si>
    <t>替换github.com和raw.githubusercontent.com，不会自动反代raw</t>
    <phoneticPr fontId="3" type="noConversion"/>
  </si>
  <si>
    <t>https://hub.nuaa.cf/fanmingming/live/blob/main/tv/m3u/ipv6.m3u</t>
  </si>
  <si>
    <t>hub.fgit.cf</t>
    <phoneticPr fontId="3" type="noConversion"/>
  </si>
  <si>
    <t>hub.yzuu.cf</t>
    <phoneticPr fontId="3" type="noConversion"/>
  </si>
  <si>
    <t>hub.nuaa.cf</t>
    <phoneticPr fontId="3" type="noConversion"/>
  </si>
  <si>
    <t>加速链接1</t>
    <phoneticPr fontId="3" type="noConversion"/>
  </si>
  <si>
    <t>加速链接2</t>
  </si>
  <si>
    <t>加速链接3</t>
  </si>
  <si>
    <t>加速链接4</t>
  </si>
  <si>
    <t>加速链接5</t>
  </si>
  <si>
    <t>加速链接6</t>
  </si>
  <si>
    <t>加速短链1</t>
    <phoneticPr fontId="3" type="noConversion"/>
  </si>
  <si>
    <t>加速短链2</t>
  </si>
  <si>
    <t>加速短链3</t>
  </si>
  <si>
    <t>加速短链4</t>
  </si>
  <si>
    <t>加速短链5</t>
  </si>
  <si>
    <t>加速短链6</t>
  </si>
  <si>
    <t>分流加速链接4</t>
  </si>
  <si>
    <t>分流加速链接5</t>
  </si>
  <si>
    <t>分流加速链接6</t>
  </si>
  <si>
    <t>分流加速短链1</t>
    <phoneticPr fontId="3" type="noConversion"/>
  </si>
  <si>
    <t>分流加速短链2</t>
  </si>
  <si>
    <t>分流加速短链3</t>
  </si>
  <si>
    <t>分流加速短链4</t>
  </si>
  <si>
    <t>分流加速短链5</t>
  </si>
  <si>
    <t>分流加速短链6</t>
  </si>
  <si>
    <t>kkgithub.com</t>
    <phoneticPr fontId="3" type="noConversion"/>
  </si>
  <si>
    <t>https://kkgithub.com/fanmingming/live</t>
    <phoneticPr fontId="3" type="noConversion"/>
  </si>
  <si>
    <t>https://raw.yzuu.cf/fanmingming/live/main/tv/m3u/ipv6.m3u</t>
    <phoneticPr fontId="3" type="noConversion"/>
  </si>
  <si>
    <t>https://raw.nuaa.cf/fanmingming/live/main/tv/m3u/ipv6.m3u</t>
    <phoneticPr fontId="3" type="noConversion"/>
  </si>
  <si>
    <t>https://raw.kkgithub.com/fanmingming/live/main/tv/m3u/ipv6.m3u</t>
    <phoneticPr fontId="3" type="noConversion"/>
  </si>
  <si>
    <t>https://ghproxy.org/https://raw.githubusercontent.com/fanmingming/live/main/tv/m3u/ipv6.m3u</t>
    <phoneticPr fontId="3" type="noConversion"/>
  </si>
  <si>
    <t>https://gh.api.99988866.xyz/https://raw.githubusercontent.com/fanmingming/live/main/tv/m3u/ipv6.m3u</t>
    <phoneticPr fontId="3" type="noConversion"/>
  </si>
  <si>
    <t>加速链接7</t>
  </si>
  <si>
    <t>加速短链7</t>
  </si>
  <si>
    <t>分流加速链接7</t>
  </si>
  <si>
    <t>分流加速短链7</t>
  </si>
  <si>
    <t>raw.fgit.cf</t>
  </si>
  <si>
    <t>raw.yzuu.cf</t>
  </si>
  <si>
    <t>raw.nuaa.cf</t>
  </si>
  <si>
    <t>raw.kkgithub.com</t>
  </si>
  <si>
    <t>无</t>
    <phoneticPr fontId="3" type="noConversion"/>
  </si>
  <si>
    <t>分流时作者更新日期</t>
    <phoneticPr fontId="3" type="noConversion"/>
  </si>
  <si>
    <t>分流日期</t>
    <phoneticPr fontId="3" type="noConversion"/>
  </si>
  <si>
    <t>https://ghproxy.net/</t>
  </si>
  <si>
    <t>https://ghproxy.net/https://raw.githubusercontent.com/fanmingming/live/main/tv/m3u/ipv6.m3u</t>
  </si>
  <si>
    <t>直接在前面加https://ghproxy.net/，备注raw地址也可以自动反代加速</t>
    <phoneticPr fontId="3" type="noConversion"/>
  </si>
  <si>
    <t>直接在前面加https://ghproxy.org/，备注raw地址也可以自动反代加速</t>
    <phoneticPr fontId="3" type="noConversion"/>
  </si>
  <si>
    <t>加速链接8</t>
  </si>
  <si>
    <t>加速短链8</t>
  </si>
  <si>
    <t>分流加速链接8</t>
  </si>
  <si>
    <t>分流加速短链8</t>
  </si>
  <si>
    <t>https://raw.githubusercontent.com/fanmingming/live/main/tv/m3u/ipv6.m3u</t>
    <phoneticPr fontId="3" type="noConversion"/>
  </si>
  <si>
    <t>替换github.com和raw.githubusercontent.com，可以自动反代raw</t>
    <phoneticPr fontId="3" type="noConversion"/>
  </si>
  <si>
    <t>raw.kkgithub.com</t>
    <phoneticPr fontId="3" type="noConversion"/>
  </si>
  <si>
    <t>https://raw.githubusercontent.com/YanG-1989/m3u/main/Gather.m3u</t>
    <phoneticPr fontId="3" type="noConversion"/>
  </si>
  <si>
    <t>https://raw.githubusercontent.com/YanG-1989/m3u/main/Adult.m3u</t>
    <phoneticPr fontId="3" type="noConversion"/>
  </si>
  <si>
    <t>https://live.fanmingming.com/tv/m3u/ipv6.m3u</t>
    <phoneticPr fontId="3" type="noConversion"/>
  </si>
  <si>
    <t>YueChan</t>
    <phoneticPr fontId="3" type="noConversion"/>
  </si>
  <si>
    <t>YanG-1989</t>
    <phoneticPr fontId="3" type="noConversion"/>
  </si>
  <si>
    <t>fanmingming</t>
    <phoneticPr fontId="3" type="noConversion"/>
  </si>
  <si>
    <t>部分经常维护更新的IPv6及域名云电视源，尽量不使用纯IPv4地址</t>
    <phoneticPr fontId="3" type="noConversion"/>
  </si>
  <si>
    <t>https://raw.fgit.cf/YanG-1989/m3u/main/Gather.m3u</t>
  </si>
  <si>
    <t>https://raw.yzuu.cf/YanG-1989/m3u/main/Gather.m3u</t>
  </si>
  <si>
    <t>https://raw.nuaa.cf/YanG-1989/m3u/main/Gather.m3u</t>
  </si>
  <si>
    <t>https://raw.kkgithub.com/YanG-1989/m3u/main/Gather.m3u</t>
  </si>
  <si>
    <t>https://ghproxy.net/https://raw.githubusercontent.com/YanG-1989/m3u/main/Gather.m3u</t>
  </si>
  <si>
    <t>https://ghproxy.org/https://raw.githubusercontent.com/YanG-1989/m3u/main/Gather.m3u</t>
  </si>
  <si>
    <t>https://mirror.ghproxy.com/https://raw.githubusercontent.com/YanG-1989/m3u/main/Gather.m3u</t>
  </si>
  <si>
    <t>https://gh.api.99988866.xyz/https://raw.githubusercontent.com/YanG-1989/m3u/main/Gather.m3u</t>
  </si>
  <si>
    <t>wcb1969</t>
    <phoneticPr fontId="3" type="noConversion"/>
  </si>
  <si>
    <t>https://raw.githubusercontent.com/YueChan/Live/main/IPTV.m3u</t>
    <phoneticPr fontId="3" type="noConversion"/>
  </si>
  <si>
    <t>https://raw.githubusercontent.com/YueChan/Live/main/IPTV.txt</t>
    <phoneticPr fontId="3" type="noConversion"/>
  </si>
  <si>
    <t>https://raw.githubusercontent.com/wcb1969/iptv/main/仙桃电信组播.txt</t>
    <phoneticPr fontId="3" type="noConversion"/>
  </si>
  <si>
    <t>https://raw.githubusercontent.com/wcb1969/iptv/main/武汉电信组播2022.txt</t>
    <phoneticPr fontId="3" type="noConversion"/>
  </si>
  <si>
    <t>IPTV-org</t>
    <phoneticPr fontId="3" type="noConversion"/>
  </si>
  <si>
    <t>https://iptv-org.github.io/iptv/countries/cn.m3u</t>
    <phoneticPr fontId="3" type="noConversion"/>
  </si>
  <si>
    <t>https://iptv-org.github.io/iptv/countries/hk.m3u</t>
    <phoneticPr fontId="3" type="noConversion"/>
  </si>
  <si>
    <t>https://iptv-org.github.io/iptv/countries/tw.m3u</t>
    <phoneticPr fontId="3" type="noConversion"/>
  </si>
  <si>
    <t>https://raw.fgit.cf/xiechangan123/CN/main/10086.m3u</t>
  </si>
  <si>
    <t>xiechangan123</t>
  </si>
  <si>
    <t>https://raw.fgit.cf/xiechangan123/CN/main/189.m3u</t>
  </si>
  <si>
    <t>Meroser</t>
  </si>
  <si>
    <t>备注</t>
    <phoneticPr fontId="3" type="noConversion"/>
  </si>
  <si>
    <t>有epg</t>
    <phoneticPr fontId="3" type="noConversion"/>
  </si>
  <si>
    <t>https://raw.githubusercontent.com/xiechangan123/CN/main/10086.m3u</t>
    <phoneticPr fontId="3" type="noConversion"/>
  </si>
  <si>
    <t>https://raw.githubusercontent.com/xiechangan123/CN/main/189.m3u</t>
    <phoneticPr fontId="3" type="noConversion"/>
  </si>
  <si>
    <t>https://raw.githubusercontent.com/Meroser/IPTV/main/m3u/IPTV-LT.m3u</t>
  </si>
  <si>
    <t>https://raw.githubusercontent.com/Meroser/IPTV/main/m3u/IPTV-YD.m3u</t>
  </si>
  <si>
    <t>https://raw.githubusercontent.com/Meroser/IPTV/main/m3u/IPTV-DX.m3u</t>
  </si>
  <si>
    <t>https://raw.githubusercontent.com/Meroser/IPTV/main/IPTV-tvbox.txt</t>
  </si>
  <si>
    <t>https://raw.githubusercontent.com/iceyheart/IPTV/main/20220531.m3u</t>
    <phoneticPr fontId="3" type="noConversion"/>
  </si>
  <si>
    <t>iceyheart</t>
    <phoneticPr fontId="3" type="noConversion"/>
  </si>
  <si>
    <t>https://raw.githubusercontent.com/Gavin12340/iptv_ipv6_main/main/iptv_ipv6_main.m3u</t>
    <phoneticPr fontId="3" type="noConversion"/>
  </si>
  <si>
    <t>Gavin12340</t>
    <phoneticPr fontId="3" type="noConversion"/>
  </si>
  <si>
    <t>Kimentanm</t>
  </si>
  <si>
    <t>APTV</t>
    <phoneticPr fontId="3" type="noConversion"/>
  </si>
  <si>
    <t>https://raw.githubusercontent.com/Kimentanm/aptv/master/m3u/iptv.m3u</t>
  </si>
  <si>
    <t>whpsky</t>
  </si>
  <si>
    <t>有epg，ipv6，国际台</t>
    <phoneticPr fontId="3" type="noConversion"/>
  </si>
  <si>
    <t>https://raw.githubusercontent.com/whpsky/iptv/main/chinatv.m3u</t>
    <phoneticPr fontId="3" type="noConversion"/>
  </si>
  <si>
    <t>https://raw.githubusercontent.com/whpsky/iptv/main/chinatv.txt</t>
    <phoneticPr fontId="3" type="noConversion"/>
  </si>
  <si>
    <t>wuyun999</t>
  </si>
  <si>
    <t>https://raw.githubusercontent.com/wuyun999/wuyun/main/zb/aptv.txt</t>
  </si>
  <si>
    <t>https://raw.githubusercontent.com/wuyun999/wuyun/main/zb/ix3.m3u</t>
  </si>
  <si>
    <t>hussobaba</t>
  </si>
  <si>
    <t>纯国际台，有CDN</t>
    <phoneticPr fontId="3" type="noConversion"/>
  </si>
  <si>
    <t>https://raw.githubusercontent.com/hussobaba/AILE-Tv/main/TBRT5_AL.m3u</t>
  </si>
  <si>
    <t>https://raw.fgit.cf/YanG-1989/m3u/main/Adult.m3u</t>
  </si>
  <si>
    <t>https://raw.yzuu.cf/YanG-1989/m3u/main/Adult.m3u</t>
  </si>
  <si>
    <t>https://raw.nuaa.cf/YanG-1989/m3u/main/Adult.m3u</t>
  </si>
  <si>
    <t>https://raw.kkgithub.com/YanG-1989/m3u/main/Adult.m3u</t>
  </si>
  <si>
    <t>https://ghproxy.net/https://raw.githubusercontent.com/YanG-1989/m3u/main/Adult.m3u</t>
  </si>
  <si>
    <t>https://ghproxy.org/https://raw.githubusercontent.com/YanG-1989/m3u/main/Adult.m3u</t>
  </si>
  <si>
    <t>https://mirror.ghproxy.com/https://raw.githubusercontent.com/YanG-1989/m3u/main/Adult.m3u</t>
  </si>
  <si>
    <t>https://gh.api.99988866.xyz/https://raw.githubusercontent.com/YanG-1989/m3u/main/Adult.m3u</t>
  </si>
  <si>
    <t>https://raw.fgit.cf/YueChan/Live/main/IPTV.m3u</t>
  </si>
  <si>
    <t>https://raw.yzuu.cf/YueChan/Live/main/IPTV.m3u</t>
  </si>
  <si>
    <t>https://raw.nuaa.cf/YueChan/Live/main/IPTV.m3u</t>
  </si>
  <si>
    <t>https://raw.kkgithub.com/YueChan/Live/main/IPTV.m3u</t>
  </si>
  <si>
    <t>https://ghproxy.net/https://raw.githubusercontent.com/YueChan/Live/main/IPTV.m3u</t>
  </si>
  <si>
    <t>https://ghproxy.org/https://raw.githubusercontent.com/YueChan/Live/main/IPTV.m3u</t>
  </si>
  <si>
    <t>https://mirror.ghproxy.com/https://raw.githubusercontent.com/YueChan/Live/main/IPTV.m3u</t>
  </si>
  <si>
    <t>https://gh.api.99988866.xyz/https://raw.githubusercontent.com/YueChan/Live/main/IPTV.m3u</t>
  </si>
  <si>
    <t>https://raw.fgit.cf/YueChan/Live/main/IPTV.txt</t>
  </si>
  <si>
    <t>https://raw.yzuu.cf/YueChan/Live/main/IPTV.txt</t>
  </si>
  <si>
    <t>https://raw.nuaa.cf/YueChan/Live/main/IPTV.txt</t>
  </si>
  <si>
    <t>https://raw.kkgithub.com/YueChan/Live/main/IPTV.txt</t>
  </si>
  <si>
    <t>https://ghproxy.net/https://raw.githubusercontent.com/YueChan/Live/main/IPTV.txt</t>
  </si>
  <si>
    <t>https://ghproxy.org/https://raw.githubusercontent.com/YueChan/Live/main/IPTV.txt</t>
  </si>
  <si>
    <t>https://mirror.ghproxy.com/https://raw.githubusercontent.com/YueChan/Live/main/IPTV.txt</t>
  </si>
  <si>
    <t>https://gh.api.99988866.xyz/https://raw.githubusercontent.com/YueChan/Live/main/IPTV.txt</t>
  </si>
  <si>
    <t>https://raw.fgit.cf/wcb1969/iptv/main/仙桃电信组播.txt</t>
  </si>
  <si>
    <t>https://raw.yzuu.cf/wcb1969/iptv/main/仙桃电信组播.txt</t>
  </si>
  <si>
    <t>https://raw.nuaa.cf/wcb1969/iptv/main/仙桃电信组播.txt</t>
  </si>
  <si>
    <t>https://raw.kkgithub.com/wcb1969/iptv/main/仙桃电信组播.txt</t>
  </si>
  <si>
    <t>https://ghproxy.net/https://raw.githubusercontent.com/wcb1969/iptv/main/仙桃电信组播.txt</t>
  </si>
  <si>
    <t>https://ghproxy.org/https://raw.githubusercontent.com/wcb1969/iptv/main/仙桃电信组播.txt</t>
  </si>
  <si>
    <t>https://mirror.ghproxy.com/https://raw.githubusercontent.com/wcb1969/iptv/main/仙桃电信组播.txt</t>
  </si>
  <si>
    <t>https://gh.api.99988866.xyz/https://raw.githubusercontent.com/wcb1969/iptv/main/仙桃电信组播.txt</t>
  </si>
  <si>
    <t>https://raw.fgit.cf/wcb1969/iptv/main/武汉电信组播2022.txt</t>
  </si>
  <si>
    <t>https://raw.yzuu.cf/wcb1969/iptv/main/武汉电信组播2022.txt</t>
  </si>
  <si>
    <t>https://raw.nuaa.cf/wcb1969/iptv/main/武汉电信组播2022.txt</t>
  </si>
  <si>
    <t>https://raw.kkgithub.com/wcb1969/iptv/main/武汉电信组播2022.txt</t>
  </si>
  <si>
    <t>https://ghproxy.net/https://raw.githubusercontent.com/wcb1969/iptv/main/武汉电信组播2022.txt</t>
  </si>
  <si>
    <t>https://ghproxy.org/https://raw.githubusercontent.com/wcb1969/iptv/main/武汉电信组播2022.txt</t>
  </si>
  <si>
    <t>https://mirror.ghproxy.com/https://raw.githubusercontent.com/wcb1969/iptv/main/武汉电信组播2022.txt</t>
  </si>
  <si>
    <t>https://gh.api.99988866.xyz/https://raw.githubusercontent.com/wcb1969/iptv/main/武汉电信组播2022.txt</t>
  </si>
  <si>
    <t>https://raw.yzuu.cf/xiechangan123/CN/main/10086.m3u</t>
  </si>
  <si>
    <t>https://raw.nuaa.cf/xiechangan123/CN/main/10086.m3u</t>
  </si>
  <si>
    <t>https://raw.kkgithub.com/xiechangan123/CN/main/10086.m3u</t>
  </si>
  <si>
    <t>https://ghproxy.net/https://raw.githubusercontent.com/xiechangan123/CN/main/10086.m3u</t>
  </si>
  <si>
    <t>https://ghproxy.org/https://raw.githubusercontent.com/xiechangan123/CN/main/10086.m3u</t>
  </si>
  <si>
    <t>https://mirror.ghproxy.com/https://raw.githubusercontent.com/xiechangan123/CN/main/10086.m3u</t>
  </si>
  <si>
    <t>https://gh.api.99988866.xyz/https://raw.githubusercontent.com/xiechangan123/CN/main/10086.m3u</t>
  </si>
  <si>
    <t>https://raw.yzuu.cf/xiechangan123/CN/main/189.m3u</t>
  </si>
  <si>
    <t>https://raw.nuaa.cf/xiechangan123/CN/main/189.m3u</t>
  </si>
  <si>
    <t>https://raw.kkgithub.com/xiechangan123/CN/main/189.m3u</t>
  </si>
  <si>
    <t>https://ghproxy.net/https://raw.githubusercontent.com/xiechangan123/CN/main/189.m3u</t>
  </si>
  <si>
    <t>https://ghproxy.org/https://raw.githubusercontent.com/xiechangan123/CN/main/189.m3u</t>
  </si>
  <si>
    <t>https://mirror.ghproxy.com/https://raw.githubusercontent.com/xiechangan123/CN/main/189.m3u</t>
  </si>
  <si>
    <t>https://gh.api.99988866.xyz/https://raw.githubusercontent.com/xiechangan123/CN/main/189.m3u</t>
  </si>
  <si>
    <t>https://raw.fgit.cf/Meroser/IPTV/main/m3u/IPTV-LT.m3u</t>
  </si>
  <si>
    <t>https://raw.yzuu.cf/Meroser/IPTV/main/m3u/IPTV-LT.m3u</t>
  </si>
  <si>
    <t>https://raw.nuaa.cf/Meroser/IPTV/main/m3u/IPTV-LT.m3u</t>
  </si>
  <si>
    <t>https://raw.kkgithub.com/Meroser/IPTV/main/m3u/IPTV-LT.m3u</t>
  </si>
  <si>
    <t>https://ghproxy.net/https://raw.githubusercontent.com/Meroser/IPTV/main/m3u/IPTV-LT.m3u</t>
  </si>
  <si>
    <t>https://ghproxy.org/https://raw.githubusercontent.com/Meroser/IPTV/main/m3u/IPTV-LT.m3u</t>
  </si>
  <si>
    <t>https://mirror.ghproxy.com/https://raw.githubusercontent.com/Meroser/IPTV/main/m3u/IPTV-LT.m3u</t>
  </si>
  <si>
    <t>https://gh.api.99988866.xyz/https://raw.githubusercontent.com/Meroser/IPTV/main/m3u/IPTV-LT.m3u</t>
  </si>
  <si>
    <t>https://raw.fgit.cf/Meroser/IPTV/main/m3u/IPTV-YD.m3u</t>
  </si>
  <si>
    <t>https://raw.yzuu.cf/Meroser/IPTV/main/m3u/IPTV-YD.m3u</t>
  </si>
  <si>
    <t>https://raw.nuaa.cf/Meroser/IPTV/main/m3u/IPTV-YD.m3u</t>
  </si>
  <si>
    <t>https://raw.kkgithub.com/Meroser/IPTV/main/m3u/IPTV-YD.m3u</t>
  </si>
  <si>
    <t>https://ghproxy.net/https://raw.githubusercontent.com/Meroser/IPTV/main/m3u/IPTV-YD.m3u</t>
  </si>
  <si>
    <t>https://ghproxy.org/https://raw.githubusercontent.com/Meroser/IPTV/main/m3u/IPTV-YD.m3u</t>
  </si>
  <si>
    <t>https://mirror.ghproxy.com/https://raw.githubusercontent.com/Meroser/IPTV/main/m3u/IPTV-YD.m3u</t>
  </si>
  <si>
    <t>https://gh.api.99988866.xyz/https://raw.githubusercontent.com/Meroser/IPTV/main/m3u/IPTV-YD.m3u</t>
  </si>
  <si>
    <t>https://raw.fgit.cf/Meroser/IPTV/main/m3u/IPTV-DX.m3u</t>
  </si>
  <si>
    <t>https://raw.yzuu.cf/Meroser/IPTV/main/m3u/IPTV-DX.m3u</t>
  </si>
  <si>
    <t>https://raw.nuaa.cf/Meroser/IPTV/main/m3u/IPTV-DX.m3u</t>
  </si>
  <si>
    <t>https://raw.kkgithub.com/Meroser/IPTV/main/m3u/IPTV-DX.m3u</t>
  </si>
  <si>
    <t>https://ghproxy.net/https://raw.githubusercontent.com/Meroser/IPTV/main/m3u/IPTV-DX.m3u</t>
  </si>
  <si>
    <t>https://ghproxy.org/https://raw.githubusercontent.com/Meroser/IPTV/main/m3u/IPTV-DX.m3u</t>
  </si>
  <si>
    <t>https://mirror.ghproxy.com/https://raw.githubusercontent.com/Meroser/IPTV/main/m3u/IPTV-DX.m3u</t>
  </si>
  <si>
    <t>https://gh.api.99988866.xyz/https://raw.githubusercontent.com/Meroser/IPTV/main/m3u/IPTV-DX.m3u</t>
  </si>
  <si>
    <t>https://raw.fgit.cf/Meroser/IPTV/main/IPTV.m3u</t>
  </si>
  <si>
    <t>https://raw.yzuu.cf/Meroser/IPTV/main/IPTV.m3u</t>
  </si>
  <si>
    <t>https://raw.nuaa.cf/Meroser/IPTV/main/IPTV.m3u</t>
  </si>
  <si>
    <t>https://raw.kkgithub.com/Meroser/IPTV/main/IPTV.m3u</t>
  </si>
  <si>
    <t>https://ghproxy.net/https://raw.githubusercontent.com/Meroser/IPTV/main/IPTV.m3u</t>
  </si>
  <si>
    <t>https://ghproxy.org/https://raw.githubusercontent.com/Meroser/IPTV/main/IPTV.m3u</t>
  </si>
  <si>
    <t>https://mirror.ghproxy.com/https://raw.githubusercontent.com/Meroser/IPTV/main/IPTV.m3u</t>
  </si>
  <si>
    <t>https://gh.api.99988866.xyz/https://raw.githubusercontent.com/Meroser/IPTV/main/IPTV.m3u</t>
  </si>
  <si>
    <t>https://raw.fgit.cf/Meroser/IPTV/main/IPTV-tvbox.txt</t>
  </si>
  <si>
    <t>https://raw.yzuu.cf/Meroser/IPTV/main/IPTV-tvbox.txt</t>
  </si>
  <si>
    <t>https://raw.nuaa.cf/Meroser/IPTV/main/IPTV-tvbox.txt</t>
  </si>
  <si>
    <t>https://raw.kkgithub.com/Meroser/IPTV/main/IPTV-tvbox.txt</t>
  </si>
  <si>
    <t>https://ghproxy.net/https://raw.githubusercontent.com/Meroser/IPTV/main/IPTV-tvbox.txt</t>
  </si>
  <si>
    <t>https://ghproxy.org/https://raw.githubusercontent.com/Meroser/IPTV/main/IPTV-tvbox.txt</t>
  </si>
  <si>
    <t>https://mirror.ghproxy.com/https://raw.githubusercontent.com/Meroser/IPTV/main/IPTV-tvbox.txt</t>
  </si>
  <si>
    <t>https://gh.api.99988866.xyz/https://raw.githubusercontent.com/Meroser/IPTV/main/IPTV-tvbox.txt</t>
  </si>
  <si>
    <t>https://raw.fgit.cf/iceyheart/IPTV/main/20220531.m3u</t>
  </si>
  <si>
    <t>https://raw.yzuu.cf/iceyheart/IPTV/main/20220531.m3u</t>
  </si>
  <si>
    <t>https://raw.nuaa.cf/iceyheart/IPTV/main/20220531.m3u</t>
  </si>
  <si>
    <t>https://raw.kkgithub.com/iceyheart/IPTV/main/20220531.m3u</t>
  </si>
  <si>
    <t>https://ghproxy.net/https://raw.githubusercontent.com/iceyheart/IPTV/main/20220531.m3u</t>
  </si>
  <si>
    <t>https://ghproxy.org/https://raw.githubusercontent.com/iceyheart/IPTV/main/20220531.m3u</t>
  </si>
  <si>
    <t>https://mirror.ghproxy.com/https://raw.githubusercontent.com/iceyheart/IPTV/main/20220531.m3u</t>
  </si>
  <si>
    <t>https://gh.api.99988866.xyz/https://raw.githubusercontent.com/iceyheart/IPTV/main/20220531.m3u</t>
  </si>
  <si>
    <t>https://raw.fgit.cf/Gavin12340/iptv_ipv6_main/main/iptv_ipv6_main.m3u</t>
  </si>
  <si>
    <t>https://raw.yzuu.cf/Gavin12340/iptv_ipv6_main/main/iptv_ipv6_main.m3u</t>
  </si>
  <si>
    <t>https://raw.nuaa.cf/Gavin12340/iptv_ipv6_main/main/iptv_ipv6_main.m3u</t>
  </si>
  <si>
    <t>https://raw.kkgithub.com/Gavin12340/iptv_ipv6_main/main/iptv_ipv6_main.m3u</t>
  </si>
  <si>
    <t>https://ghproxy.net/https://raw.githubusercontent.com/Gavin12340/iptv_ipv6_main/main/iptv_ipv6_main.m3u</t>
  </si>
  <si>
    <t>https://ghproxy.org/https://raw.githubusercontent.com/Gavin12340/iptv_ipv6_main/main/iptv_ipv6_main.m3u</t>
  </si>
  <si>
    <t>https://mirror.ghproxy.com/https://raw.githubusercontent.com/Gavin12340/iptv_ipv6_main/main/iptv_ipv6_main.m3u</t>
  </si>
  <si>
    <t>https://gh.api.99988866.xyz/https://raw.githubusercontent.com/Gavin12340/iptv_ipv6_main/main/iptv_ipv6_main.m3u</t>
  </si>
  <si>
    <t>https://raw.fgit.cf/Kimentanm/aptv/master/m3u/iptv.m3u</t>
  </si>
  <si>
    <t>https://raw.yzuu.cf/Kimentanm/aptv/master/m3u/iptv.m3u</t>
  </si>
  <si>
    <t>https://raw.nuaa.cf/Kimentanm/aptv/master/m3u/iptv.m3u</t>
  </si>
  <si>
    <t>https://raw.kkgithub.com/Kimentanm/aptv/master/m3u/iptv.m3u</t>
  </si>
  <si>
    <t>https://ghproxy.net/https://raw.githubusercontent.com/Kimentanm/aptv/master/m3u/iptv.m3u</t>
  </si>
  <si>
    <t>https://ghproxy.org/https://raw.githubusercontent.com/Kimentanm/aptv/master/m3u/iptv.m3u</t>
  </si>
  <si>
    <t>https://mirror.ghproxy.com/https://raw.githubusercontent.com/Kimentanm/aptv/master/m3u/iptv.m3u</t>
  </si>
  <si>
    <t>https://gh.api.99988866.xyz/https://raw.githubusercontent.com/Kimentanm/aptv/master/m3u/iptv.m3u</t>
  </si>
  <si>
    <t>https://raw.fgit.cf/whpsky/iptv/main/chinatv.m3u</t>
  </si>
  <si>
    <t>https://raw.yzuu.cf/whpsky/iptv/main/chinatv.m3u</t>
  </si>
  <si>
    <t>https://raw.nuaa.cf/whpsky/iptv/main/chinatv.m3u</t>
  </si>
  <si>
    <t>https://raw.kkgithub.com/whpsky/iptv/main/chinatv.m3u</t>
  </si>
  <si>
    <t>https://ghproxy.net/https://raw.githubusercontent.com/whpsky/iptv/main/chinatv.m3u</t>
  </si>
  <si>
    <t>https://ghproxy.org/https://raw.githubusercontent.com/whpsky/iptv/main/chinatv.m3u</t>
  </si>
  <si>
    <t>https://mirror.ghproxy.com/https://raw.githubusercontent.com/whpsky/iptv/main/chinatv.m3u</t>
  </si>
  <si>
    <t>https://gh.api.99988866.xyz/https://raw.githubusercontent.com/whpsky/iptv/main/chinatv.m3u</t>
  </si>
  <si>
    <t>https://raw.fgit.cf/whpsky/iptv/main/chinatv.txt</t>
  </si>
  <si>
    <t>https://raw.yzuu.cf/whpsky/iptv/main/chinatv.txt</t>
  </si>
  <si>
    <t>https://raw.nuaa.cf/whpsky/iptv/main/chinatv.txt</t>
  </si>
  <si>
    <t>https://raw.kkgithub.com/whpsky/iptv/main/chinatv.txt</t>
  </si>
  <si>
    <t>https://ghproxy.net/https://raw.githubusercontent.com/whpsky/iptv/main/chinatv.txt</t>
  </si>
  <si>
    <t>https://ghproxy.org/https://raw.githubusercontent.com/whpsky/iptv/main/chinatv.txt</t>
  </si>
  <si>
    <t>https://mirror.ghproxy.com/https://raw.githubusercontent.com/whpsky/iptv/main/chinatv.txt</t>
  </si>
  <si>
    <t>https://gh.api.99988866.xyz/https://raw.githubusercontent.com/whpsky/iptv/main/chinatv.txt</t>
  </si>
  <si>
    <t>https://raw.fgit.cf/wuyun999/wuyun/main/zb/aptv.txt</t>
  </si>
  <si>
    <t>https://raw.yzuu.cf/wuyun999/wuyun/main/zb/aptv.txt</t>
  </si>
  <si>
    <t>https://raw.nuaa.cf/wuyun999/wuyun/main/zb/aptv.txt</t>
  </si>
  <si>
    <t>https://raw.kkgithub.com/wuyun999/wuyun/main/zb/aptv.txt</t>
  </si>
  <si>
    <t>https://ghproxy.net/https://raw.githubusercontent.com/wuyun999/wuyun/main/zb/aptv.txt</t>
  </si>
  <si>
    <t>https://ghproxy.org/https://raw.githubusercontent.com/wuyun999/wuyun/main/zb/aptv.txt</t>
  </si>
  <si>
    <t>https://mirror.ghproxy.com/https://raw.githubusercontent.com/wuyun999/wuyun/main/zb/aptv.txt</t>
  </si>
  <si>
    <t>https://gh.api.99988866.xyz/https://raw.githubusercontent.com/wuyun999/wuyun/main/zb/aptv.txt</t>
  </si>
  <si>
    <t>https://raw.fgit.cf/wuyun999/wuyun/main/zb/ix3.m3u</t>
  </si>
  <si>
    <t>https://raw.yzuu.cf/wuyun999/wuyun/main/zb/ix3.m3u</t>
  </si>
  <si>
    <t>https://raw.nuaa.cf/wuyun999/wuyun/main/zb/ix3.m3u</t>
  </si>
  <si>
    <t>https://raw.kkgithub.com/wuyun999/wuyun/main/zb/ix3.m3u</t>
  </si>
  <si>
    <t>https://ghproxy.net/https://raw.githubusercontent.com/wuyun999/wuyun/main/zb/ix3.m3u</t>
  </si>
  <si>
    <t>https://ghproxy.org/https://raw.githubusercontent.com/wuyun999/wuyun/main/zb/ix3.m3u</t>
  </si>
  <si>
    <t>https://mirror.ghproxy.com/https://raw.githubusercontent.com/wuyun999/wuyun/main/zb/ix3.m3u</t>
  </si>
  <si>
    <t>https://gh.api.99988866.xyz/https://raw.githubusercontent.com/wuyun999/wuyun/main/zb/ix3.m3u</t>
  </si>
  <si>
    <t>https://raw.fgit.cf/hussobaba/AILE-Tv/main/TBRT5_AL.m3u</t>
  </si>
  <si>
    <t>https://raw.yzuu.cf/hussobaba/AILE-Tv/main/TBRT5_AL.m3u</t>
  </si>
  <si>
    <t>https://raw.nuaa.cf/hussobaba/AILE-Tv/main/TBRT5_AL.m3u</t>
  </si>
  <si>
    <t>https://raw.kkgithub.com/hussobaba/AILE-Tv/main/TBRT5_AL.m3u</t>
  </si>
  <si>
    <t>https://ghproxy.net/https://raw.githubusercontent.com/hussobaba/AILE-Tv/main/TBRT5_AL.m3u</t>
  </si>
  <si>
    <t>https://ghproxy.org/https://raw.githubusercontent.com/hussobaba/AILE-Tv/main/TBRT5_AL.m3u</t>
  </si>
  <si>
    <t>https://mirror.ghproxy.com/https://raw.githubusercontent.com/hussobaba/AILE-Tv/main/TBRT5_AL.m3u</t>
  </si>
  <si>
    <t>https://gh.api.99988866.xyz/https://raw.githubusercontent.com/hussobaba/AILE-Tv/main/TBRT5_AL.m3u</t>
  </si>
  <si>
    <t>序号</t>
    <phoneticPr fontId="3" type="noConversion"/>
  </si>
  <si>
    <t>链接</t>
    <phoneticPr fontId="3" type="noConversion"/>
  </si>
  <si>
    <t>http://gg.gg/184b6j</t>
  </si>
  <si>
    <t>http://gg.gg/184b6n</t>
  </si>
  <si>
    <t>http://gg.gg/184b6o</t>
  </si>
  <si>
    <t>http://gg.gg/184b6q</t>
  </si>
  <si>
    <t>http://gg.gg/184b6u</t>
  </si>
  <si>
    <t>http://gg.gg/184b72</t>
  </si>
  <si>
    <t>http://gg.gg/184b74</t>
  </si>
  <si>
    <t>http://gg.gg/184b77</t>
  </si>
  <si>
    <t>短网址</t>
    <phoneticPr fontId="3" type="noConversion"/>
  </si>
  <si>
    <t>http://gg.gg/184b7n</t>
  </si>
  <si>
    <t>http://gg.gg/184b7p</t>
  </si>
  <si>
    <t>http://gg.gg/184b7s</t>
  </si>
  <si>
    <t>http://gg.gg/184b7u</t>
  </si>
  <si>
    <t>http://gg.gg/184b8g</t>
  </si>
  <si>
    <t>http://gg.gg/184b8i</t>
  </si>
  <si>
    <t>http://gg.gg/184b8k</t>
  </si>
  <si>
    <t>http://gg.gg/184b8l</t>
  </si>
  <si>
    <t>http://gg.gg/184b8o</t>
  </si>
  <si>
    <t>http://gg.gg/184b8p</t>
  </si>
  <si>
    <t>http://gg.gg/184b8r</t>
  </si>
  <si>
    <t>http://gg.gg/184b8t</t>
  </si>
  <si>
    <t>http://gg.gg/184b8w</t>
  </si>
  <si>
    <t>http://gg.gg/184b8y</t>
  </si>
  <si>
    <t>http://gg.gg/184b92</t>
  </si>
  <si>
    <t>http://gg.gg/184b94</t>
  </si>
  <si>
    <t>http://gg.gg/184b96</t>
  </si>
  <si>
    <t>https://iptv-org.github.io/iptv/countries/sg.m3u</t>
    <phoneticPr fontId="3" type="noConversion"/>
  </si>
  <si>
    <t>https://iptv-org.github.io/iptv/countries/jp.m3u</t>
    <phoneticPr fontId="3" type="noConversion"/>
  </si>
  <si>
    <t>只作记录</t>
    <phoneticPr fontId="3" type="noConversion"/>
  </si>
  <si>
    <t>https://lqtv.github.io/m3u/tv.m3u</t>
  </si>
  <si>
    <t>lqtv</t>
  </si>
  <si>
    <t>短链格式</t>
    <phoneticPr fontId="3" type="noConversion"/>
  </si>
  <si>
    <t>原作者</t>
    <phoneticPr fontId="3" type="noConversion"/>
  </si>
  <si>
    <t>分流到mary</t>
    <phoneticPr fontId="3" type="noConversion"/>
  </si>
  <si>
    <t>gg.gg/zbm01</t>
    <phoneticPr fontId="3" type="noConversion"/>
  </si>
  <si>
    <t>gg.gg/zbm02</t>
  </si>
  <si>
    <t>gg.gg/zbm03</t>
  </si>
  <si>
    <t>gg.gg/zbm04</t>
  </si>
  <si>
    <t>gg.gg/zbm05</t>
  </si>
  <si>
    <t>gg.gg/zbm06</t>
  </si>
  <si>
    <t>gg.gg/zbm00</t>
    <phoneticPr fontId="3" type="noConversion"/>
  </si>
  <si>
    <t>留给自我整理版</t>
    <phoneticPr fontId="3" type="noConversion"/>
  </si>
  <si>
    <t>内容同m3u</t>
    <phoneticPr fontId="3" type="noConversion"/>
  </si>
  <si>
    <t>拖更太久，不建议分流</t>
    <phoneticPr fontId="3" type="noConversion"/>
  </si>
  <si>
    <t>拖更太久，分流不建议更新</t>
    <phoneticPr fontId="3" type="noConversion"/>
  </si>
  <si>
    <t>有epg,湖南联通,分流建议只更新IPTV.m3u</t>
    <phoneticPr fontId="3" type="noConversion"/>
  </si>
  <si>
    <t>建议分流更新</t>
    <phoneticPr fontId="3" type="noConversion"/>
  </si>
  <si>
    <t>TVBox专用，分流建议只更新IPTV.m3u</t>
    <phoneticPr fontId="3" type="noConversion"/>
  </si>
  <si>
    <t>湖南电信无数据，分流建议只更新IPTV.m3u</t>
    <phoneticPr fontId="3" type="noConversion"/>
  </si>
  <si>
    <t>湖南移动无数据，分流建议只更新IPTV.m3u</t>
    <phoneticPr fontId="3" type="noConversion"/>
  </si>
  <si>
    <t>有epg，IPv6</t>
    <phoneticPr fontId="3" type="noConversion"/>
  </si>
  <si>
    <t>同m3u</t>
    <phoneticPr fontId="3" type="noConversion"/>
  </si>
  <si>
    <t>未做分流更新</t>
    <phoneticPr fontId="3" type="noConversion"/>
  </si>
  <si>
    <t>gg.gg/zby001</t>
  </si>
  <si>
    <t>gg.gg/zby002</t>
  </si>
  <si>
    <t>gg.gg/zby003</t>
  </si>
  <si>
    <t>gg.gg/zby004</t>
  </si>
  <si>
    <t>gg.gg/zby005</t>
  </si>
  <si>
    <t>https://gg.gg/zby003</t>
  </si>
  <si>
    <t>https://gg.gg/zby004</t>
  </si>
  <si>
    <t>https://gg.gg/zby005</t>
  </si>
  <si>
    <t>https://gg.gg/zby006</t>
  </si>
  <si>
    <t>https://gg.gg/zby007</t>
  </si>
  <si>
    <t>https://gg.gg/zby008</t>
  </si>
  <si>
    <t>https://gg.gg/zby009</t>
  </si>
  <si>
    <t>https://gg.gg/zby1801</t>
  </si>
  <si>
    <t>https://gg.gg/zby010</t>
  </si>
  <si>
    <t>https://gg.gg/zby011</t>
  </si>
  <si>
    <t>https://gg.gg/zby001</t>
  </si>
  <si>
    <t>https://gg.gg/zby002</t>
  </si>
  <si>
    <t>https://raw.githubusercontent.com/Meroser/IPTV/main/IPTV.m3u</t>
    <phoneticPr fontId="3" type="noConversion"/>
  </si>
  <si>
    <t>Meroser</t>
    <phoneticPr fontId="3" type="noConversion"/>
  </si>
  <si>
    <t>whpsky</t>
    <phoneticPr fontId="3" type="noConversion"/>
  </si>
  <si>
    <t>wuyun999</t>
    <phoneticPr fontId="3" type="noConversion"/>
  </si>
  <si>
    <t>YanG-1989</t>
    <phoneticPr fontId="3" type="noConversion"/>
  </si>
  <si>
    <t>YueChan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</si>
</sst>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09]d/mmm/yy;@"/>
  </numFmts>
  <fonts count="18"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rgb="FF0061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0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6"/>
      <color rgb="FFFA7D00"/>
      <name val="方正粗黑宋简体"/>
      <family val="3"/>
      <charset val="134"/>
    </font>
    <font>
      <b/>
      <sz val="20"/>
      <color rgb="FF006100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i/>
      <sz val="11"/>
      <color theme="1"/>
      <name val="等线"/>
      <family val="3"/>
      <charset val="134"/>
      <scheme val="minor"/>
    </font>
    <font>
      <i/>
      <sz val="11"/>
      <color rgb="FF006100"/>
      <name val="等线"/>
      <family val="3"/>
      <charset val="134"/>
      <scheme val="minor"/>
    </font>
    <font>
      <b/>
      <i/>
      <sz val="11"/>
      <color rgb="FFFF0000"/>
      <name val="等线"/>
      <family val="3"/>
      <charset val="134"/>
      <scheme val="minor"/>
    </font>
    <font>
      <i/>
      <sz val="9"/>
      <color rgb="FF006100"/>
      <name val="等线"/>
      <family val="3"/>
      <charset val="134"/>
      <scheme val="minor"/>
    </font>
    <font>
      <i/>
      <sz val="10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4" borderId="4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right" vertical="center"/>
    </xf>
    <xf numFmtId="0" fontId="2" fillId="3" borderId="2" xfId="2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1" fillId="2" borderId="0" xfId="1" applyBorder="1" applyAlignment="1">
      <alignment horizontal="center" vertical="center" wrapText="1"/>
    </xf>
    <xf numFmtId="0" fontId="1" fillId="2" borderId="0" xfId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176" fontId="1" fillId="2" borderId="2" xfId="1" applyNumberFormat="1" applyBorder="1" applyAlignment="1">
      <alignment horizontal="center" vertical="center"/>
    </xf>
    <xf numFmtId="0" fontId="5" fillId="4" borderId="4" xfId="3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7" fillId="2" borderId="2" xfId="1" applyFont="1" applyBorder="1" applyAlignment="1">
      <alignment horizontal="center" vertical="center"/>
    </xf>
    <xf numFmtId="0" fontId="0" fillId="5" borderId="0" xfId="0" applyFill="1" applyBorder="1">
      <alignment vertical="center"/>
    </xf>
    <xf numFmtId="0" fontId="8" fillId="4" borderId="4" xfId="3" applyFont="1">
      <alignment vertical="center"/>
    </xf>
    <xf numFmtId="0" fontId="9" fillId="2" borderId="0" xfId="1" applyFont="1" applyAlignment="1">
      <alignment horizontal="center" vertical="center"/>
    </xf>
    <xf numFmtId="0" fontId="0" fillId="5" borderId="2" xfId="0" applyFill="1" applyBorder="1" applyAlignment="1">
      <alignment horizontal="right" vertical="center"/>
    </xf>
    <xf numFmtId="0" fontId="10" fillId="6" borderId="3" xfId="4" applyBorder="1" applyAlignment="1">
      <alignment horizontal="center" vertical="center"/>
    </xf>
    <xf numFmtId="0" fontId="10" fillId="6" borderId="1" xfId="4" applyBorder="1">
      <alignment vertical="center"/>
    </xf>
    <xf numFmtId="0" fontId="11" fillId="0" borderId="0" xfId="0" applyFont="1" applyFill="1" applyBorder="1">
      <alignment vertical="center"/>
    </xf>
    <xf numFmtId="0" fontId="12" fillId="2" borderId="2" xfId="1" applyFont="1" applyBorder="1" applyAlignment="1">
      <alignment horizontal="center" vertical="center"/>
    </xf>
    <xf numFmtId="0" fontId="13" fillId="2" borderId="2" xfId="1" applyFont="1" applyBorder="1" applyAlignment="1">
      <alignment horizontal="center" vertical="center"/>
    </xf>
    <xf numFmtId="176" fontId="12" fillId="2" borderId="2" xfId="1" applyNumberFormat="1" applyFont="1" applyBorder="1" applyAlignment="1">
      <alignment horizontal="center" vertical="center"/>
    </xf>
    <xf numFmtId="0" fontId="14" fillId="2" borderId="2" xfId="1" applyFont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0" fontId="11" fillId="5" borderId="0" xfId="0" applyFont="1" applyFill="1">
      <alignment vertical="center"/>
    </xf>
    <xf numFmtId="0" fontId="11" fillId="5" borderId="0" xfId="0" applyFont="1" applyFill="1" applyBorder="1">
      <alignment vertical="center"/>
    </xf>
    <xf numFmtId="0" fontId="11" fillId="0" borderId="1" xfId="0" applyFont="1" applyBorder="1">
      <alignment vertical="center"/>
    </xf>
    <xf numFmtId="0" fontId="15" fillId="0" borderId="1" xfId="0" applyFont="1" applyBorder="1" applyAlignment="1">
      <alignment horizontal="right" vertical="center"/>
    </xf>
    <xf numFmtId="0" fontId="11" fillId="0" borderId="0" xfId="0" applyFont="1">
      <alignment vertical="center"/>
    </xf>
    <xf numFmtId="49" fontId="11" fillId="5" borderId="0" xfId="0" applyNumberFormat="1" applyFont="1" applyFill="1" applyAlignment="1">
      <alignment horizontal="right" vertical="center"/>
    </xf>
    <xf numFmtId="0" fontId="16" fillId="5" borderId="0" xfId="5" applyFill="1">
      <alignment vertical="center"/>
    </xf>
    <xf numFmtId="0" fontId="17" fillId="2" borderId="2" xfId="1" applyFont="1" applyBorder="1" applyAlignment="1">
      <alignment horizontal="center" vertical="center"/>
    </xf>
  </cellXfs>
  <cellStyles count="6">
    <cellStyle name="差" xfId="4" builtinId="27"/>
    <cellStyle name="常规" xfId="0" builtinId="0"/>
    <cellStyle name="超链接" xfId="5" builtinId="8"/>
    <cellStyle name="好" xfId="1" builtinId="26"/>
    <cellStyle name="计算" xfId="3" builtinId="22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raw.githubusercontent.com/Meroser/IPTV/main/IPTV.m3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75"/>
  <sheetViews>
    <sheetView workbookViewId="0">
      <pane ySplit="3" topLeftCell="A148" activePane="bottomLeft" state="frozen"/>
      <selection pane="bottomLeft" activeCell="C178" sqref="C178"/>
    </sheetView>
  </sheetViews>
  <sheetFormatPr defaultRowHeight="14.25"/>
  <cols>
    <col min="3" max="3" width="123.75" bestFit="1" customWidth="1"/>
    <col min="4" max="4" width="21.625" bestFit="1" customWidth="1"/>
  </cols>
  <sheetData>
    <row r="3" spans="2:4" ht="25.5">
      <c r="B3" s="23" t="s">
        <v>291</v>
      </c>
      <c r="C3" s="23" t="s">
        <v>292</v>
      </c>
      <c r="D3" s="23" t="s">
        <v>301</v>
      </c>
    </row>
    <row r="4" spans="2:4">
      <c r="B4" s="1">
        <v>1</v>
      </c>
      <c r="C4" s="1" t="s">
        <v>101</v>
      </c>
      <c r="D4" s="1" t="s">
        <v>293</v>
      </c>
    </row>
    <row r="5" spans="2:4">
      <c r="B5" s="1">
        <v>2</v>
      </c>
      <c r="C5" s="1" t="s">
        <v>102</v>
      </c>
      <c r="D5" s="1" t="s">
        <v>294</v>
      </c>
    </row>
    <row r="6" spans="2:4">
      <c r="B6" s="1">
        <v>3</v>
      </c>
      <c r="C6" s="1" t="s">
        <v>103</v>
      </c>
      <c r="D6" s="1" t="s">
        <v>295</v>
      </c>
    </row>
    <row r="7" spans="2:4">
      <c r="B7" s="1">
        <v>4</v>
      </c>
      <c r="C7" s="1" t="s">
        <v>82</v>
      </c>
      <c r="D7" s="1" t="s">
        <v>296</v>
      </c>
    </row>
    <row r="8" spans="2:4">
      <c r="B8" s="1">
        <v>5</v>
      </c>
      <c r="C8" s="1" t="s">
        <v>87</v>
      </c>
      <c r="D8" s="1" t="s">
        <v>297</v>
      </c>
    </row>
    <row r="9" spans="2:4">
      <c r="B9" s="1">
        <v>6</v>
      </c>
      <c r="C9" s="1" t="s">
        <v>88</v>
      </c>
      <c r="D9" s="1"/>
    </row>
    <row r="10" spans="2:4">
      <c r="B10" s="1">
        <v>7</v>
      </c>
      <c r="C10" s="1" t="s">
        <v>89</v>
      </c>
      <c r="D10" s="1"/>
    </row>
    <row r="11" spans="2:4">
      <c r="B11" s="1">
        <v>8</v>
      </c>
      <c r="C11" s="1" t="s">
        <v>90</v>
      </c>
      <c r="D11" s="1"/>
    </row>
    <row r="12" spans="2:4">
      <c r="B12" s="1">
        <v>9</v>
      </c>
      <c r="C12" s="1" t="s">
        <v>91</v>
      </c>
      <c r="D12" s="1"/>
    </row>
    <row r="13" spans="2:4">
      <c r="B13" s="1">
        <v>10</v>
      </c>
      <c r="C13" s="1" t="s">
        <v>92</v>
      </c>
      <c r="D13" s="1"/>
    </row>
    <row r="14" spans="2:4">
      <c r="B14" s="1">
        <v>11</v>
      </c>
      <c r="C14" s="1" t="s">
        <v>93</v>
      </c>
      <c r="D14" s="1"/>
    </row>
    <row r="15" spans="2:4">
      <c r="B15" s="1">
        <v>12</v>
      </c>
      <c r="C15" s="1" t="s">
        <v>94</v>
      </c>
      <c r="D15" s="1"/>
    </row>
    <row r="16" spans="2:4">
      <c r="B16" s="1">
        <v>13</v>
      </c>
      <c r="C16" s="1" t="s">
        <v>133</v>
      </c>
      <c r="D16" s="1" t="s">
        <v>298</v>
      </c>
    </row>
    <row r="17" spans="2:4">
      <c r="B17" s="1">
        <v>14</v>
      </c>
      <c r="C17" s="1" t="s">
        <v>134</v>
      </c>
      <c r="D17" s="1"/>
    </row>
    <row r="18" spans="2:4">
      <c r="B18" s="1">
        <v>15</v>
      </c>
      <c r="C18" s="1" t="s">
        <v>135</v>
      </c>
      <c r="D18" s="1"/>
    </row>
    <row r="19" spans="2:4">
      <c r="B19" s="1">
        <v>16</v>
      </c>
      <c r="C19" s="1" t="s">
        <v>136</v>
      </c>
      <c r="D19" s="1"/>
    </row>
    <row r="20" spans="2:4">
      <c r="B20" s="1">
        <v>17</v>
      </c>
      <c r="C20" s="1" t="s">
        <v>137</v>
      </c>
      <c r="D20" s="1"/>
    </row>
    <row r="21" spans="2:4">
      <c r="B21" s="1">
        <v>18</v>
      </c>
      <c r="C21" s="1" t="s">
        <v>138</v>
      </c>
      <c r="D21" s="1"/>
    </row>
    <row r="22" spans="2:4">
      <c r="B22" s="1">
        <v>19</v>
      </c>
      <c r="C22" s="1" t="s">
        <v>139</v>
      </c>
      <c r="D22" s="1"/>
    </row>
    <row r="23" spans="2:4">
      <c r="B23" s="1">
        <v>20</v>
      </c>
      <c r="C23" s="1" t="s">
        <v>140</v>
      </c>
      <c r="D23" s="1"/>
    </row>
    <row r="24" spans="2:4">
      <c r="B24" s="1">
        <v>21</v>
      </c>
      <c r="C24" s="1" t="s">
        <v>141</v>
      </c>
      <c r="D24" s="1" t="s">
        <v>299</v>
      </c>
    </row>
    <row r="25" spans="2:4">
      <c r="B25" s="1">
        <v>22</v>
      </c>
      <c r="C25" s="1" t="s">
        <v>142</v>
      </c>
      <c r="D25" s="1"/>
    </row>
    <row r="26" spans="2:4">
      <c r="B26" s="1">
        <v>23</v>
      </c>
      <c r="C26" s="1" t="s">
        <v>143</v>
      </c>
      <c r="D26" s="1"/>
    </row>
    <row r="27" spans="2:4">
      <c r="B27" s="1">
        <v>24</v>
      </c>
      <c r="C27" s="1" t="s">
        <v>144</v>
      </c>
      <c r="D27" s="1"/>
    </row>
    <row r="28" spans="2:4">
      <c r="B28" s="1">
        <v>25</v>
      </c>
      <c r="C28" s="1" t="s">
        <v>145</v>
      </c>
      <c r="D28" s="1"/>
    </row>
    <row r="29" spans="2:4">
      <c r="B29" s="1">
        <v>26</v>
      </c>
      <c r="C29" s="1" t="s">
        <v>146</v>
      </c>
      <c r="D29" s="1"/>
    </row>
    <row r="30" spans="2:4">
      <c r="B30" s="1">
        <v>27</v>
      </c>
      <c r="C30" s="1" t="s">
        <v>147</v>
      </c>
      <c r="D30" s="1"/>
    </row>
    <row r="31" spans="2:4">
      <c r="B31" s="1">
        <v>28</v>
      </c>
      <c r="C31" s="1" t="s">
        <v>148</v>
      </c>
      <c r="D31" s="1"/>
    </row>
    <row r="32" spans="2:4">
      <c r="B32" s="1">
        <v>29</v>
      </c>
      <c r="C32" s="1" t="s">
        <v>149</v>
      </c>
      <c r="D32" s="1" t="s">
        <v>300</v>
      </c>
    </row>
    <row r="33" spans="2:4">
      <c r="B33" s="1">
        <v>30</v>
      </c>
      <c r="C33" s="1" t="s">
        <v>150</v>
      </c>
      <c r="D33" s="1"/>
    </row>
    <row r="34" spans="2:4">
      <c r="B34" s="1">
        <v>31</v>
      </c>
      <c r="C34" s="1" t="s">
        <v>151</v>
      </c>
      <c r="D34" s="1"/>
    </row>
    <row r="35" spans="2:4">
      <c r="B35" s="1">
        <v>32</v>
      </c>
      <c r="C35" s="1" t="s">
        <v>152</v>
      </c>
      <c r="D35" s="1"/>
    </row>
    <row r="36" spans="2:4">
      <c r="B36" s="1">
        <v>33</v>
      </c>
      <c r="C36" s="1" t="s">
        <v>153</v>
      </c>
      <c r="D36" s="1"/>
    </row>
    <row r="37" spans="2:4">
      <c r="B37" s="1">
        <v>34</v>
      </c>
      <c r="C37" s="1" t="s">
        <v>154</v>
      </c>
      <c r="D37" s="1"/>
    </row>
    <row r="38" spans="2:4">
      <c r="B38" s="1">
        <v>35</v>
      </c>
      <c r="C38" s="1" t="s">
        <v>155</v>
      </c>
      <c r="D38" s="1"/>
    </row>
    <row r="39" spans="2:4">
      <c r="B39" s="1">
        <v>36</v>
      </c>
      <c r="C39" s="1" t="s">
        <v>156</v>
      </c>
      <c r="D39" s="1"/>
    </row>
    <row r="40" spans="2:4">
      <c r="B40" s="1">
        <v>37</v>
      </c>
      <c r="C40" s="1" t="s">
        <v>157</v>
      </c>
      <c r="D40" s="1" t="s">
        <v>302</v>
      </c>
    </row>
    <row r="41" spans="2:4">
      <c r="B41" s="1">
        <v>38</v>
      </c>
      <c r="C41" s="1" t="s">
        <v>158</v>
      </c>
      <c r="D41" s="1"/>
    </row>
    <row r="42" spans="2:4">
      <c r="B42" s="1">
        <v>39</v>
      </c>
      <c r="C42" s="1" t="s">
        <v>159</v>
      </c>
      <c r="D42" s="1"/>
    </row>
    <row r="43" spans="2:4">
      <c r="B43" s="1">
        <v>40</v>
      </c>
      <c r="C43" s="1" t="s">
        <v>160</v>
      </c>
      <c r="D43" s="1"/>
    </row>
    <row r="44" spans="2:4">
      <c r="B44" s="1">
        <v>41</v>
      </c>
      <c r="C44" s="1" t="s">
        <v>161</v>
      </c>
      <c r="D44" s="1"/>
    </row>
    <row r="45" spans="2:4">
      <c r="B45" s="1">
        <v>42</v>
      </c>
      <c r="C45" s="1" t="s">
        <v>162</v>
      </c>
      <c r="D45" s="1"/>
    </row>
    <row r="46" spans="2:4">
      <c r="B46" s="1">
        <v>43</v>
      </c>
      <c r="C46" s="1" t="s">
        <v>163</v>
      </c>
      <c r="D46" s="1"/>
    </row>
    <row r="47" spans="2:4">
      <c r="B47" s="1">
        <v>44</v>
      </c>
      <c r="C47" s="1" t="s">
        <v>164</v>
      </c>
      <c r="D47" s="1"/>
    </row>
    <row r="48" spans="2:4">
      <c r="B48" s="1">
        <v>45</v>
      </c>
      <c r="C48" s="1" t="s">
        <v>165</v>
      </c>
      <c r="D48" s="1" t="s">
        <v>303</v>
      </c>
    </row>
    <row r="49" spans="2:4">
      <c r="B49" s="1">
        <v>46</v>
      </c>
      <c r="C49" s="1" t="s">
        <v>166</v>
      </c>
      <c r="D49" s="1"/>
    </row>
    <row r="50" spans="2:4">
      <c r="B50" s="1">
        <v>47</v>
      </c>
      <c r="C50" s="1" t="s">
        <v>167</v>
      </c>
      <c r="D50" s="1"/>
    </row>
    <row r="51" spans="2:4">
      <c r="B51" s="1">
        <v>48</v>
      </c>
      <c r="C51" s="1" t="s">
        <v>168</v>
      </c>
      <c r="D51" s="1"/>
    </row>
    <row r="52" spans="2:4">
      <c r="B52" s="1">
        <v>49</v>
      </c>
      <c r="C52" s="1" t="s">
        <v>169</v>
      </c>
      <c r="D52" s="1"/>
    </row>
    <row r="53" spans="2:4">
      <c r="B53" s="1">
        <v>50</v>
      </c>
      <c r="C53" s="1" t="s">
        <v>170</v>
      </c>
      <c r="D53" s="1"/>
    </row>
    <row r="54" spans="2:4">
      <c r="B54" s="1">
        <v>51</v>
      </c>
      <c r="C54" s="1" t="s">
        <v>171</v>
      </c>
      <c r="D54" s="1"/>
    </row>
    <row r="55" spans="2:4">
      <c r="B55" s="1">
        <v>52</v>
      </c>
      <c r="C55" s="1" t="s">
        <v>172</v>
      </c>
      <c r="D55" s="1"/>
    </row>
    <row r="56" spans="2:4">
      <c r="B56" s="1">
        <v>53</v>
      </c>
      <c r="C56" s="1" t="s">
        <v>104</v>
      </c>
      <c r="D56" s="1" t="s">
        <v>304</v>
      </c>
    </row>
    <row r="57" spans="2:4">
      <c r="B57" s="1">
        <v>54</v>
      </c>
      <c r="C57" s="1" t="s">
        <v>173</v>
      </c>
      <c r="D57" s="1"/>
    </row>
    <row r="58" spans="2:4">
      <c r="B58" s="1">
        <v>55</v>
      </c>
      <c r="C58" s="1" t="s">
        <v>174</v>
      </c>
      <c r="D58" s="1"/>
    </row>
    <row r="59" spans="2:4">
      <c r="B59" s="1">
        <v>56</v>
      </c>
      <c r="C59" s="1" t="s">
        <v>175</v>
      </c>
      <c r="D59" s="1"/>
    </row>
    <row r="60" spans="2:4">
      <c r="B60" s="1">
        <v>57</v>
      </c>
      <c r="C60" s="1" t="s">
        <v>176</v>
      </c>
      <c r="D60" s="1"/>
    </row>
    <row r="61" spans="2:4">
      <c r="B61" s="1">
        <v>58</v>
      </c>
      <c r="C61" s="1" t="s">
        <v>177</v>
      </c>
      <c r="D61" s="1"/>
    </row>
    <row r="62" spans="2:4">
      <c r="B62" s="1">
        <v>59</v>
      </c>
      <c r="C62" s="1" t="s">
        <v>178</v>
      </c>
      <c r="D62" s="1"/>
    </row>
    <row r="63" spans="2:4">
      <c r="B63" s="1">
        <v>60</v>
      </c>
      <c r="C63" s="1" t="s">
        <v>179</v>
      </c>
      <c r="D63" s="1"/>
    </row>
    <row r="64" spans="2:4">
      <c r="B64" s="1">
        <v>61</v>
      </c>
      <c r="C64" s="1" t="s">
        <v>106</v>
      </c>
      <c r="D64" s="1" t="s">
        <v>305</v>
      </c>
    </row>
    <row r="65" spans="2:4">
      <c r="B65" s="1">
        <v>62</v>
      </c>
      <c r="C65" s="1" t="s">
        <v>180</v>
      </c>
      <c r="D65" s="1"/>
    </row>
    <row r="66" spans="2:4">
      <c r="B66" s="1">
        <v>63</v>
      </c>
      <c r="C66" s="1" t="s">
        <v>181</v>
      </c>
      <c r="D66" s="1"/>
    </row>
    <row r="67" spans="2:4">
      <c r="B67" s="1">
        <v>64</v>
      </c>
      <c r="C67" s="1" t="s">
        <v>182</v>
      </c>
      <c r="D67" s="1"/>
    </row>
    <row r="68" spans="2:4">
      <c r="B68" s="1">
        <v>65</v>
      </c>
      <c r="C68" s="1" t="s">
        <v>183</v>
      </c>
      <c r="D68" s="1"/>
    </row>
    <row r="69" spans="2:4">
      <c r="B69" s="1">
        <v>66</v>
      </c>
      <c r="C69" s="1" t="s">
        <v>184</v>
      </c>
      <c r="D69" s="1"/>
    </row>
    <row r="70" spans="2:4">
      <c r="B70" s="1">
        <v>67</v>
      </c>
      <c r="C70" s="1" t="s">
        <v>185</v>
      </c>
      <c r="D70" s="1"/>
    </row>
    <row r="71" spans="2:4">
      <c r="B71" s="1">
        <v>68</v>
      </c>
      <c r="C71" s="1" t="s">
        <v>186</v>
      </c>
      <c r="D71" s="1"/>
    </row>
    <row r="72" spans="2:4">
      <c r="B72" s="1">
        <v>77</v>
      </c>
      <c r="C72" s="1" t="s">
        <v>187</v>
      </c>
      <c r="D72" s="1" t="s">
        <v>306</v>
      </c>
    </row>
    <row r="73" spans="2:4">
      <c r="B73" s="1">
        <v>78</v>
      </c>
      <c r="C73" s="1" t="s">
        <v>188</v>
      </c>
      <c r="D73" s="1"/>
    </row>
    <row r="74" spans="2:4">
      <c r="B74" s="1">
        <v>79</v>
      </c>
      <c r="C74" s="1" t="s">
        <v>189</v>
      </c>
      <c r="D74" s="1"/>
    </row>
    <row r="75" spans="2:4">
      <c r="B75" s="1">
        <v>80</v>
      </c>
      <c r="C75" s="1" t="s">
        <v>190</v>
      </c>
      <c r="D75" s="1"/>
    </row>
    <row r="76" spans="2:4">
      <c r="B76" s="1">
        <v>81</v>
      </c>
      <c r="C76" s="1" t="s">
        <v>191</v>
      </c>
      <c r="D76" s="1"/>
    </row>
    <row r="77" spans="2:4">
      <c r="B77" s="1">
        <v>82</v>
      </c>
      <c r="C77" s="1" t="s">
        <v>192</v>
      </c>
      <c r="D77" s="1"/>
    </row>
    <row r="78" spans="2:4">
      <c r="B78" s="1">
        <v>83</v>
      </c>
      <c r="C78" s="1" t="s">
        <v>193</v>
      </c>
      <c r="D78" s="1"/>
    </row>
    <row r="79" spans="2:4">
      <c r="B79" s="1">
        <v>84</v>
      </c>
      <c r="C79" s="1" t="s">
        <v>194</v>
      </c>
      <c r="D79" s="1"/>
    </row>
    <row r="80" spans="2:4">
      <c r="B80" s="1">
        <v>85</v>
      </c>
      <c r="C80" s="1" t="s">
        <v>195</v>
      </c>
      <c r="D80" s="1" t="s">
        <v>307</v>
      </c>
    </row>
    <row r="81" spans="2:4">
      <c r="B81" s="1">
        <v>86</v>
      </c>
      <c r="C81" s="1" t="s">
        <v>196</v>
      </c>
      <c r="D81" s="1"/>
    </row>
    <row r="82" spans="2:4">
      <c r="B82" s="1">
        <v>87</v>
      </c>
      <c r="C82" s="1" t="s">
        <v>197</v>
      </c>
      <c r="D82" s="1"/>
    </row>
    <row r="83" spans="2:4">
      <c r="B83" s="1">
        <v>88</v>
      </c>
      <c r="C83" s="1" t="s">
        <v>198</v>
      </c>
      <c r="D83" s="1"/>
    </row>
    <row r="84" spans="2:4">
      <c r="B84" s="1">
        <v>89</v>
      </c>
      <c r="C84" s="1" t="s">
        <v>199</v>
      </c>
      <c r="D84" s="1"/>
    </row>
    <row r="85" spans="2:4">
      <c r="B85" s="1">
        <v>90</v>
      </c>
      <c r="C85" s="1" t="s">
        <v>200</v>
      </c>
      <c r="D85" s="1"/>
    </row>
    <row r="86" spans="2:4">
      <c r="B86" s="1">
        <v>91</v>
      </c>
      <c r="C86" s="1" t="s">
        <v>201</v>
      </c>
      <c r="D86" s="1"/>
    </row>
    <row r="87" spans="2:4">
      <c r="B87" s="1">
        <v>92</v>
      </c>
      <c r="C87" s="1" t="s">
        <v>202</v>
      </c>
      <c r="D87" s="1"/>
    </row>
    <row r="88" spans="2:4">
      <c r="B88" s="1">
        <v>93</v>
      </c>
      <c r="C88" s="1" t="s">
        <v>203</v>
      </c>
      <c r="D88" s="1" t="s">
        <v>308</v>
      </c>
    </row>
    <row r="89" spans="2:4">
      <c r="B89" s="1">
        <v>94</v>
      </c>
      <c r="C89" s="1" t="s">
        <v>204</v>
      </c>
      <c r="D89" s="1"/>
    </row>
    <row r="90" spans="2:4">
      <c r="B90" s="1">
        <v>95</v>
      </c>
      <c r="C90" s="1" t="s">
        <v>205</v>
      </c>
      <c r="D90" s="1"/>
    </row>
    <row r="91" spans="2:4">
      <c r="B91" s="1">
        <v>96</v>
      </c>
      <c r="C91" s="1" t="s">
        <v>206</v>
      </c>
      <c r="D91" s="1"/>
    </row>
    <row r="92" spans="2:4">
      <c r="B92" s="1">
        <v>97</v>
      </c>
      <c r="C92" s="1" t="s">
        <v>207</v>
      </c>
      <c r="D92" s="1"/>
    </row>
    <row r="93" spans="2:4">
      <c r="B93" s="1">
        <v>98</v>
      </c>
      <c r="C93" s="1" t="s">
        <v>208</v>
      </c>
      <c r="D93" s="1"/>
    </row>
    <row r="94" spans="2:4">
      <c r="B94" s="1">
        <v>99</v>
      </c>
      <c r="C94" s="1" t="s">
        <v>209</v>
      </c>
      <c r="D94" s="1"/>
    </row>
    <row r="95" spans="2:4">
      <c r="B95" s="1">
        <v>100</v>
      </c>
      <c r="C95" s="1" t="s">
        <v>210</v>
      </c>
      <c r="D95" s="1"/>
    </row>
    <row r="96" spans="2:4">
      <c r="B96" s="1">
        <v>101</v>
      </c>
      <c r="C96" s="1" t="s">
        <v>211</v>
      </c>
      <c r="D96" s="1" t="s">
        <v>309</v>
      </c>
    </row>
    <row r="97" spans="2:4">
      <c r="B97" s="1">
        <v>102</v>
      </c>
      <c r="C97" s="1" t="s">
        <v>212</v>
      </c>
      <c r="D97" s="1"/>
    </row>
    <row r="98" spans="2:4">
      <c r="B98" s="1">
        <v>103</v>
      </c>
      <c r="C98" s="1" t="s">
        <v>213</v>
      </c>
      <c r="D98" s="1"/>
    </row>
    <row r="99" spans="2:4">
      <c r="B99" s="1">
        <v>104</v>
      </c>
      <c r="C99" s="1" t="s">
        <v>214</v>
      </c>
      <c r="D99" s="1"/>
    </row>
    <row r="100" spans="2:4">
      <c r="B100" s="1">
        <v>105</v>
      </c>
      <c r="C100" s="1" t="s">
        <v>215</v>
      </c>
      <c r="D100" s="1"/>
    </row>
    <row r="101" spans="2:4">
      <c r="B101" s="1">
        <v>106</v>
      </c>
      <c r="C101" s="1" t="s">
        <v>216</v>
      </c>
      <c r="D101" s="1"/>
    </row>
    <row r="102" spans="2:4">
      <c r="B102" s="1">
        <v>107</v>
      </c>
      <c r="C102" s="1" t="s">
        <v>217</v>
      </c>
      <c r="D102" s="1"/>
    </row>
    <row r="103" spans="2:4">
      <c r="B103" s="1">
        <v>108</v>
      </c>
      <c r="C103" s="1" t="s">
        <v>218</v>
      </c>
      <c r="D103" s="1"/>
    </row>
    <row r="104" spans="2:4">
      <c r="B104" s="1">
        <v>109</v>
      </c>
      <c r="C104" s="1" t="s">
        <v>219</v>
      </c>
      <c r="D104" s="1" t="s">
        <v>310</v>
      </c>
    </row>
    <row r="105" spans="2:4">
      <c r="B105" s="1">
        <v>110</v>
      </c>
      <c r="C105" s="1" t="s">
        <v>220</v>
      </c>
      <c r="D105" s="1"/>
    </row>
    <row r="106" spans="2:4">
      <c r="B106" s="1">
        <v>111</v>
      </c>
      <c r="C106" s="1" t="s">
        <v>221</v>
      </c>
      <c r="D106" s="1"/>
    </row>
    <row r="107" spans="2:4">
      <c r="B107" s="1">
        <v>112</v>
      </c>
      <c r="C107" s="1" t="s">
        <v>222</v>
      </c>
      <c r="D107" s="1"/>
    </row>
    <row r="108" spans="2:4">
      <c r="B108" s="1">
        <v>113</v>
      </c>
      <c r="C108" s="1" t="s">
        <v>223</v>
      </c>
      <c r="D108" s="1"/>
    </row>
    <row r="109" spans="2:4">
      <c r="B109" s="1">
        <v>114</v>
      </c>
      <c r="C109" s="1" t="s">
        <v>224</v>
      </c>
      <c r="D109" s="1"/>
    </row>
    <row r="110" spans="2:4">
      <c r="B110" s="1">
        <v>115</v>
      </c>
      <c r="C110" s="1" t="s">
        <v>225</v>
      </c>
      <c r="D110" s="1"/>
    </row>
    <row r="111" spans="2:4">
      <c r="B111" s="1">
        <v>116</v>
      </c>
      <c r="C111" s="1" t="s">
        <v>226</v>
      </c>
      <c r="D111" s="1"/>
    </row>
    <row r="112" spans="2:4">
      <c r="B112" s="1">
        <v>117</v>
      </c>
      <c r="C112" s="1" t="s">
        <v>227</v>
      </c>
      <c r="D112" s="1" t="s">
        <v>311</v>
      </c>
    </row>
    <row r="113" spans="2:4">
      <c r="B113" s="1">
        <v>118</v>
      </c>
      <c r="C113" s="1" t="s">
        <v>228</v>
      </c>
      <c r="D113" s="1"/>
    </row>
    <row r="114" spans="2:4">
      <c r="B114" s="1">
        <v>119</v>
      </c>
      <c r="C114" s="1" t="s">
        <v>229</v>
      </c>
      <c r="D114" s="1"/>
    </row>
    <row r="115" spans="2:4">
      <c r="B115" s="1">
        <v>120</v>
      </c>
      <c r="C115" s="1" t="s">
        <v>230</v>
      </c>
      <c r="D115" s="1"/>
    </row>
    <row r="116" spans="2:4">
      <c r="B116" s="1">
        <v>121</v>
      </c>
      <c r="C116" s="1" t="s">
        <v>231</v>
      </c>
      <c r="D116" s="1"/>
    </row>
    <row r="117" spans="2:4">
      <c r="B117" s="1">
        <v>122</v>
      </c>
      <c r="C117" s="1" t="s">
        <v>232</v>
      </c>
      <c r="D117" s="1"/>
    </row>
    <row r="118" spans="2:4">
      <c r="B118" s="1">
        <v>123</v>
      </c>
      <c r="C118" s="1" t="s">
        <v>233</v>
      </c>
      <c r="D118" s="1"/>
    </row>
    <row r="119" spans="2:4">
      <c r="B119" s="1">
        <v>124</v>
      </c>
      <c r="C119" s="1" t="s">
        <v>234</v>
      </c>
      <c r="D119" s="1"/>
    </row>
    <row r="120" spans="2:4">
      <c r="B120" s="1">
        <v>125</v>
      </c>
      <c r="C120" s="1" t="s">
        <v>235</v>
      </c>
      <c r="D120" s="1" t="s">
        <v>312</v>
      </c>
    </row>
    <row r="121" spans="2:4">
      <c r="B121" s="1">
        <v>126</v>
      </c>
      <c r="C121" s="1" t="s">
        <v>236</v>
      </c>
      <c r="D121" s="1"/>
    </row>
    <row r="122" spans="2:4">
      <c r="B122" s="1">
        <v>127</v>
      </c>
      <c r="C122" s="1" t="s">
        <v>237</v>
      </c>
      <c r="D122" s="1"/>
    </row>
    <row r="123" spans="2:4">
      <c r="B123" s="1">
        <v>128</v>
      </c>
      <c r="C123" s="1" t="s">
        <v>238</v>
      </c>
      <c r="D123" s="1"/>
    </row>
    <row r="124" spans="2:4">
      <c r="B124" s="1">
        <v>129</v>
      </c>
      <c r="C124" s="1" t="s">
        <v>239</v>
      </c>
      <c r="D124" s="1"/>
    </row>
    <row r="125" spans="2:4">
      <c r="B125" s="1">
        <v>130</v>
      </c>
      <c r="C125" s="1" t="s">
        <v>240</v>
      </c>
      <c r="D125" s="1"/>
    </row>
    <row r="126" spans="2:4">
      <c r="B126" s="1">
        <v>131</v>
      </c>
      <c r="C126" s="1" t="s">
        <v>241</v>
      </c>
      <c r="D126" s="1"/>
    </row>
    <row r="127" spans="2:4">
      <c r="B127" s="1">
        <v>132</v>
      </c>
      <c r="C127" s="1" t="s">
        <v>242</v>
      </c>
      <c r="D127" s="1"/>
    </row>
    <row r="128" spans="2:4">
      <c r="B128" s="1">
        <v>133</v>
      </c>
      <c r="C128" s="1" t="s">
        <v>243</v>
      </c>
      <c r="D128" s="1" t="s">
        <v>313</v>
      </c>
    </row>
    <row r="129" spans="2:4">
      <c r="B129" s="1">
        <v>134</v>
      </c>
      <c r="C129" s="1" t="s">
        <v>244</v>
      </c>
      <c r="D129" s="1"/>
    </row>
    <row r="130" spans="2:4">
      <c r="B130" s="1">
        <v>135</v>
      </c>
      <c r="C130" s="1" t="s">
        <v>245</v>
      </c>
      <c r="D130" s="1"/>
    </row>
    <row r="131" spans="2:4">
      <c r="B131" s="1">
        <v>136</v>
      </c>
      <c r="C131" s="1" t="s">
        <v>246</v>
      </c>
      <c r="D131" s="1"/>
    </row>
    <row r="132" spans="2:4">
      <c r="B132" s="1">
        <v>137</v>
      </c>
      <c r="C132" s="1" t="s">
        <v>247</v>
      </c>
      <c r="D132" s="1"/>
    </row>
    <row r="133" spans="2:4">
      <c r="B133" s="1">
        <v>138</v>
      </c>
      <c r="C133" s="1" t="s">
        <v>248</v>
      </c>
      <c r="D133" s="1"/>
    </row>
    <row r="134" spans="2:4">
      <c r="B134" s="1">
        <v>139</v>
      </c>
      <c r="C134" s="1" t="s">
        <v>249</v>
      </c>
      <c r="D134" s="1"/>
    </row>
    <row r="135" spans="2:4">
      <c r="B135" s="1">
        <v>140</v>
      </c>
      <c r="C135" s="1" t="s">
        <v>250</v>
      </c>
      <c r="D135" s="1"/>
    </row>
    <row r="136" spans="2:4">
      <c r="B136" s="1">
        <v>141</v>
      </c>
      <c r="C136" s="1" t="s">
        <v>251</v>
      </c>
      <c r="D136" s="1" t="s">
        <v>314</v>
      </c>
    </row>
    <row r="137" spans="2:4">
      <c r="B137" s="1">
        <v>142</v>
      </c>
      <c r="C137" s="1" t="s">
        <v>252</v>
      </c>
      <c r="D137" s="1"/>
    </row>
    <row r="138" spans="2:4">
      <c r="B138" s="1">
        <v>143</v>
      </c>
      <c r="C138" s="1" t="s">
        <v>253</v>
      </c>
      <c r="D138" s="1"/>
    </row>
    <row r="139" spans="2:4">
      <c r="B139" s="1">
        <v>144</v>
      </c>
      <c r="C139" s="1" t="s">
        <v>254</v>
      </c>
      <c r="D139" s="1"/>
    </row>
    <row r="140" spans="2:4">
      <c r="B140" s="1">
        <v>145</v>
      </c>
      <c r="C140" s="1" t="s">
        <v>255</v>
      </c>
      <c r="D140" s="1"/>
    </row>
    <row r="141" spans="2:4">
      <c r="B141" s="1">
        <v>146</v>
      </c>
      <c r="C141" s="1" t="s">
        <v>256</v>
      </c>
      <c r="D141" s="1"/>
    </row>
    <row r="142" spans="2:4">
      <c r="B142" s="1">
        <v>147</v>
      </c>
      <c r="C142" s="1" t="s">
        <v>257</v>
      </c>
      <c r="D142" s="1"/>
    </row>
    <row r="143" spans="2:4">
      <c r="B143" s="1">
        <v>148</v>
      </c>
      <c r="C143" s="1" t="s">
        <v>258</v>
      </c>
      <c r="D143" s="1"/>
    </row>
    <row r="144" spans="2:4">
      <c r="B144" s="1">
        <v>149</v>
      </c>
      <c r="C144" s="1" t="s">
        <v>259</v>
      </c>
      <c r="D144" s="1" t="s">
        <v>315</v>
      </c>
    </row>
    <row r="145" spans="2:4">
      <c r="B145" s="1">
        <v>150</v>
      </c>
      <c r="C145" s="1" t="s">
        <v>260</v>
      </c>
      <c r="D145" s="1"/>
    </row>
    <row r="146" spans="2:4">
      <c r="B146" s="1">
        <v>151</v>
      </c>
      <c r="C146" s="1" t="s">
        <v>261</v>
      </c>
      <c r="D146" s="1"/>
    </row>
    <row r="147" spans="2:4">
      <c r="B147" s="1">
        <v>152</v>
      </c>
      <c r="C147" s="1" t="s">
        <v>262</v>
      </c>
      <c r="D147" s="1"/>
    </row>
    <row r="148" spans="2:4">
      <c r="B148" s="1">
        <v>153</v>
      </c>
      <c r="C148" s="1" t="s">
        <v>263</v>
      </c>
      <c r="D148" s="1"/>
    </row>
    <row r="149" spans="2:4">
      <c r="B149" s="1">
        <v>154</v>
      </c>
      <c r="C149" s="1" t="s">
        <v>264</v>
      </c>
      <c r="D149" s="1"/>
    </row>
    <row r="150" spans="2:4">
      <c r="B150" s="1">
        <v>155</v>
      </c>
      <c r="C150" s="1" t="s">
        <v>265</v>
      </c>
      <c r="D150" s="1"/>
    </row>
    <row r="151" spans="2:4">
      <c r="B151" s="1">
        <v>156</v>
      </c>
      <c r="C151" s="1" t="s">
        <v>266</v>
      </c>
      <c r="D151" s="1"/>
    </row>
    <row r="152" spans="2:4">
      <c r="B152" s="1">
        <v>157</v>
      </c>
      <c r="C152" s="1" t="s">
        <v>267</v>
      </c>
      <c r="D152" s="1" t="s">
        <v>316</v>
      </c>
    </row>
    <row r="153" spans="2:4">
      <c r="B153" s="1">
        <v>158</v>
      </c>
      <c r="C153" s="1" t="s">
        <v>268</v>
      </c>
      <c r="D153" s="1"/>
    </row>
    <row r="154" spans="2:4">
      <c r="B154" s="1">
        <v>159</v>
      </c>
      <c r="C154" s="1" t="s">
        <v>269</v>
      </c>
      <c r="D154" s="1"/>
    </row>
    <row r="155" spans="2:4">
      <c r="B155" s="1">
        <v>160</v>
      </c>
      <c r="C155" s="1" t="s">
        <v>270</v>
      </c>
      <c r="D155" s="1"/>
    </row>
    <row r="156" spans="2:4">
      <c r="B156" s="1">
        <v>161</v>
      </c>
      <c r="C156" s="1" t="s">
        <v>271</v>
      </c>
      <c r="D156" s="1"/>
    </row>
    <row r="157" spans="2:4">
      <c r="B157" s="1">
        <v>162</v>
      </c>
      <c r="C157" s="1" t="s">
        <v>272</v>
      </c>
      <c r="D157" s="1"/>
    </row>
    <row r="158" spans="2:4">
      <c r="B158" s="1">
        <v>163</v>
      </c>
      <c r="C158" s="1" t="s">
        <v>273</v>
      </c>
      <c r="D158" s="1"/>
    </row>
    <row r="159" spans="2:4">
      <c r="B159" s="1">
        <v>164</v>
      </c>
      <c r="C159" s="1" t="s">
        <v>274</v>
      </c>
      <c r="D159" s="1"/>
    </row>
    <row r="160" spans="2:4">
      <c r="B160" s="1">
        <v>165</v>
      </c>
      <c r="C160" s="1" t="s">
        <v>275</v>
      </c>
      <c r="D160" s="1" t="s">
        <v>317</v>
      </c>
    </row>
    <row r="161" spans="2:4">
      <c r="B161" s="1">
        <v>166</v>
      </c>
      <c r="C161" s="1" t="s">
        <v>276</v>
      </c>
      <c r="D161" s="1"/>
    </row>
    <row r="162" spans="2:4">
      <c r="B162" s="1">
        <v>167</v>
      </c>
      <c r="C162" s="1" t="s">
        <v>277</v>
      </c>
      <c r="D162" s="1"/>
    </row>
    <row r="163" spans="2:4">
      <c r="B163" s="1">
        <v>168</v>
      </c>
      <c r="C163" s="1" t="s">
        <v>278</v>
      </c>
      <c r="D163" s="1"/>
    </row>
    <row r="164" spans="2:4">
      <c r="B164" s="1">
        <v>169</v>
      </c>
      <c r="C164" s="1" t="s">
        <v>279</v>
      </c>
      <c r="D164" s="1"/>
    </row>
    <row r="165" spans="2:4">
      <c r="B165" s="1">
        <v>170</v>
      </c>
      <c r="C165" s="1" t="s">
        <v>280</v>
      </c>
      <c r="D165" s="1"/>
    </row>
    <row r="166" spans="2:4">
      <c r="B166" s="1">
        <v>171</v>
      </c>
      <c r="C166" s="1" t="s">
        <v>281</v>
      </c>
      <c r="D166" s="1"/>
    </row>
    <row r="167" spans="2:4">
      <c r="B167" s="1">
        <v>172</v>
      </c>
      <c r="C167" s="1" t="s">
        <v>282</v>
      </c>
      <c r="D167" s="1"/>
    </row>
    <row r="168" spans="2:4">
      <c r="B168" s="1">
        <v>173</v>
      </c>
      <c r="C168" s="1" t="s">
        <v>283</v>
      </c>
      <c r="D168" s="1" t="s">
        <v>318</v>
      </c>
    </row>
    <row r="169" spans="2:4">
      <c r="B169" s="1">
        <v>174</v>
      </c>
      <c r="C169" s="1" t="s">
        <v>284</v>
      </c>
      <c r="D169" s="1"/>
    </row>
    <row r="170" spans="2:4">
      <c r="B170" s="1">
        <v>175</v>
      </c>
      <c r="C170" s="1" t="s">
        <v>285</v>
      </c>
      <c r="D170" s="1"/>
    </row>
    <row r="171" spans="2:4">
      <c r="B171" s="1">
        <v>176</v>
      </c>
      <c r="C171" s="1" t="s">
        <v>286</v>
      </c>
      <c r="D171" s="1"/>
    </row>
    <row r="172" spans="2:4">
      <c r="B172" s="1">
        <v>177</v>
      </c>
      <c r="C172" s="1" t="s">
        <v>287</v>
      </c>
      <c r="D172" s="1"/>
    </row>
    <row r="173" spans="2:4">
      <c r="B173" s="1">
        <v>178</v>
      </c>
      <c r="C173" s="1" t="s">
        <v>288</v>
      </c>
      <c r="D173" s="1"/>
    </row>
    <row r="174" spans="2:4">
      <c r="B174" s="1">
        <v>179</v>
      </c>
      <c r="C174" s="1" t="s">
        <v>289</v>
      </c>
      <c r="D174" s="1"/>
    </row>
    <row r="175" spans="2:4">
      <c r="B175" s="1">
        <v>180</v>
      </c>
      <c r="C175" s="1" t="s">
        <v>290</v>
      </c>
      <c r="D175" s="1"/>
    </row>
  </sheetData>
  <autoFilter ref="B3:D3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1"/>
  <sheetViews>
    <sheetView topLeftCell="A7" zoomScaleNormal="100" workbookViewId="0">
      <selection activeCell="F23" sqref="F23"/>
    </sheetView>
  </sheetViews>
  <sheetFormatPr defaultRowHeight="14.25"/>
  <cols>
    <col min="1" max="1" width="9" style="3"/>
    <col min="2" max="2" width="12.25" style="3" customWidth="1"/>
    <col min="3" max="3" width="12.375" style="3" customWidth="1"/>
    <col min="4" max="4" width="40.75" style="3" customWidth="1"/>
    <col min="5" max="5" width="11" style="3" bestFit="1" customWidth="1"/>
    <col min="6" max="6" width="20.625" style="3" customWidth="1"/>
    <col min="7" max="7" width="14.125" style="3" bestFit="1" customWidth="1"/>
    <col min="8" max="8" width="27.75" style="3" bestFit="1" customWidth="1"/>
    <col min="9" max="9" width="14.125" style="3" bestFit="1" customWidth="1"/>
    <col min="10" max="12" width="16.25" style="3" bestFit="1" customWidth="1"/>
    <col min="13" max="13" width="13" style="3" bestFit="1" customWidth="1"/>
    <col min="14" max="16384" width="9" style="3"/>
  </cols>
  <sheetData>
    <row r="1" spans="2:14" ht="20.25">
      <c r="C1" s="16"/>
      <c r="D1" s="22" t="s">
        <v>86</v>
      </c>
      <c r="E1" s="16"/>
      <c r="F1" s="16"/>
      <c r="G1" s="16"/>
      <c r="H1" s="16"/>
      <c r="I1" s="16"/>
      <c r="J1" s="16"/>
    </row>
    <row r="3" spans="2:14">
      <c r="L3" s="3" t="s">
        <v>324</v>
      </c>
    </row>
    <row r="4" spans="2:14">
      <c r="C4" s="11" t="s">
        <v>5</v>
      </c>
      <c r="D4" s="20" t="s">
        <v>100</v>
      </c>
      <c r="E4" s="11"/>
      <c r="F4" s="11" t="s">
        <v>108</v>
      </c>
      <c r="G4" s="11" t="s">
        <v>68</v>
      </c>
      <c r="H4" s="15">
        <v>45281</v>
      </c>
      <c r="I4" s="14" t="s">
        <v>67</v>
      </c>
      <c r="J4" s="15">
        <v>45280</v>
      </c>
      <c r="L4" s="3" t="s">
        <v>325</v>
      </c>
      <c r="M4" s="3" t="s">
        <v>326</v>
      </c>
    </row>
    <row r="5" spans="2:14">
      <c r="C5" s="13" t="s">
        <v>0</v>
      </c>
      <c r="D5" s="18" t="s">
        <v>101</v>
      </c>
      <c r="E5" s="12"/>
      <c r="F5" s="25" t="s">
        <v>321</v>
      </c>
      <c r="G5" s="13" t="s">
        <v>1</v>
      </c>
      <c r="H5" s="18"/>
      <c r="I5" s="12"/>
      <c r="J5" s="12"/>
      <c r="M5" s="3" t="s">
        <v>333</v>
      </c>
      <c r="N5" s="3" t="s">
        <v>334</v>
      </c>
    </row>
    <row r="6" spans="2:14">
      <c r="B6" s="3" t="s">
        <v>62</v>
      </c>
      <c r="C6" s="1" t="s">
        <v>30</v>
      </c>
      <c r="D6" s="18" t="s">
        <v>102</v>
      </c>
      <c r="E6" s="1" t="s">
        <v>36</v>
      </c>
      <c r="F6" s="1"/>
      <c r="G6" s="1" t="s">
        <v>2</v>
      </c>
      <c r="H6" s="19" t="str">
        <f ca="1">SUBSTITUTE((INDIRECT("H"&amp;"$"&amp;ROW()-1)),"raw.githubusercontent.com",$B6)</f>
        <v/>
      </c>
      <c r="I6" s="1" t="s">
        <v>45</v>
      </c>
      <c r="J6" s="1"/>
      <c r="L6" s="3" t="s">
        <v>346</v>
      </c>
      <c r="M6" s="3" t="s">
        <v>327</v>
      </c>
    </row>
    <row r="7" spans="2:14">
      <c r="B7" s="3" t="s">
        <v>63</v>
      </c>
      <c r="C7" s="1" t="s">
        <v>31</v>
      </c>
      <c r="D7" s="18" t="s">
        <v>103</v>
      </c>
      <c r="E7" s="1" t="s">
        <v>37</v>
      </c>
      <c r="F7" s="1"/>
      <c r="G7" s="1" t="s">
        <v>3</v>
      </c>
      <c r="H7" s="19" t="str">
        <f ca="1">SUBSTITUTE((INDIRECT("H"&amp;"$"&amp;ROW()-2)),"raw.githubusercontent.com",$B7)</f>
        <v/>
      </c>
      <c r="I7" s="1" t="s">
        <v>46</v>
      </c>
      <c r="J7" s="1"/>
      <c r="L7" s="3" t="s">
        <v>347</v>
      </c>
      <c r="M7" s="3" t="s">
        <v>328</v>
      </c>
    </row>
    <row r="8" spans="2:14">
      <c r="B8" s="3" t="s">
        <v>64</v>
      </c>
      <c r="C8" s="1" t="s">
        <v>32</v>
      </c>
      <c r="D8" s="18" t="s">
        <v>319</v>
      </c>
      <c r="E8" s="1" t="s">
        <v>38</v>
      </c>
      <c r="F8" s="1"/>
      <c r="G8" s="1" t="s">
        <v>4</v>
      </c>
      <c r="H8" s="19" t="str">
        <f ca="1">SUBSTITUTE(INDIRECT("H"&amp;"$"&amp;ROW()-3),"raw.githubusercontent.com",$B8)</f>
        <v/>
      </c>
      <c r="I8" s="1" t="s">
        <v>47</v>
      </c>
      <c r="J8" s="1"/>
      <c r="L8" s="3" t="s">
        <v>348</v>
      </c>
      <c r="M8" s="3" t="s">
        <v>329</v>
      </c>
    </row>
    <row r="9" spans="2:14">
      <c r="B9" s="3" t="s">
        <v>65</v>
      </c>
      <c r="C9" s="1" t="s">
        <v>33</v>
      </c>
      <c r="D9" s="24" t="s">
        <v>320</v>
      </c>
      <c r="E9" s="1" t="s">
        <v>39</v>
      </c>
      <c r="F9" s="1"/>
      <c r="G9" s="1" t="s">
        <v>42</v>
      </c>
      <c r="H9" s="19" t="str">
        <f ca="1">SUBSTITUTE(INDIRECT("H"&amp;"$"&amp;ROW()-4),"raw.githubusercontent.com",$B9)</f>
        <v/>
      </c>
      <c r="I9" s="1" t="s">
        <v>48</v>
      </c>
      <c r="J9" s="1"/>
      <c r="L9" s="3" t="s">
        <v>349</v>
      </c>
      <c r="M9" s="3" t="s">
        <v>330</v>
      </c>
    </row>
    <row r="10" spans="2:14">
      <c r="L10" s="3" t="s">
        <v>350</v>
      </c>
      <c r="M10" s="3" t="s">
        <v>331</v>
      </c>
    </row>
    <row r="11" spans="2:14">
      <c r="C11" s="11" t="s">
        <v>5</v>
      </c>
      <c r="D11" s="20" t="s">
        <v>85</v>
      </c>
      <c r="E11" s="11"/>
      <c r="F11" s="11" t="s">
        <v>108</v>
      </c>
      <c r="G11" s="11" t="s">
        <v>68</v>
      </c>
      <c r="H11" s="15">
        <v>45286</v>
      </c>
      <c r="I11" s="14" t="s">
        <v>67</v>
      </c>
      <c r="J11" s="15">
        <v>45280</v>
      </c>
      <c r="M11" s="3" t="s">
        <v>332</v>
      </c>
    </row>
    <row r="12" spans="2:14">
      <c r="C12" s="13" t="s">
        <v>0</v>
      </c>
      <c r="D12" s="18" t="s">
        <v>82</v>
      </c>
      <c r="E12" s="12"/>
      <c r="F12" s="12" t="s">
        <v>361</v>
      </c>
      <c r="G12" s="13" t="s">
        <v>1</v>
      </c>
      <c r="H12" s="17"/>
      <c r="I12" s="12"/>
      <c r="J12" s="12"/>
    </row>
    <row r="13" spans="2:14">
      <c r="B13" s="3" t="s">
        <v>62</v>
      </c>
      <c r="C13" s="1" t="s">
        <v>30</v>
      </c>
      <c r="D13" s="1" t="s">
        <v>66</v>
      </c>
      <c r="E13" s="1" t="s">
        <v>36</v>
      </c>
      <c r="F13" s="1"/>
      <c r="G13" s="1" t="s">
        <v>2</v>
      </c>
      <c r="H13" s="19" t="str">
        <f ca="1">SUBSTITUTE((INDIRECT("H"&amp;"$"&amp;ROW()-1)),"raw.githubusercontent.com",$B13)</f>
        <v/>
      </c>
      <c r="I13" s="1" t="s">
        <v>45</v>
      </c>
      <c r="J13" s="1"/>
    </row>
    <row r="14" spans="2:14">
      <c r="B14" s="3" t="s">
        <v>63</v>
      </c>
      <c r="C14" s="1" t="s">
        <v>31</v>
      </c>
      <c r="D14" s="1" t="s">
        <v>66</v>
      </c>
      <c r="E14" s="1" t="s">
        <v>37</v>
      </c>
      <c r="F14" s="1"/>
      <c r="G14" s="1" t="s">
        <v>3</v>
      </c>
      <c r="H14" s="19" t="str">
        <f ca="1">SUBSTITUTE((INDIRECT("H"&amp;"$"&amp;ROW()-2)),"raw.githubusercontent.com",$B14)</f>
        <v/>
      </c>
      <c r="I14" s="1" t="s">
        <v>46</v>
      </c>
      <c r="J14" s="1"/>
    </row>
    <row r="15" spans="2:14">
      <c r="B15" s="3" t="s">
        <v>64</v>
      </c>
      <c r="C15" s="1" t="s">
        <v>32</v>
      </c>
      <c r="D15" s="1" t="s">
        <v>66</v>
      </c>
      <c r="E15" s="1" t="s">
        <v>38</v>
      </c>
      <c r="F15" s="1"/>
      <c r="G15" s="1" t="s">
        <v>4</v>
      </c>
      <c r="H15" s="19" t="str">
        <f ca="1">SUBSTITUTE(INDIRECT("H"&amp;"$"&amp;ROW()-3),"raw.githubusercontent.com",$B15)</f>
        <v/>
      </c>
      <c r="I15" s="1" t="s">
        <v>47</v>
      </c>
      <c r="J15" s="1"/>
    </row>
    <row r="16" spans="2:14">
      <c r="B16" s="3" t="s">
        <v>65</v>
      </c>
      <c r="C16" s="1" t="s">
        <v>33</v>
      </c>
      <c r="D16" s="1" t="s">
        <v>66</v>
      </c>
      <c r="E16" s="1" t="s">
        <v>39</v>
      </c>
      <c r="F16" s="1"/>
      <c r="G16" s="1" t="s">
        <v>42</v>
      </c>
      <c r="H16" s="19" t="str">
        <f ca="1">SUBSTITUTE(INDIRECT("H"&amp;"$"&amp;ROW()-4),"raw.githubusercontent.com",$B16)</f>
        <v/>
      </c>
      <c r="I16" s="1" t="s">
        <v>48</v>
      </c>
      <c r="J16" s="1"/>
    </row>
    <row r="17" spans="2:10">
      <c r="B17" s="3" t="s">
        <v>69</v>
      </c>
      <c r="C17" s="1" t="s">
        <v>34</v>
      </c>
      <c r="D17" s="1" t="s">
        <v>66</v>
      </c>
      <c r="E17" s="1" t="s">
        <v>40</v>
      </c>
      <c r="F17" s="1"/>
      <c r="G17" s="1" t="s">
        <v>43</v>
      </c>
      <c r="H17" s="19" t="str">
        <f ca="1">$B17&amp;(INDIRECT("H"&amp;"$"&amp;ROW()-5))</f>
        <v>https://ghproxy.net/</v>
      </c>
      <c r="I17" s="1" t="s">
        <v>49</v>
      </c>
      <c r="J17" s="1"/>
    </row>
    <row r="18" spans="2:10">
      <c r="B18" s="3" t="s">
        <v>7</v>
      </c>
      <c r="C18" s="1" t="s">
        <v>35</v>
      </c>
      <c r="D18" s="1" t="s">
        <v>66</v>
      </c>
      <c r="E18" s="1" t="s">
        <v>41</v>
      </c>
      <c r="F18" s="1"/>
      <c r="G18" s="1" t="s">
        <v>44</v>
      </c>
      <c r="H18" s="19" t="str">
        <f ca="1">$B18&amp;(INDIRECT("H"&amp;"$"&amp;ROW()-6))</f>
        <v>https://ghproxy.org/</v>
      </c>
      <c r="I18" s="1" t="s">
        <v>50</v>
      </c>
      <c r="J18" s="1"/>
    </row>
    <row r="19" spans="2:10">
      <c r="B19" s="3" t="s">
        <v>8</v>
      </c>
      <c r="C19" s="1" t="s">
        <v>58</v>
      </c>
      <c r="D19" s="1" t="s">
        <v>66</v>
      </c>
      <c r="E19" s="1" t="s">
        <v>59</v>
      </c>
      <c r="F19" s="1"/>
      <c r="G19" s="1" t="s">
        <v>60</v>
      </c>
      <c r="H19" s="19" t="str">
        <f ca="1">$B19&amp;(INDIRECT("H"&amp;"$"&amp;ROW()-7))</f>
        <v>https://mirror.ghproxy.com/</v>
      </c>
      <c r="I19" s="1" t="s">
        <v>61</v>
      </c>
      <c r="J19" s="1"/>
    </row>
    <row r="20" spans="2:10">
      <c r="B20" s="3" t="s">
        <v>9</v>
      </c>
      <c r="C20" s="1" t="s">
        <v>73</v>
      </c>
      <c r="D20" s="1" t="s">
        <v>66</v>
      </c>
      <c r="E20" s="1" t="s">
        <v>74</v>
      </c>
      <c r="F20" s="1"/>
      <c r="G20" s="1" t="s">
        <v>75</v>
      </c>
      <c r="H20" s="19" t="str">
        <f ca="1">$B20&amp;(INDIRECT("H"&amp;"$"&amp;ROW()-7))</f>
        <v>https://gh.api.99988866.xyz/</v>
      </c>
      <c r="I20" s="1" t="s">
        <v>76</v>
      </c>
      <c r="J20" s="1"/>
    </row>
    <row r="22" spans="2:10">
      <c r="C22" s="11" t="s">
        <v>5</v>
      </c>
      <c r="D22" s="20" t="s">
        <v>323</v>
      </c>
      <c r="E22" s="11"/>
      <c r="F22" s="11" t="s">
        <v>24</v>
      </c>
      <c r="G22" s="11" t="s">
        <v>68</v>
      </c>
      <c r="H22" s="15">
        <v>45286</v>
      </c>
      <c r="I22" s="14" t="s">
        <v>67</v>
      </c>
      <c r="J22" s="15">
        <v>45233</v>
      </c>
    </row>
    <row r="23" spans="2:10">
      <c r="C23" s="13" t="s">
        <v>0</v>
      </c>
      <c r="D23" s="18" t="s">
        <v>322</v>
      </c>
      <c r="E23" s="12"/>
      <c r="F23" s="12" t="s">
        <v>362</v>
      </c>
      <c r="G23" s="13" t="s">
        <v>1</v>
      </c>
      <c r="H23" s="17"/>
      <c r="I23" s="12"/>
      <c r="J23" s="12"/>
    </row>
    <row r="24" spans="2:10">
      <c r="B24" s="3" t="s">
        <v>62</v>
      </c>
      <c r="C24" s="1" t="s">
        <v>30</v>
      </c>
      <c r="D24" s="1" t="s">
        <v>66</v>
      </c>
      <c r="E24" s="1" t="s">
        <v>36</v>
      </c>
      <c r="F24" s="1"/>
      <c r="G24" s="1" t="s">
        <v>2</v>
      </c>
      <c r="H24" s="19" t="str">
        <f ca="1">SUBSTITUTE((INDIRECT("H"&amp;"$"&amp;ROW()-1)),"raw.githubusercontent.com",$B24)</f>
        <v/>
      </c>
      <c r="I24" s="1" t="s">
        <v>45</v>
      </c>
      <c r="J24" s="1"/>
    </row>
    <row r="25" spans="2:10">
      <c r="B25" s="3" t="s">
        <v>63</v>
      </c>
      <c r="C25" s="1" t="s">
        <v>31</v>
      </c>
      <c r="D25" s="1" t="s">
        <v>66</v>
      </c>
      <c r="E25" s="1" t="s">
        <v>37</v>
      </c>
      <c r="F25" s="1"/>
      <c r="G25" s="1" t="s">
        <v>3</v>
      </c>
      <c r="H25" s="19" t="str">
        <f ca="1">SUBSTITUTE((INDIRECT("H"&amp;"$"&amp;ROW()-2)),"raw.githubusercontent.com",$B25)</f>
        <v/>
      </c>
      <c r="I25" s="1" t="s">
        <v>46</v>
      </c>
      <c r="J25" s="1"/>
    </row>
    <row r="26" spans="2:10">
      <c r="B26" s="3" t="s">
        <v>64</v>
      </c>
      <c r="C26" s="1" t="s">
        <v>32</v>
      </c>
      <c r="D26" s="1" t="s">
        <v>66</v>
      </c>
      <c r="E26" s="1" t="s">
        <v>38</v>
      </c>
      <c r="F26" s="1"/>
      <c r="G26" s="1" t="s">
        <v>4</v>
      </c>
      <c r="H26" s="19" t="str">
        <f ca="1">SUBSTITUTE(INDIRECT("H"&amp;"$"&amp;ROW()-3),"raw.githubusercontent.com",$B26)</f>
        <v/>
      </c>
      <c r="I26" s="1" t="s">
        <v>47</v>
      </c>
      <c r="J26" s="1"/>
    </row>
    <row r="27" spans="2:10">
      <c r="B27" s="3" t="s">
        <v>65</v>
      </c>
      <c r="C27" s="1" t="s">
        <v>33</v>
      </c>
      <c r="D27" s="1" t="s">
        <v>66</v>
      </c>
      <c r="E27" s="1" t="s">
        <v>39</v>
      </c>
      <c r="F27" s="1"/>
      <c r="G27" s="1" t="s">
        <v>42</v>
      </c>
      <c r="H27" s="19" t="str">
        <f ca="1">SUBSTITUTE(INDIRECT("H"&amp;"$"&amp;ROW()-4),"raw.githubusercontent.com",$B27)</f>
        <v/>
      </c>
      <c r="I27" s="1" t="s">
        <v>48</v>
      </c>
      <c r="J27" s="1"/>
    </row>
    <row r="28" spans="2:10">
      <c r="B28" s="3" t="s">
        <v>69</v>
      </c>
      <c r="C28" s="1" t="s">
        <v>34</v>
      </c>
      <c r="D28" s="1" t="s">
        <v>66</v>
      </c>
      <c r="E28" s="1" t="s">
        <v>40</v>
      </c>
      <c r="F28" s="1"/>
      <c r="G28" s="1" t="s">
        <v>43</v>
      </c>
      <c r="H28" s="19" t="str">
        <f ca="1">$B28&amp;(INDIRECT("H"&amp;"$"&amp;ROW()-5))</f>
        <v>https://ghproxy.net/</v>
      </c>
      <c r="I28" s="1" t="s">
        <v>49</v>
      </c>
      <c r="J28" s="1"/>
    </row>
    <row r="29" spans="2:10">
      <c r="B29" s="3" t="s">
        <v>7</v>
      </c>
      <c r="C29" s="1" t="s">
        <v>35</v>
      </c>
      <c r="D29" s="1" t="s">
        <v>66</v>
      </c>
      <c r="E29" s="1" t="s">
        <v>41</v>
      </c>
      <c r="F29" s="1"/>
      <c r="G29" s="1" t="s">
        <v>44</v>
      </c>
      <c r="H29" s="19" t="str">
        <f ca="1">$B29&amp;(INDIRECT("H"&amp;"$"&amp;ROW()-6))</f>
        <v>https://ghproxy.org/</v>
      </c>
      <c r="I29" s="1" t="s">
        <v>50</v>
      </c>
      <c r="J29" s="1"/>
    </row>
    <row r="30" spans="2:10">
      <c r="B30" s="3" t="s">
        <v>8</v>
      </c>
      <c r="C30" s="1" t="s">
        <v>58</v>
      </c>
      <c r="D30" s="1" t="s">
        <v>66</v>
      </c>
      <c r="E30" s="1" t="s">
        <v>59</v>
      </c>
      <c r="F30" s="1"/>
      <c r="G30" s="1" t="s">
        <v>60</v>
      </c>
      <c r="H30" s="19" t="str">
        <f ca="1">$B30&amp;(INDIRECT("H"&amp;"$"&amp;ROW()-7))</f>
        <v>https://mirror.ghproxy.com/</v>
      </c>
      <c r="I30" s="1" t="s">
        <v>61</v>
      </c>
      <c r="J30" s="1"/>
    </row>
    <row r="31" spans="2:10">
      <c r="B31" s="3" t="s">
        <v>9</v>
      </c>
      <c r="C31" s="1" t="s">
        <v>73</v>
      </c>
      <c r="D31" s="1" t="s">
        <v>66</v>
      </c>
      <c r="E31" s="1" t="s">
        <v>74</v>
      </c>
      <c r="F31" s="1"/>
      <c r="G31" s="1" t="s">
        <v>75</v>
      </c>
      <c r="H31" s="19" t="str">
        <f ca="1">$B31&amp;(INDIRECT("H"&amp;"$"&amp;ROW()-7))</f>
        <v>https://gh.api.99988866.xyz/</v>
      </c>
      <c r="I31" s="1" t="s">
        <v>76</v>
      </c>
      <c r="J31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3"/>
  <sheetViews>
    <sheetView tabSelected="1" topLeftCell="A89" zoomScaleNormal="100" workbookViewId="0">
      <selection activeCell="D109" sqref="D109"/>
    </sheetView>
  </sheetViews>
  <sheetFormatPr defaultRowHeight="14.25"/>
  <cols>
    <col min="1" max="1" width="9" style="3"/>
    <col min="2" max="2" width="12.25" style="3" customWidth="1"/>
    <col min="3" max="3" width="12.375" style="3" customWidth="1"/>
    <col min="4" max="4" width="40.75" style="3" customWidth="1"/>
    <col min="5" max="5" width="11" style="3" bestFit="1" customWidth="1"/>
    <col min="6" max="6" width="21.375" style="3" customWidth="1"/>
    <col min="7" max="7" width="14.125" style="3" bestFit="1" customWidth="1"/>
    <col min="8" max="8" width="13.75" style="3" customWidth="1"/>
    <col min="9" max="9" width="14.125" style="3" bestFit="1" customWidth="1"/>
    <col min="10" max="12" width="16.25" style="3" bestFit="1" customWidth="1"/>
    <col min="13" max="13" width="13" style="3" bestFit="1" customWidth="1"/>
    <col min="14" max="16384" width="9" style="3"/>
  </cols>
  <sheetData>
    <row r="1" spans="2:10" ht="20.25">
      <c r="C1" s="16"/>
      <c r="D1" s="22" t="s">
        <v>86</v>
      </c>
      <c r="E1" s="16"/>
      <c r="F1" s="16"/>
      <c r="G1" s="16"/>
      <c r="H1" s="16"/>
      <c r="I1" s="16"/>
      <c r="J1" s="16"/>
    </row>
    <row r="3" spans="2:10">
      <c r="C3" s="11" t="s">
        <v>5</v>
      </c>
      <c r="D3" s="20" t="s">
        <v>85</v>
      </c>
      <c r="E3" s="11"/>
      <c r="F3" s="11" t="s">
        <v>108</v>
      </c>
      <c r="G3" s="11" t="s">
        <v>68</v>
      </c>
      <c r="H3" s="15">
        <v>45286</v>
      </c>
      <c r="I3" s="14" t="s">
        <v>67</v>
      </c>
      <c r="J3" s="15">
        <v>45280</v>
      </c>
    </row>
    <row r="4" spans="2:10">
      <c r="C4" s="13" t="s">
        <v>0</v>
      </c>
      <c r="D4" s="18" t="s">
        <v>77</v>
      </c>
      <c r="F4" s="12" t="s">
        <v>109</v>
      </c>
      <c r="G4" s="13" t="s">
        <v>1</v>
      </c>
      <c r="H4" s="17"/>
    </row>
    <row r="5" spans="2:10">
      <c r="B5" s="3" t="s">
        <v>62</v>
      </c>
      <c r="C5" s="1" t="s">
        <v>30</v>
      </c>
      <c r="D5" s="19" t="str">
        <f ca="1">SUBSTITUTE((INDIRECT("D"&amp;"$"&amp;ROW()-1)),"raw.githubusercontent.com",B5)</f>
        <v>https://raw.fgit.cf/fanmingming/live/main/tv/m3u/ipv6.m3u</v>
      </c>
      <c r="E5" s="1" t="s">
        <v>36</v>
      </c>
      <c r="F5" t="s">
        <v>351</v>
      </c>
      <c r="G5" s="1" t="s">
        <v>2</v>
      </c>
      <c r="H5" s="19" t="str">
        <f ca="1">SUBSTITUTE((INDIRECT("H"&amp;"$"&amp;ROW()-1)),"raw.githubusercontent.com",$B5)</f>
        <v/>
      </c>
      <c r="I5" s="1" t="s">
        <v>45</v>
      </c>
      <c r="J5" s="1"/>
    </row>
    <row r="6" spans="2:10">
      <c r="B6" s="3" t="s">
        <v>63</v>
      </c>
      <c r="C6" s="1" t="s">
        <v>31</v>
      </c>
      <c r="D6" s="19" t="str">
        <f ca="1">SUBSTITUTE((INDIRECT("D"&amp;"$"&amp;ROW()-2)),"raw.githubusercontent.com",B6)</f>
        <v>https://raw.yzuu.cf/fanmingming/live/main/tv/m3u/ipv6.m3u</v>
      </c>
      <c r="E6" s="1" t="s">
        <v>37</v>
      </c>
      <c r="F6" s="1"/>
      <c r="G6" s="1" t="s">
        <v>3</v>
      </c>
      <c r="H6" s="19" t="str">
        <f ca="1">SUBSTITUTE((INDIRECT("H"&amp;"$"&amp;ROW()-2)),"raw.githubusercontent.com",$B6)</f>
        <v/>
      </c>
      <c r="I6" s="1" t="s">
        <v>46</v>
      </c>
      <c r="J6" s="1"/>
    </row>
    <row r="7" spans="2:10">
      <c r="B7" s="3" t="s">
        <v>64</v>
      </c>
      <c r="C7" s="1" t="s">
        <v>32</v>
      </c>
      <c r="D7" s="19" t="str">
        <f ca="1">SUBSTITUTE(INDIRECT("D"&amp;"$"&amp;ROW()-3),"raw.githubusercontent.com",B7)</f>
        <v>https://raw.nuaa.cf/fanmingming/live/main/tv/m3u/ipv6.m3u</v>
      </c>
      <c r="E7" s="1" t="s">
        <v>38</v>
      </c>
      <c r="F7" s="1"/>
      <c r="G7" s="1" t="s">
        <v>4</v>
      </c>
      <c r="H7" s="19" t="str">
        <f ca="1">SUBSTITUTE(INDIRECT("H"&amp;"$"&amp;ROW()-3),"raw.githubusercontent.com",$B7)</f>
        <v/>
      </c>
      <c r="I7" s="1" t="s">
        <v>47</v>
      </c>
      <c r="J7" s="1"/>
    </row>
    <row r="8" spans="2:10">
      <c r="B8" s="3" t="s">
        <v>65</v>
      </c>
      <c r="C8" s="1" t="s">
        <v>33</v>
      </c>
      <c r="D8" s="19" t="str">
        <f ca="1">SUBSTITUTE(INDIRECT("D"&amp;"$"&amp;ROW()-4),"raw.githubusercontent.com",B8)</f>
        <v>https://raw.kkgithub.com/fanmingming/live/main/tv/m3u/ipv6.m3u</v>
      </c>
      <c r="E8" s="1" t="s">
        <v>39</v>
      </c>
      <c r="F8" s="1"/>
      <c r="G8" s="1" t="s">
        <v>42</v>
      </c>
      <c r="H8" s="19" t="str">
        <f ca="1">SUBSTITUTE(INDIRECT("H"&amp;"$"&amp;ROW()-4),"raw.githubusercontent.com",$B8)</f>
        <v/>
      </c>
      <c r="I8" s="1" t="s">
        <v>48</v>
      </c>
      <c r="J8" s="1"/>
    </row>
    <row r="9" spans="2:10">
      <c r="B9" s="3" t="s">
        <v>69</v>
      </c>
      <c r="C9" s="1" t="s">
        <v>34</v>
      </c>
      <c r="D9" s="19" t="str">
        <f ca="1">B9&amp;(INDIRECT("D"&amp;"$"&amp;ROW()-5))</f>
        <v>https://ghproxy.net/https://raw.githubusercontent.com/fanmingming/live/main/tv/m3u/ipv6.m3u</v>
      </c>
      <c r="E9" s="1" t="s">
        <v>40</v>
      </c>
      <c r="F9" s="1"/>
      <c r="G9" s="1" t="s">
        <v>43</v>
      </c>
      <c r="H9" s="19" t="str">
        <f ca="1">$B9&amp;(INDIRECT("H"&amp;"$"&amp;ROW()-5))</f>
        <v>https://ghproxy.net/</v>
      </c>
      <c r="I9" s="1" t="s">
        <v>49</v>
      </c>
      <c r="J9" s="1"/>
    </row>
    <row r="10" spans="2:10">
      <c r="B10" s="3" t="s">
        <v>7</v>
      </c>
      <c r="C10" s="1" t="s">
        <v>35</v>
      </c>
      <c r="D10" s="19" t="str">
        <f ca="1">B10&amp;(INDIRECT("D"&amp;"$"&amp;ROW()-6))</f>
        <v>https://ghproxy.org/https://raw.githubusercontent.com/fanmingming/live/main/tv/m3u/ipv6.m3u</v>
      </c>
      <c r="E10" s="1" t="s">
        <v>41</v>
      </c>
      <c r="F10" s="1"/>
      <c r="G10" s="1" t="s">
        <v>44</v>
      </c>
      <c r="H10" s="19" t="str">
        <f ca="1">$B10&amp;(INDIRECT("H"&amp;"$"&amp;ROW()-6))</f>
        <v>https://ghproxy.org/</v>
      </c>
      <c r="I10" s="1" t="s">
        <v>50</v>
      </c>
      <c r="J10" s="1"/>
    </row>
    <row r="11" spans="2:10">
      <c r="B11" s="3" t="s">
        <v>8</v>
      </c>
      <c r="C11" s="1" t="s">
        <v>58</v>
      </c>
      <c r="D11" s="19" t="str">
        <f ca="1">B11&amp;(INDIRECT("D"&amp;"$"&amp;ROW()-7))</f>
        <v>https://mirror.ghproxy.com/https://raw.githubusercontent.com/fanmingming/live/main/tv/m3u/ipv6.m3u</v>
      </c>
      <c r="E11" s="1" t="s">
        <v>59</v>
      </c>
      <c r="F11" s="1"/>
      <c r="G11" s="1" t="s">
        <v>60</v>
      </c>
      <c r="H11" s="19" t="str">
        <f ca="1">$B11&amp;(INDIRECT("H"&amp;"$"&amp;ROW()-7))</f>
        <v>https://mirror.ghproxy.com/</v>
      </c>
      <c r="I11" s="1" t="s">
        <v>61</v>
      </c>
      <c r="J11" s="1"/>
    </row>
    <row r="12" spans="2:10">
      <c r="B12" s="3" t="s">
        <v>9</v>
      </c>
      <c r="C12" s="1" t="s">
        <v>73</v>
      </c>
      <c r="D12" s="19" t="str">
        <f ca="1">B12&amp;(INDIRECT("D"&amp;"$"&amp;ROW()-8))</f>
        <v>https://gh.api.99988866.xyz/https://raw.githubusercontent.com/fanmingming/live/main/tv/m3u/ipv6.m3u</v>
      </c>
      <c r="E12" s="1" t="s">
        <v>74</v>
      </c>
      <c r="F12" s="1"/>
      <c r="G12" s="1" t="s">
        <v>75</v>
      </c>
      <c r="H12" s="19" t="str">
        <f ca="1">$B12&amp;(INDIRECT("H"&amp;"$"&amp;ROW()-7))</f>
        <v>https://gh.api.99988866.xyz/</v>
      </c>
      <c r="I12" s="1" t="s">
        <v>76</v>
      </c>
      <c r="J12" s="1"/>
    </row>
    <row r="14" spans="2:10">
      <c r="C14" s="11" t="s">
        <v>5</v>
      </c>
      <c r="D14" s="20" t="s">
        <v>119</v>
      </c>
      <c r="E14" s="11"/>
      <c r="F14" s="11" t="s">
        <v>108</v>
      </c>
      <c r="G14" s="11" t="s">
        <v>68</v>
      </c>
      <c r="H14" s="15">
        <v>45281</v>
      </c>
      <c r="I14" s="14" t="s">
        <v>67</v>
      </c>
      <c r="J14" s="15">
        <v>45178</v>
      </c>
    </row>
    <row r="15" spans="2:10">
      <c r="C15" s="13" t="s">
        <v>0</v>
      </c>
      <c r="D15" t="s">
        <v>118</v>
      </c>
      <c r="F15" s="3" t="s">
        <v>343</v>
      </c>
      <c r="G15" s="13" t="s">
        <v>1</v>
      </c>
      <c r="H15" s="21"/>
    </row>
    <row r="16" spans="2:10">
      <c r="B16" s="3" t="s">
        <v>62</v>
      </c>
      <c r="C16" s="1" t="s">
        <v>30</v>
      </c>
      <c r="D16" s="19" t="str">
        <f ca="1">SUBSTITUTE((INDIRECT("D"&amp;"$"&amp;ROW()-1)),"raw.githubusercontent.com",B16)</f>
        <v>https://raw.fgit.cf/Gavin12340/iptv_ipv6_main/main/iptv_ipv6_main.m3u</v>
      </c>
      <c r="E16" s="1" t="s">
        <v>36</v>
      </c>
      <c r="F16" s="1" t="s">
        <v>352</v>
      </c>
      <c r="G16" s="1" t="s">
        <v>2</v>
      </c>
      <c r="H16" s="19" t="str">
        <f ca="1">SUBSTITUTE((INDIRECT("H"&amp;"$"&amp;ROW()-1)),"raw.githubusercontent.com",$B16)</f>
        <v/>
      </c>
      <c r="I16" s="1" t="s">
        <v>45</v>
      </c>
      <c r="J16" s="1"/>
    </row>
    <row r="17" spans="2:10">
      <c r="B17" s="3" t="s">
        <v>63</v>
      </c>
      <c r="C17" s="1" t="s">
        <v>31</v>
      </c>
      <c r="D17" s="19" t="str">
        <f ca="1">SUBSTITUTE((INDIRECT("D"&amp;"$"&amp;ROW()-2)),"raw.githubusercontent.com",B17)</f>
        <v>https://raw.yzuu.cf/Gavin12340/iptv_ipv6_main/main/iptv_ipv6_main.m3u</v>
      </c>
      <c r="E17" s="1" t="s">
        <v>37</v>
      </c>
      <c r="F17" s="1"/>
      <c r="G17" s="1" t="s">
        <v>3</v>
      </c>
      <c r="H17" s="19" t="str">
        <f ca="1">SUBSTITUTE((INDIRECT("H"&amp;"$"&amp;ROW()-2)),"raw.githubusercontent.com",$B17)</f>
        <v/>
      </c>
      <c r="I17" s="1" t="s">
        <v>46</v>
      </c>
      <c r="J17" s="1"/>
    </row>
    <row r="18" spans="2:10">
      <c r="B18" s="3" t="s">
        <v>64</v>
      </c>
      <c r="C18" s="1" t="s">
        <v>32</v>
      </c>
      <c r="D18" s="19" t="str">
        <f ca="1">SUBSTITUTE(INDIRECT("D"&amp;"$"&amp;ROW()-3),"raw.githubusercontent.com",B18)</f>
        <v>https://raw.nuaa.cf/Gavin12340/iptv_ipv6_main/main/iptv_ipv6_main.m3u</v>
      </c>
      <c r="E18" s="1" t="s">
        <v>38</v>
      </c>
      <c r="F18" s="1"/>
      <c r="G18" s="1" t="s">
        <v>4</v>
      </c>
      <c r="H18" s="19" t="str">
        <f ca="1">SUBSTITUTE(INDIRECT("H"&amp;"$"&amp;ROW()-3),"raw.githubusercontent.com",$B18)</f>
        <v/>
      </c>
      <c r="I18" s="1" t="s">
        <v>47</v>
      </c>
      <c r="J18" s="1"/>
    </row>
    <row r="19" spans="2:10">
      <c r="B19" s="3" t="s">
        <v>65</v>
      </c>
      <c r="C19" s="1" t="s">
        <v>33</v>
      </c>
      <c r="D19" s="19" t="str">
        <f ca="1">SUBSTITUTE(INDIRECT("D"&amp;"$"&amp;ROW()-4),"raw.githubusercontent.com",B19)</f>
        <v>https://raw.kkgithub.com/Gavin12340/iptv_ipv6_main/main/iptv_ipv6_main.m3u</v>
      </c>
      <c r="E19" s="1" t="s">
        <v>39</v>
      </c>
      <c r="F19" s="1"/>
      <c r="G19" s="1" t="s">
        <v>42</v>
      </c>
      <c r="H19" s="19" t="str">
        <f ca="1">SUBSTITUTE(INDIRECT("H"&amp;"$"&amp;ROW()-4),"raw.githubusercontent.com",$B19)</f>
        <v/>
      </c>
      <c r="I19" s="1" t="s">
        <v>48</v>
      </c>
      <c r="J19" s="1"/>
    </row>
    <row r="20" spans="2:10">
      <c r="B20" s="3" t="s">
        <v>69</v>
      </c>
      <c r="C20" s="1" t="s">
        <v>34</v>
      </c>
      <c r="D20" s="19" t="str">
        <f ca="1">B20&amp;(INDIRECT("D"&amp;"$"&amp;ROW()-5))</f>
        <v>https://ghproxy.net/https://raw.githubusercontent.com/Gavin12340/iptv_ipv6_main/main/iptv_ipv6_main.m3u</v>
      </c>
      <c r="E20" s="1" t="s">
        <v>40</v>
      </c>
      <c r="F20" s="1"/>
      <c r="G20" s="1" t="s">
        <v>43</v>
      </c>
      <c r="H20" s="19" t="str">
        <f ca="1">$B20&amp;(INDIRECT("H"&amp;"$"&amp;ROW()-5))</f>
        <v>https://ghproxy.net/</v>
      </c>
      <c r="I20" s="1" t="s">
        <v>49</v>
      </c>
      <c r="J20" s="1"/>
    </row>
    <row r="21" spans="2:10">
      <c r="B21" s="3" t="s">
        <v>7</v>
      </c>
      <c r="C21" s="1" t="s">
        <v>35</v>
      </c>
      <c r="D21" s="19" t="str">
        <f ca="1">B21&amp;(INDIRECT("D"&amp;"$"&amp;ROW()-6))</f>
        <v>https://ghproxy.org/https://raw.githubusercontent.com/Gavin12340/iptv_ipv6_main/main/iptv_ipv6_main.m3u</v>
      </c>
      <c r="E21" s="1" t="s">
        <v>41</v>
      </c>
      <c r="F21" s="1"/>
      <c r="G21" s="1" t="s">
        <v>44</v>
      </c>
      <c r="H21" s="19" t="str">
        <f ca="1">$B21&amp;(INDIRECT("H"&amp;"$"&amp;ROW()-6))</f>
        <v>https://ghproxy.org/</v>
      </c>
      <c r="I21" s="1" t="s">
        <v>50</v>
      </c>
      <c r="J21" s="1"/>
    </row>
    <row r="22" spans="2:10">
      <c r="B22" s="3" t="s">
        <v>8</v>
      </c>
      <c r="C22" s="1" t="s">
        <v>58</v>
      </c>
      <c r="D22" s="19" t="str">
        <f ca="1">B22&amp;(INDIRECT("D"&amp;"$"&amp;ROW()-7))</f>
        <v>https://mirror.ghproxy.com/https://raw.githubusercontent.com/Gavin12340/iptv_ipv6_main/main/iptv_ipv6_main.m3u</v>
      </c>
      <c r="E22" s="1" t="s">
        <v>59</v>
      </c>
      <c r="F22" s="1"/>
      <c r="G22" s="1" t="s">
        <v>60</v>
      </c>
      <c r="H22" s="19" t="str">
        <f ca="1">$B22&amp;(INDIRECT("H"&amp;"$"&amp;ROW()-7))</f>
        <v>https://mirror.ghproxy.com/</v>
      </c>
      <c r="I22" s="1" t="s">
        <v>61</v>
      </c>
      <c r="J22" s="1"/>
    </row>
    <row r="23" spans="2:10">
      <c r="B23" s="3" t="s">
        <v>9</v>
      </c>
      <c r="C23" s="1" t="s">
        <v>73</v>
      </c>
      <c r="D23" s="19" t="str">
        <f ca="1">B23&amp;(INDIRECT("D"&amp;"$"&amp;ROW()-8))</f>
        <v>https://gh.api.99988866.xyz/https://raw.githubusercontent.com/Gavin12340/iptv_ipv6_main/main/iptv_ipv6_main.m3u</v>
      </c>
      <c r="E23" s="1" t="s">
        <v>74</v>
      </c>
      <c r="F23" s="1"/>
      <c r="G23" s="1" t="s">
        <v>75</v>
      </c>
      <c r="H23" s="19" t="str">
        <f ca="1">$B23&amp;(INDIRECT("H"&amp;"$"&amp;ROW()-7))</f>
        <v>https://gh.api.99988866.xyz/</v>
      </c>
      <c r="I23" s="1" t="s">
        <v>76</v>
      </c>
      <c r="J23" s="1"/>
    </row>
    <row r="25" spans="2:10">
      <c r="C25" s="11" t="s">
        <v>5</v>
      </c>
      <c r="D25" s="20" t="s">
        <v>120</v>
      </c>
      <c r="E25" s="11"/>
      <c r="F25" s="11" t="s">
        <v>108</v>
      </c>
      <c r="G25" s="11" t="s">
        <v>68</v>
      </c>
      <c r="H25" s="15">
        <v>45281</v>
      </c>
      <c r="I25" s="14" t="s">
        <v>67</v>
      </c>
      <c r="J25" s="15">
        <v>45278</v>
      </c>
    </row>
    <row r="26" spans="2:10">
      <c r="C26" s="13" t="s">
        <v>0</v>
      </c>
      <c r="D26" t="s">
        <v>122</v>
      </c>
      <c r="F26" s="3" t="s">
        <v>121</v>
      </c>
      <c r="G26" s="13" t="s">
        <v>1</v>
      </c>
      <c r="H26" s="21"/>
    </row>
    <row r="27" spans="2:10">
      <c r="B27" s="3" t="s">
        <v>62</v>
      </c>
      <c r="C27" s="1" t="s">
        <v>30</v>
      </c>
      <c r="D27" s="19" t="str">
        <f ca="1">SUBSTITUTE((INDIRECT("D"&amp;"$"&amp;ROW()-1)),"raw.githubusercontent.com",B27)</f>
        <v>https://raw.fgit.cf/Kimentanm/aptv/master/m3u/iptv.m3u</v>
      </c>
      <c r="E27" s="1" t="s">
        <v>36</v>
      </c>
      <c r="F27" s="1" t="s">
        <v>353</v>
      </c>
      <c r="G27" s="1" t="s">
        <v>2</v>
      </c>
      <c r="H27" s="19" t="str">
        <f ca="1">SUBSTITUTE((INDIRECT("H"&amp;"$"&amp;ROW()-1)),"raw.githubusercontent.com",$B27)</f>
        <v/>
      </c>
      <c r="I27" s="1" t="s">
        <v>45</v>
      </c>
      <c r="J27" s="1"/>
    </row>
    <row r="28" spans="2:10">
      <c r="B28" s="3" t="s">
        <v>63</v>
      </c>
      <c r="C28" s="1" t="s">
        <v>31</v>
      </c>
      <c r="D28" s="19" t="str">
        <f ca="1">SUBSTITUTE((INDIRECT("D"&amp;"$"&amp;ROW()-2)),"raw.githubusercontent.com",B28)</f>
        <v>https://raw.yzuu.cf/Kimentanm/aptv/master/m3u/iptv.m3u</v>
      </c>
      <c r="E28" s="1" t="s">
        <v>37</v>
      </c>
      <c r="F28" s="1"/>
      <c r="G28" s="1" t="s">
        <v>3</v>
      </c>
      <c r="H28" s="19" t="str">
        <f ca="1">SUBSTITUTE((INDIRECT("H"&amp;"$"&amp;ROW()-2)),"raw.githubusercontent.com",$B28)</f>
        <v/>
      </c>
      <c r="I28" s="1" t="s">
        <v>46</v>
      </c>
      <c r="J28" s="1"/>
    </row>
    <row r="29" spans="2:10">
      <c r="B29" s="3" t="s">
        <v>64</v>
      </c>
      <c r="C29" s="1" t="s">
        <v>32</v>
      </c>
      <c r="D29" s="19" t="str">
        <f ca="1">SUBSTITUTE(INDIRECT("D"&amp;"$"&amp;ROW()-3),"raw.githubusercontent.com",B29)</f>
        <v>https://raw.nuaa.cf/Kimentanm/aptv/master/m3u/iptv.m3u</v>
      </c>
      <c r="E29" s="1" t="s">
        <v>38</v>
      </c>
      <c r="F29" s="1"/>
      <c r="G29" s="1" t="s">
        <v>4</v>
      </c>
      <c r="H29" s="19" t="str">
        <f ca="1">SUBSTITUTE(INDIRECT("H"&amp;"$"&amp;ROW()-3),"raw.githubusercontent.com",$B29)</f>
        <v/>
      </c>
      <c r="I29" s="1" t="s">
        <v>47</v>
      </c>
      <c r="J29" s="1"/>
    </row>
    <row r="30" spans="2:10">
      <c r="B30" s="3" t="s">
        <v>65</v>
      </c>
      <c r="C30" s="1" t="s">
        <v>33</v>
      </c>
      <c r="D30" s="19" t="str">
        <f ca="1">SUBSTITUTE(INDIRECT("D"&amp;"$"&amp;ROW()-4),"raw.githubusercontent.com",B30)</f>
        <v>https://raw.kkgithub.com/Kimentanm/aptv/master/m3u/iptv.m3u</v>
      </c>
      <c r="E30" s="1" t="s">
        <v>39</v>
      </c>
      <c r="F30" s="1"/>
      <c r="G30" s="1" t="s">
        <v>42</v>
      </c>
      <c r="H30" s="19" t="str">
        <f ca="1">SUBSTITUTE(INDIRECT("H"&amp;"$"&amp;ROW()-4),"raw.githubusercontent.com",$B30)</f>
        <v/>
      </c>
      <c r="I30" s="1" t="s">
        <v>48</v>
      </c>
      <c r="J30" s="1"/>
    </row>
    <row r="31" spans="2:10">
      <c r="B31" s="3" t="s">
        <v>69</v>
      </c>
      <c r="C31" s="1" t="s">
        <v>34</v>
      </c>
      <c r="D31" s="19" t="str">
        <f ca="1">B31&amp;(INDIRECT("D"&amp;"$"&amp;ROW()-5))</f>
        <v>https://ghproxy.net/https://raw.githubusercontent.com/Kimentanm/aptv/master/m3u/iptv.m3u</v>
      </c>
      <c r="E31" s="1" t="s">
        <v>40</v>
      </c>
      <c r="F31" s="1"/>
      <c r="G31" s="1" t="s">
        <v>43</v>
      </c>
      <c r="H31" s="19" t="str">
        <f ca="1">$B31&amp;(INDIRECT("H"&amp;"$"&amp;ROW()-5))</f>
        <v>https://ghproxy.net/</v>
      </c>
      <c r="I31" s="1" t="s">
        <v>49</v>
      </c>
      <c r="J31" s="1"/>
    </row>
    <row r="32" spans="2:10">
      <c r="B32" s="3" t="s">
        <v>7</v>
      </c>
      <c r="C32" s="1" t="s">
        <v>35</v>
      </c>
      <c r="D32" s="19" t="str">
        <f ca="1">B32&amp;(INDIRECT("D"&amp;"$"&amp;ROW()-6))</f>
        <v>https://ghproxy.org/https://raw.githubusercontent.com/Kimentanm/aptv/master/m3u/iptv.m3u</v>
      </c>
      <c r="E32" s="1" t="s">
        <v>41</v>
      </c>
      <c r="F32" s="1"/>
      <c r="G32" s="1" t="s">
        <v>44</v>
      </c>
      <c r="H32" s="19" t="str">
        <f ca="1">$B32&amp;(INDIRECT("H"&amp;"$"&amp;ROW()-6))</f>
        <v>https://ghproxy.org/</v>
      </c>
      <c r="I32" s="1" t="s">
        <v>50</v>
      </c>
      <c r="J32" s="1"/>
    </row>
    <row r="33" spans="2:10">
      <c r="B33" s="3" t="s">
        <v>8</v>
      </c>
      <c r="C33" s="1" t="s">
        <v>58</v>
      </c>
      <c r="D33" s="19" t="str">
        <f ca="1">B33&amp;(INDIRECT("D"&amp;"$"&amp;ROW()-7))</f>
        <v>https://mirror.ghproxy.com/https://raw.githubusercontent.com/Kimentanm/aptv/master/m3u/iptv.m3u</v>
      </c>
      <c r="E33" s="1" t="s">
        <v>59</v>
      </c>
      <c r="F33" s="1"/>
      <c r="G33" s="1" t="s">
        <v>60</v>
      </c>
      <c r="H33" s="19" t="str">
        <f ca="1">$B33&amp;(INDIRECT("H"&amp;"$"&amp;ROW()-7))</f>
        <v>https://mirror.ghproxy.com/</v>
      </c>
      <c r="I33" s="1" t="s">
        <v>61</v>
      </c>
      <c r="J33" s="1"/>
    </row>
    <row r="34" spans="2:10">
      <c r="B34" s="3" t="s">
        <v>9</v>
      </c>
      <c r="C34" s="1" t="s">
        <v>73</v>
      </c>
      <c r="D34" s="19" t="str">
        <f ca="1">B34&amp;(INDIRECT("D"&amp;"$"&amp;ROW()-8))</f>
        <v>https://gh.api.99988866.xyz/https://raw.githubusercontent.com/Kimentanm/aptv/master/m3u/iptv.m3u</v>
      </c>
      <c r="E34" s="1" t="s">
        <v>74</v>
      </c>
      <c r="F34" s="1"/>
      <c r="G34" s="1" t="s">
        <v>75</v>
      </c>
      <c r="H34" s="19" t="str">
        <f ca="1">$B34&amp;(INDIRECT("H"&amp;"$"&amp;ROW()-7))</f>
        <v>https://gh.api.99988866.xyz/</v>
      </c>
      <c r="I34" s="1" t="s">
        <v>76</v>
      </c>
      <c r="J34" s="1"/>
    </row>
    <row r="36" spans="2:10">
      <c r="C36" s="11" t="s">
        <v>5</v>
      </c>
      <c r="D36" s="41" t="s">
        <v>364</v>
      </c>
      <c r="E36" s="11"/>
      <c r="F36" s="11" t="s">
        <v>108</v>
      </c>
      <c r="G36" s="11" t="s">
        <v>68</v>
      </c>
      <c r="H36" s="15">
        <v>45281</v>
      </c>
      <c r="I36" s="14" t="s">
        <v>67</v>
      </c>
      <c r="J36" s="15">
        <v>45283</v>
      </c>
    </row>
    <row r="37" spans="2:10">
      <c r="C37" s="13" t="s">
        <v>0</v>
      </c>
      <c r="D37" s="40" t="s">
        <v>363</v>
      </c>
      <c r="F37" s="3" t="s">
        <v>339</v>
      </c>
      <c r="G37" s="13" t="s">
        <v>1</v>
      </c>
      <c r="H37" s="21"/>
    </row>
    <row r="38" spans="2:10">
      <c r="B38" s="3" t="s">
        <v>62</v>
      </c>
      <c r="C38" s="1" t="s">
        <v>30</v>
      </c>
      <c r="D38" s="19" t="str">
        <f ca="1">SUBSTITUTE((INDIRECT("D"&amp;"$"&amp;ROW()-1)),"raw.githubusercontent.com",B38)</f>
        <v>https://raw.fgit.cf/Meroser/IPTV/main/IPTV.m3u</v>
      </c>
      <c r="E38" s="1" t="s">
        <v>36</v>
      </c>
      <c r="F38" s="1" t="s">
        <v>354</v>
      </c>
      <c r="G38" s="1" t="s">
        <v>2</v>
      </c>
      <c r="H38" s="19" t="str">
        <f ca="1">SUBSTITUTE((INDIRECT("H"&amp;"$"&amp;ROW()-1)),"raw.githubusercontent.com",$B38)</f>
        <v/>
      </c>
      <c r="I38" s="1" t="s">
        <v>45</v>
      </c>
      <c r="J38" s="1"/>
    </row>
    <row r="39" spans="2:10">
      <c r="B39" s="3" t="s">
        <v>63</v>
      </c>
      <c r="C39" s="1" t="s">
        <v>31</v>
      </c>
      <c r="D39" s="19" t="str">
        <f ca="1">SUBSTITUTE((INDIRECT("D"&amp;"$"&amp;ROW()-2)),"raw.githubusercontent.com",B39)</f>
        <v>https://raw.yzuu.cf/Meroser/IPTV/main/IPTV.m3u</v>
      </c>
      <c r="E39" s="1" t="s">
        <v>37</v>
      </c>
      <c r="F39" s="1"/>
      <c r="G39" s="1" t="s">
        <v>3</v>
      </c>
      <c r="H39" s="19" t="str">
        <f ca="1">SUBSTITUTE((INDIRECT("H"&amp;"$"&amp;ROW()-2)),"raw.githubusercontent.com",$B39)</f>
        <v/>
      </c>
      <c r="I39" s="1" t="s">
        <v>46</v>
      </c>
      <c r="J39" s="1"/>
    </row>
    <row r="40" spans="2:10">
      <c r="B40" s="3" t="s">
        <v>64</v>
      </c>
      <c r="C40" s="1" t="s">
        <v>32</v>
      </c>
      <c r="D40" s="19" t="str">
        <f ca="1">SUBSTITUTE(INDIRECT("D"&amp;"$"&amp;ROW()-3),"raw.githubusercontent.com",B40)</f>
        <v>https://raw.nuaa.cf/Meroser/IPTV/main/IPTV.m3u</v>
      </c>
      <c r="E40" s="1" t="s">
        <v>38</v>
      </c>
      <c r="F40" s="1"/>
      <c r="G40" s="1" t="s">
        <v>4</v>
      </c>
      <c r="H40" s="19" t="str">
        <f ca="1">SUBSTITUTE(INDIRECT("H"&amp;"$"&amp;ROW()-3),"raw.githubusercontent.com",$B40)</f>
        <v/>
      </c>
      <c r="I40" s="1" t="s">
        <v>47</v>
      </c>
      <c r="J40" s="1"/>
    </row>
    <row r="41" spans="2:10">
      <c r="B41" s="3" t="s">
        <v>65</v>
      </c>
      <c r="C41" s="1" t="s">
        <v>33</v>
      </c>
      <c r="D41" s="19" t="str">
        <f ca="1">SUBSTITUTE(INDIRECT("D"&amp;"$"&amp;ROW()-4),"raw.githubusercontent.com",B41)</f>
        <v>https://raw.kkgithub.com/Meroser/IPTV/main/IPTV.m3u</v>
      </c>
      <c r="E41" s="1" t="s">
        <v>39</v>
      </c>
      <c r="F41" s="1"/>
      <c r="G41" s="1" t="s">
        <v>42</v>
      </c>
      <c r="H41" s="19" t="str">
        <f ca="1">SUBSTITUTE(INDIRECT("H"&amp;"$"&amp;ROW()-4),"raw.githubusercontent.com",$B41)</f>
        <v/>
      </c>
      <c r="I41" s="1" t="s">
        <v>48</v>
      </c>
      <c r="J41" s="1"/>
    </row>
    <row r="42" spans="2:10">
      <c r="B42" s="3" t="s">
        <v>69</v>
      </c>
      <c r="C42" s="1" t="s">
        <v>34</v>
      </c>
      <c r="D42" s="19" t="str">
        <f ca="1">B42&amp;(INDIRECT("D"&amp;"$"&amp;ROW()-5))</f>
        <v>https://ghproxy.net/https://raw.githubusercontent.com/Meroser/IPTV/main/IPTV.m3u</v>
      </c>
      <c r="E42" s="1" t="s">
        <v>40</v>
      </c>
      <c r="F42" s="1"/>
      <c r="G42" s="1" t="s">
        <v>43</v>
      </c>
      <c r="H42" s="19" t="str">
        <f ca="1">$B42&amp;(INDIRECT("H"&amp;"$"&amp;ROW()-5))</f>
        <v>https://ghproxy.net/</v>
      </c>
      <c r="I42" s="1" t="s">
        <v>49</v>
      </c>
      <c r="J42" s="1"/>
    </row>
    <row r="43" spans="2:10">
      <c r="B43" s="3" t="s">
        <v>7</v>
      </c>
      <c r="C43" s="1" t="s">
        <v>35</v>
      </c>
      <c r="D43" s="19" t="str">
        <f ca="1">B43&amp;(INDIRECT("D"&amp;"$"&amp;ROW()-6))</f>
        <v>https://ghproxy.org/https://raw.githubusercontent.com/Meroser/IPTV/main/IPTV.m3u</v>
      </c>
      <c r="E43" s="1" t="s">
        <v>41</v>
      </c>
      <c r="F43" s="1"/>
      <c r="G43" s="1" t="s">
        <v>44</v>
      </c>
      <c r="H43" s="19" t="str">
        <f ca="1">$B43&amp;(INDIRECT("H"&amp;"$"&amp;ROW()-6))</f>
        <v>https://ghproxy.org/</v>
      </c>
      <c r="I43" s="1" t="s">
        <v>50</v>
      </c>
      <c r="J43" s="1"/>
    </row>
    <row r="44" spans="2:10">
      <c r="B44" s="3" t="s">
        <v>8</v>
      </c>
      <c r="C44" s="1" t="s">
        <v>58</v>
      </c>
      <c r="D44" s="19" t="str">
        <f ca="1">B44&amp;(INDIRECT("D"&amp;"$"&amp;ROW()-7))</f>
        <v>https://mirror.ghproxy.com/https://raw.githubusercontent.com/Meroser/IPTV/main/IPTV.m3u</v>
      </c>
      <c r="E44" s="1" t="s">
        <v>59</v>
      </c>
      <c r="F44" s="1"/>
      <c r="G44" s="1" t="s">
        <v>60</v>
      </c>
      <c r="H44" s="19" t="str">
        <f ca="1">$B44&amp;(INDIRECT("H"&amp;"$"&amp;ROW()-7))</f>
        <v>https://mirror.ghproxy.com/</v>
      </c>
      <c r="I44" s="1" t="s">
        <v>61</v>
      </c>
      <c r="J44" s="1"/>
    </row>
    <row r="45" spans="2:10">
      <c r="B45" s="3" t="s">
        <v>9</v>
      </c>
      <c r="C45" s="1" t="s">
        <v>73</v>
      </c>
      <c r="D45" s="19" t="str">
        <f ca="1">B45&amp;(INDIRECT("D"&amp;"$"&amp;ROW()-8))</f>
        <v>https://gh.api.99988866.xyz/https://raw.githubusercontent.com/Meroser/IPTV/main/IPTV.m3u</v>
      </c>
      <c r="E45" s="1" t="s">
        <v>74</v>
      </c>
      <c r="F45" s="1"/>
      <c r="G45" s="1" t="s">
        <v>75</v>
      </c>
      <c r="H45" s="19" t="str">
        <f ca="1">$B45&amp;(INDIRECT("H"&amp;"$"&amp;ROW()-7))</f>
        <v>https://gh.api.99988866.xyz/</v>
      </c>
      <c r="I45" s="1" t="s">
        <v>76</v>
      </c>
      <c r="J45" s="1"/>
    </row>
    <row r="47" spans="2:10">
      <c r="C47" s="11" t="s">
        <v>5</v>
      </c>
      <c r="D47" s="41" t="s">
        <v>365</v>
      </c>
      <c r="E47" s="11"/>
      <c r="F47" s="11" t="s">
        <v>108</v>
      </c>
      <c r="G47" s="11" t="s">
        <v>68</v>
      </c>
      <c r="H47" s="15">
        <v>45281</v>
      </c>
      <c r="I47" s="14" t="s">
        <v>67</v>
      </c>
      <c r="J47" s="15">
        <v>45275</v>
      </c>
    </row>
    <row r="48" spans="2:10">
      <c r="C48" s="13" t="s">
        <v>0</v>
      </c>
      <c r="D48" t="s">
        <v>125</v>
      </c>
      <c r="F48" s="3" t="s">
        <v>124</v>
      </c>
      <c r="G48" s="13" t="s">
        <v>1</v>
      </c>
      <c r="H48" s="21"/>
    </row>
    <row r="49" spans="2:10">
      <c r="B49" s="3" t="s">
        <v>62</v>
      </c>
      <c r="C49" s="1" t="s">
        <v>30</v>
      </c>
      <c r="D49" s="19" t="str">
        <f ca="1">SUBSTITUTE((INDIRECT("D"&amp;"$"&amp;ROW()-1)),"raw.githubusercontent.com",B49)</f>
        <v>https://raw.fgit.cf/whpsky/iptv/main/chinatv.m3u</v>
      </c>
      <c r="E49" s="1" t="s">
        <v>36</v>
      </c>
      <c r="F49" s="1" t="s">
        <v>355</v>
      </c>
      <c r="G49" s="1" t="s">
        <v>2</v>
      </c>
      <c r="H49" s="19" t="str">
        <f ca="1">SUBSTITUTE((INDIRECT("H"&amp;"$"&amp;ROW()-1)),"raw.githubusercontent.com",$B49)</f>
        <v/>
      </c>
      <c r="I49" s="1" t="s">
        <v>45</v>
      </c>
      <c r="J49" s="1"/>
    </row>
    <row r="50" spans="2:10">
      <c r="B50" s="3" t="s">
        <v>63</v>
      </c>
      <c r="C50" s="1" t="s">
        <v>31</v>
      </c>
      <c r="D50" s="19" t="str">
        <f ca="1">SUBSTITUTE((INDIRECT("D"&amp;"$"&amp;ROW()-2)),"raw.githubusercontent.com",B50)</f>
        <v>https://raw.yzuu.cf/whpsky/iptv/main/chinatv.m3u</v>
      </c>
      <c r="E50" s="1" t="s">
        <v>37</v>
      </c>
      <c r="F50" s="1"/>
      <c r="G50" s="1" t="s">
        <v>3</v>
      </c>
      <c r="H50" s="19" t="str">
        <f ca="1">SUBSTITUTE((INDIRECT("H"&amp;"$"&amp;ROW()-2)),"raw.githubusercontent.com",$B50)</f>
        <v/>
      </c>
      <c r="I50" s="1" t="s">
        <v>46</v>
      </c>
      <c r="J50" s="1"/>
    </row>
    <row r="51" spans="2:10">
      <c r="B51" s="3" t="s">
        <v>64</v>
      </c>
      <c r="C51" s="1" t="s">
        <v>32</v>
      </c>
      <c r="D51" s="19" t="str">
        <f ca="1">SUBSTITUTE(INDIRECT("D"&amp;"$"&amp;ROW()-3),"raw.githubusercontent.com",B51)</f>
        <v>https://raw.nuaa.cf/whpsky/iptv/main/chinatv.m3u</v>
      </c>
      <c r="E51" s="1" t="s">
        <v>38</v>
      </c>
      <c r="F51" s="1"/>
      <c r="G51" s="1" t="s">
        <v>4</v>
      </c>
      <c r="H51" s="19" t="str">
        <f ca="1">SUBSTITUTE(INDIRECT("H"&amp;"$"&amp;ROW()-3),"raw.githubusercontent.com",$B51)</f>
        <v/>
      </c>
      <c r="I51" s="1" t="s">
        <v>47</v>
      </c>
      <c r="J51" s="1"/>
    </row>
    <row r="52" spans="2:10">
      <c r="B52" s="3" t="s">
        <v>65</v>
      </c>
      <c r="C52" s="1" t="s">
        <v>33</v>
      </c>
      <c r="D52" s="19" t="str">
        <f ca="1">SUBSTITUTE(INDIRECT("D"&amp;"$"&amp;ROW()-4),"raw.githubusercontent.com",B52)</f>
        <v>https://raw.kkgithub.com/whpsky/iptv/main/chinatv.m3u</v>
      </c>
      <c r="E52" s="1" t="s">
        <v>39</v>
      </c>
      <c r="F52" s="1"/>
      <c r="G52" s="1" t="s">
        <v>42</v>
      </c>
      <c r="H52" s="19" t="str">
        <f ca="1">SUBSTITUTE(INDIRECT("H"&amp;"$"&amp;ROW()-4),"raw.githubusercontent.com",$B52)</f>
        <v/>
      </c>
      <c r="I52" s="1" t="s">
        <v>48</v>
      </c>
      <c r="J52" s="1"/>
    </row>
    <row r="53" spans="2:10">
      <c r="B53" s="3" t="s">
        <v>69</v>
      </c>
      <c r="C53" s="1" t="s">
        <v>34</v>
      </c>
      <c r="D53" s="19" t="str">
        <f ca="1">B53&amp;(INDIRECT("D"&amp;"$"&amp;ROW()-5))</f>
        <v>https://ghproxy.net/https://raw.githubusercontent.com/whpsky/iptv/main/chinatv.m3u</v>
      </c>
      <c r="E53" s="1" t="s">
        <v>40</v>
      </c>
      <c r="F53" s="1"/>
      <c r="G53" s="1" t="s">
        <v>43</v>
      </c>
      <c r="H53" s="19" t="str">
        <f ca="1">$B53&amp;(INDIRECT("H"&amp;"$"&amp;ROW()-5))</f>
        <v>https://ghproxy.net/</v>
      </c>
      <c r="I53" s="1" t="s">
        <v>49</v>
      </c>
      <c r="J53" s="1"/>
    </row>
    <row r="54" spans="2:10">
      <c r="B54" s="3" t="s">
        <v>7</v>
      </c>
      <c r="C54" s="1" t="s">
        <v>35</v>
      </c>
      <c r="D54" s="19" t="str">
        <f ca="1">B54&amp;(INDIRECT("D"&amp;"$"&amp;ROW()-6))</f>
        <v>https://ghproxy.org/https://raw.githubusercontent.com/whpsky/iptv/main/chinatv.m3u</v>
      </c>
      <c r="E54" s="1" t="s">
        <v>41</v>
      </c>
      <c r="F54" s="1"/>
      <c r="G54" s="1" t="s">
        <v>44</v>
      </c>
      <c r="H54" s="19" t="str">
        <f ca="1">$B54&amp;(INDIRECT("H"&amp;"$"&amp;ROW()-6))</f>
        <v>https://ghproxy.org/</v>
      </c>
      <c r="I54" s="1" t="s">
        <v>50</v>
      </c>
      <c r="J54" s="1"/>
    </row>
    <row r="55" spans="2:10">
      <c r="B55" s="3" t="s">
        <v>8</v>
      </c>
      <c r="C55" s="1" t="s">
        <v>58</v>
      </c>
      <c r="D55" s="19" t="str">
        <f ca="1">B55&amp;(INDIRECT("D"&amp;"$"&amp;ROW()-7))</f>
        <v>https://mirror.ghproxy.com/https://raw.githubusercontent.com/whpsky/iptv/main/chinatv.m3u</v>
      </c>
      <c r="E55" s="1" t="s">
        <v>59</v>
      </c>
      <c r="F55" s="1"/>
      <c r="G55" s="1" t="s">
        <v>60</v>
      </c>
      <c r="H55" s="19" t="str">
        <f ca="1">$B55&amp;(INDIRECT("H"&amp;"$"&amp;ROW()-7))</f>
        <v>https://mirror.ghproxy.com/</v>
      </c>
      <c r="I55" s="1" t="s">
        <v>61</v>
      </c>
      <c r="J55" s="1"/>
    </row>
    <row r="56" spans="2:10">
      <c r="B56" s="3" t="s">
        <v>9</v>
      </c>
      <c r="C56" s="1" t="s">
        <v>73</v>
      </c>
      <c r="D56" s="19" t="str">
        <f ca="1">B56&amp;(INDIRECT("D"&amp;"$"&amp;ROW()-8))</f>
        <v>https://gh.api.99988866.xyz/https://raw.githubusercontent.com/whpsky/iptv/main/chinatv.m3u</v>
      </c>
      <c r="E56" s="1" t="s">
        <v>74</v>
      </c>
      <c r="F56" s="1"/>
      <c r="G56" s="1" t="s">
        <v>75</v>
      </c>
      <c r="H56" s="19" t="str">
        <f ca="1">$B56&amp;(INDIRECT("H"&amp;"$"&amp;ROW()-7))</f>
        <v>https://gh.api.99988866.xyz/</v>
      </c>
      <c r="I56" s="1" t="s">
        <v>76</v>
      </c>
      <c r="J56" s="1"/>
    </row>
    <row r="58" spans="2:10">
      <c r="C58" s="11" t="s">
        <v>5</v>
      </c>
      <c r="D58" s="41" t="s">
        <v>366</v>
      </c>
      <c r="E58" s="11"/>
      <c r="F58" s="11" t="s">
        <v>108</v>
      </c>
      <c r="G58" s="11" t="s">
        <v>68</v>
      </c>
      <c r="H58" s="15">
        <v>45281</v>
      </c>
      <c r="I58" s="14" t="s">
        <v>67</v>
      </c>
      <c r="J58" s="15">
        <v>45078</v>
      </c>
    </row>
    <row r="59" spans="2:10">
      <c r="C59" s="13" t="s">
        <v>0</v>
      </c>
      <c r="D59" t="s">
        <v>129</v>
      </c>
      <c r="F59" s="3" t="s">
        <v>124</v>
      </c>
      <c r="G59" s="13" t="s">
        <v>1</v>
      </c>
      <c r="H59" s="21"/>
    </row>
    <row r="60" spans="2:10">
      <c r="B60" s="3" t="s">
        <v>62</v>
      </c>
      <c r="C60" s="1" t="s">
        <v>30</v>
      </c>
      <c r="D60" s="19" t="str">
        <f ca="1">SUBSTITUTE((INDIRECT("D"&amp;"$"&amp;ROW()-1)),"raw.githubusercontent.com",B60)</f>
        <v>https://raw.fgit.cf/wuyun999/wuyun/main/zb/ix3.m3u</v>
      </c>
      <c r="E60" s="1" t="s">
        <v>36</v>
      </c>
      <c r="F60" s="1" t="s">
        <v>356</v>
      </c>
      <c r="G60" s="1" t="s">
        <v>2</v>
      </c>
      <c r="H60" s="19" t="str">
        <f ca="1">SUBSTITUTE((INDIRECT("H"&amp;"$"&amp;ROW()-1)),"raw.githubusercontent.com",$B60)</f>
        <v/>
      </c>
      <c r="I60" s="1" t="s">
        <v>45</v>
      </c>
      <c r="J60" s="1"/>
    </row>
    <row r="61" spans="2:10">
      <c r="B61" s="3" t="s">
        <v>63</v>
      </c>
      <c r="C61" s="1" t="s">
        <v>31</v>
      </c>
      <c r="D61" s="19" t="str">
        <f ca="1">SUBSTITUTE((INDIRECT("D"&amp;"$"&amp;ROW()-2)),"raw.githubusercontent.com",B61)</f>
        <v>https://raw.yzuu.cf/wuyun999/wuyun/main/zb/ix3.m3u</v>
      </c>
      <c r="E61" s="1" t="s">
        <v>37</v>
      </c>
      <c r="F61" s="1"/>
      <c r="G61" s="1" t="s">
        <v>3</v>
      </c>
      <c r="H61" s="19" t="str">
        <f ca="1">SUBSTITUTE((INDIRECT("H"&amp;"$"&amp;ROW()-2)),"raw.githubusercontent.com",$B61)</f>
        <v/>
      </c>
      <c r="I61" s="1" t="s">
        <v>46</v>
      </c>
      <c r="J61" s="1"/>
    </row>
    <row r="62" spans="2:10">
      <c r="B62" s="3" t="s">
        <v>64</v>
      </c>
      <c r="C62" s="1" t="s">
        <v>32</v>
      </c>
      <c r="D62" s="19" t="str">
        <f ca="1">SUBSTITUTE(INDIRECT("D"&amp;"$"&amp;ROW()-3),"raw.githubusercontent.com",B62)</f>
        <v>https://raw.nuaa.cf/wuyun999/wuyun/main/zb/ix3.m3u</v>
      </c>
      <c r="E62" s="1" t="s">
        <v>38</v>
      </c>
      <c r="F62" s="1"/>
      <c r="G62" s="1" t="s">
        <v>4</v>
      </c>
      <c r="H62" s="19" t="str">
        <f ca="1">SUBSTITUTE(INDIRECT("H"&amp;"$"&amp;ROW()-3),"raw.githubusercontent.com",$B62)</f>
        <v/>
      </c>
      <c r="I62" s="1" t="s">
        <v>47</v>
      </c>
      <c r="J62" s="1"/>
    </row>
    <row r="63" spans="2:10">
      <c r="B63" s="3" t="s">
        <v>65</v>
      </c>
      <c r="C63" s="1" t="s">
        <v>33</v>
      </c>
      <c r="D63" s="19" t="str">
        <f ca="1">SUBSTITUTE(INDIRECT("D"&amp;"$"&amp;ROW()-4),"raw.githubusercontent.com",B63)</f>
        <v>https://raw.kkgithub.com/wuyun999/wuyun/main/zb/ix3.m3u</v>
      </c>
      <c r="E63" s="1" t="s">
        <v>39</v>
      </c>
      <c r="F63" s="1"/>
      <c r="G63" s="1" t="s">
        <v>42</v>
      </c>
      <c r="H63" s="19" t="str">
        <f ca="1">SUBSTITUTE(INDIRECT("H"&amp;"$"&amp;ROW()-4),"raw.githubusercontent.com",$B63)</f>
        <v/>
      </c>
      <c r="I63" s="1" t="s">
        <v>48</v>
      </c>
      <c r="J63" s="1"/>
    </row>
    <row r="64" spans="2:10">
      <c r="B64" s="3" t="s">
        <v>69</v>
      </c>
      <c r="C64" s="1" t="s">
        <v>34</v>
      </c>
      <c r="D64" s="19" t="str">
        <f ca="1">B64&amp;(INDIRECT("D"&amp;"$"&amp;ROW()-5))</f>
        <v>https://ghproxy.net/https://raw.githubusercontent.com/wuyun999/wuyun/main/zb/ix3.m3u</v>
      </c>
      <c r="E64" s="1" t="s">
        <v>40</v>
      </c>
      <c r="F64" s="1"/>
      <c r="G64" s="1" t="s">
        <v>43</v>
      </c>
      <c r="H64" s="19" t="str">
        <f ca="1">$B64&amp;(INDIRECT("H"&amp;"$"&amp;ROW()-5))</f>
        <v>https://ghproxy.net/</v>
      </c>
      <c r="I64" s="1" t="s">
        <v>49</v>
      </c>
      <c r="J64" s="1"/>
    </row>
    <row r="65" spans="2:10">
      <c r="B65" s="3" t="s">
        <v>7</v>
      </c>
      <c r="C65" s="1" t="s">
        <v>35</v>
      </c>
      <c r="D65" s="19" t="str">
        <f ca="1">B65&amp;(INDIRECT("D"&amp;"$"&amp;ROW()-6))</f>
        <v>https://ghproxy.org/https://raw.githubusercontent.com/wuyun999/wuyun/main/zb/ix3.m3u</v>
      </c>
      <c r="E65" s="1" t="s">
        <v>41</v>
      </c>
      <c r="F65" s="1"/>
      <c r="G65" s="1" t="s">
        <v>44</v>
      </c>
      <c r="H65" s="19" t="str">
        <f ca="1">$B65&amp;(INDIRECT("H"&amp;"$"&amp;ROW()-6))</f>
        <v>https://ghproxy.org/</v>
      </c>
      <c r="I65" s="1" t="s">
        <v>50</v>
      </c>
      <c r="J65" s="1"/>
    </row>
    <row r="66" spans="2:10">
      <c r="B66" s="3" t="s">
        <v>8</v>
      </c>
      <c r="C66" s="1" t="s">
        <v>58</v>
      </c>
      <c r="D66" s="19" t="str">
        <f ca="1">B66&amp;(INDIRECT("D"&amp;"$"&amp;ROW()-7))</f>
        <v>https://mirror.ghproxy.com/https://raw.githubusercontent.com/wuyun999/wuyun/main/zb/ix3.m3u</v>
      </c>
      <c r="E66" s="1" t="s">
        <v>59</v>
      </c>
      <c r="F66" s="1"/>
      <c r="G66" s="1" t="s">
        <v>60</v>
      </c>
      <c r="H66" s="19" t="str">
        <f ca="1">$B66&amp;(INDIRECT("H"&amp;"$"&amp;ROW()-7))</f>
        <v>https://mirror.ghproxy.com/</v>
      </c>
      <c r="I66" s="1" t="s">
        <v>61</v>
      </c>
      <c r="J66" s="1"/>
    </row>
    <row r="67" spans="2:10">
      <c r="B67" s="3" t="s">
        <v>9</v>
      </c>
      <c r="C67" s="1" t="s">
        <v>73</v>
      </c>
      <c r="D67" s="19" t="str">
        <f ca="1">B67&amp;(INDIRECT("D"&amp;"$"&amp;ROW()-8))</f>
        <v>https://gh.api.99988866.xyz/https://raw.githubusercontent.com/wuyun999/wuyun/main/zb/ix3.m3u</v>
      </c>
      <c r="E67" s="1" t="s">
        <v>74</v>
      </c>
      <c r="F67" s="1"/>
      <c r="G67" s="1" t="s">
        <v>75</v>
      </c>
      <c r="H67" s="19" t="str">
        <f ca="1">$B67&amp;(INDIRECT("H"&amp;"$"&amp;ROW()-7))</f>
        <v>https://gh.api.99988866.xyz/</v>
      </c>
      <c r="I67" s="1" t="s">
        <v>76</v>
      </c>
      <c r="J67" s="1"/>
    </row>
    <row r="69" spans="2:10">
      <c r="C69" s="11" t="s">
        <v>5</v>
      </c>
      <c r="D69" s="41" t="s">
        <v>367</v>
      </c>
      <c r="E69" s="11"/>
      <c r="F69" s="11" t="s">
        <v>108</v>
      </c>
      <c r="G69" s="11" t="s">
        <v>68</v>
      </c>
      <c r="H69" s="15">
        <v>45281</v>
      </c>
      <c r="I69" s="14" t="s">
        <v>67</v>
      </c>
      <c r="J69" s="15">
        <v>45275</v>
      </c>
    </row>
    <row r="70" spans="2:10">
      <c r="C70" s="13" t="s">
        <v>0</v>
      </c>
      <c r="D70" s="18" t="s">
        <v>80</v>
      </c>
      <c r="F70" s="12"/>
      <c r="G70" s="13" t="s">
        <v>1</v>
      </c>
      <c r="H70" s="17"/>
    </row>
    <row r="71" spans="2:10">
      <c r="B71" s="3" t="s">
        <v>62</v>
      </c>
      <c r="C71" s="1" t="s">
        <v>30</v>
      </c>
      <c r="D71" s="19" t="str">
        <f ca="1">SUBSTITUTE((INDIRECT("D"&amp;"$"&amp;ROW()-1)),"raw.githubusercontent.com",B71)</f>
        <v>https://raw.fgit.cf/YanG-1989/m3u/main/Gather.m3u</v>
      </c>
      <c r="E71" s="1" t="s">
        <v>36</v>
      </c>
      <c r="F71" s="1" t="s">
        <v>357</v>
      </c>
      <c r="G71" s="1" t="s">
        <v>2</v>
      </c>
      <c r="H71" s="19" t="str">
        <f ca="1">SUBSTITUTE((INDIRECT("H"&amp;"$"&amp;ROW()-1)),"raw.githubusercontent.com",$B71)</f>
        <v/>
      </c>
      <c r="I71" s="1" t="s">
        <v>45</v>
      </c>
      <c r="J71" s="1"/>
    </row>
    <row r="72" spans="2:10">
      <c r="B72" s="3" t="s">
        <v>63</v>
      </c>
      <c r="C72" s="1" t="s">
        <v>31</v>
      </c>
      <c r="D72" s="19" t="str">
        <f ca="1">SUBSTITUTE((INDIRECT("D"&amp;"$"&amp;ROW()-2)),"raw.githubusercontent.com",B72)</f>
        <v>https://raw.yzuu.cf/YanG-1989/m3u/main/Gather.m3u</v>
      </c>
      <c r="E72" s="1" t="s">
        <v>37</v>
      </c>
      <c r="F72" s="1"/>
      <c r="G72" s="1" t="s">
        <v>3</v>
      </c>
      <c r="H72" s="19" t="str">
        <f ca="1">SUBSTITUTE((INDIRECT("H"&amp;"$"&amp;ROW()-2)),"raw.githubusercontent.com",$B72)</f>
        <v/>
      </c>
      <c r="I72" s="1" t="s">
        <v>46</v>
      </c>
      <c r="J72" s="1"/>
    </row>
    <row r="73" spans="2:10">
      <c r="B73" s="3" t="s">
        <v>64</v>
      </c>
      <c r="C73" s="1" t="s">
        <v>32</v>
      </c>
      <c r="D73" s="19" t="str">
        <f ca="1">SUBSTITUTE(INDIRECT("D"&amp;"$"&amp;ROW()-3),"raw.githubusercontent.com",B73)</f>
        <v>https://raw.nuaa.cf/YanG-1989/m3u/main/Gather.m3u</v>
      </c>
      <c r="E73" s="1" t="s">
        <v>38</v>
      </c>
      <c r="F73" s="1"/>
      <c r="G73" s="1" t="s">
        <v>4</v>
      </c>
      <c r="H73" s="19" t="str">
        <f ca="1">SUBSTITUTE(INDIRECT("H"&amp;"$"&amp;ROW()-3),"raw.githubusercontent.com",$B73)</f>
        <v/>
      </c>
      <c r="I73" s="1" t="s">
        <v>47</v>
      </c>
      <c r="J73" s="1"/>
    </row>
    <row r="74" spans="2:10">
      <c r="B74" s="3" t="s">
        <v>65</v>
      </c>
      <c r="C74" s="1" t="s">
        <v>33</v>
      </c>
      <c r="D74" s="19" t="str">
        <f ca="1">SUBSTITUTE(INDIRECT("D"&amp;"$"&amp;ROW()-4),"raw.githubusercontent.com",B74)</f>
        <v>https://raw.kkgithub.com/YanG-1989/m3u/main/Gather.m3u</v>
      </c>
      <c r="E74" s="1" t="s">
        <v>39</v>
      </c>
      <c r="F74" s="1"/>
      <c r="G74" s="1" t="s">
        <v>42</v>
      </c>
      <c r="H74" s="19" t="str">
        <f ca="1">SUBSTITUTE(INDIRECT("H"&amp;"$"&amp;ROW()-4),"raw.githubusercontent.com",$B74)</f>
        <v/>
      </c>
      <c r="I74" s="1" t="s">
        <v>48</v>
      </c>
      <c r="J74" s="1"/>
    </row>
    <row r="75" spans="2:10">
      <c r="B75" s="3" t="s">
        <v>69</v>
      </c>
      <c r="C75" s="1" t="s">
        <v>34</v>
      </c>
      <c r="D75" s="19" t="str">
        <f ca="1">B75&amp;(INDIRECT("D"&amp;"$"&amp;ROW()-5))</f>
        <v>https://ghproxy.net/https://raw.githubusercontent.com/YanG-1989/m3u/main/Gather.m3u</v>
      </c>
      <c r="E75" s="1" t="s">
        <v>40</v>
      </c>
      <c r="F75" s="1"/>
      <c r="G75" s="1" t="s">
        <v>43</v>
      </c>
      <c r="H75" s="19" t="str">
        <f ca="1">$B75&amp;(INDIRECT("H"&amp;"$"&amp;ROW()-5))</f>
        <v>https://ghproxy.net/</v>
      </c>
      <c r="I75" s="1" t="s">
        <v>49</v>
      </c>
      <c r="J75" s="1"/>
    </row>
    <row r="76" spans="2:10">
      <c r="B76" s="3" t="s">
        <v>7</v>
      </c>
      <c r="C76" s="1" t="s">
        <v>35</v>
      </c>
      <c r="D76" s="19" t="str">
        <f ca="1">B76&amp;(INDIRECT("D"&amp;"$"&amp;ROW()-6))</f>
        <v>https://ghproxy.org/https://raw.githubusercontent.com/YanG-1989/m3u/main/Gather.m3u</v>
      </c>
      <c r="E76" s="1" t="s">
        <v>41</v>
      </c>
      <c r="F76" s="1"/>
      <c r="G76" s="1" t="s">
        <v>44</v>
      </c>
      <c r="H76" s="19" t="str">
        <f ca="1">$B76&amp;(INDIRECT("H"&amp;"$"&amp;ROW()-6))</f>
        <v>https://ghproxy.org/</v>
      </c>
      <c r="I76" s="1" t="s">
        <v>50</v>
      </c>
      <c r="J76" s="1"/>
    </row>
    <row r="77" spans="2:10">
      <c r="B77" s="3" t="s">
        <v>8</v>
      </c>
      <c r="C77" s="1" t="s">
        <v>58</v>
      </c>
      <c r="D77" s="19" t="str">
        <f ca="1">B77&amp;(INDIRECT("D"&amp;"$"&amp;ROW()-7))</f>
        <v>https://mirror.ghproxy.com/https://raw.githubusercontent.com/YanG-1989/m3u/main/Gather.m3u</v>
      </c>
      <c r="E77" s="1" t="s">
        <v>59</v>
      </c>
      <c r="F77" s="1"/>
      <c r="G77" s="1" t="s">
        <v>60</v>
      </c>
      <c r="H77" s="19" t="str">
        <f ca="1">$B77&amp;(INDIRECT("H"&amp;"$"&amp;ROW()-7))</f>
        <v>https://mirror.ghproxy.com/</v>
      </c>
      <c r="I77" s="1" t="s">
        <v>61</v>
      </c>
      <c r="J77" s="1"/>
    </row>
    <row r="78" spans="2:10">
      <c r="B78" s="3" t="s">
        <v>9</v>
      </c>
      <c r="C78" s="1" t="s">
        <v>73</v>
      </c>
      <c r="D78" s="19" t="str">
        <f ca="1">B78&amp;(INDIRECT("D"&amp;"$"&amp;ROW()-8))</f>
        <v>https://gh.api.99988866.xyz/https://raw.githubusercontent.com/YanG-1989/m3u/main/Gather.m3u</v>
      </c>
      <c r="E78" s="1" t="s">
        <v>74</v>
      </c>
      <c r="F78" s="1"/>
      <c r="G78" s="1" t="s">
        <v>75</v>
      </c>
      <c r="H78" s="19" t="str">
        <f ca="1">$B78&amp;(INDIRECT("H"&amp;"$"&amp;ROW()-7))</f>
        <v>https://gh.api.99988866.xyz/</v>
      </c>
      <c r="I78" s="1" t="s">
        <v>76</v>
      </c>
      <c r="J78" s="1"/>
    </row>
    <row r="80" spans="2:10">
      <c r="C80" s="11" t="s">
        <v>5</v>
      </c>
      <c r="D80" s="20" t="s">
        <v>84</v>
      </c>
      <c r="E80" s="11"/>
      <c r="F80" s="11" t="s">
        <v>108</v>
      </c>
      <c r="G80" s="11" t="s">
        <v>68</v>
      </c>
      <c r="H80" s="15">
        <v>45281</v>
      </c>
      <c r="I80" s="14" t="s">
        <v>67</v>
      </c>
      <c r="J80" s="15">
        <v>45275</v>
      </c>
    </row>
    <row r="81" spans="2:10">
      <c r="C81" s="13" t="s">
        <v>0</v>
      </c>
      <c r="D81" t="s">
        <v>81</v>
      </c>
      <c r="F81" s="12">
        <v>18</v>
      </c>
      <c r="G81" s="13" t="s">
        <v>1</v>
      </c>
      <c r="H81" s="17"/>
    </row>
    <row r="82" spans="2:10">
      <c r="B82" s="3" t="s">
        <v>62</v>
      </c>
      <c r="C82" s="1" t="s">
        <v>30</v>
      </c>
      <c r="D82" s="19" t="str">
        <f ca="1">SUBSTITUTE((INDIRECT("D"&amp;"$"&amp;ROW()-1)),"raw.githubusercontent.com",B82)</f>
        <v>https://raw.fgit.cf/YanG-1989/m3u/main/Adult.m3u</v>
      </c>
      <c r="E82" s="1" t="s">
        <v>36</v>
      </c>
      <c r="F82" s="26" t="s">
        <v>358</v>
      </c>
      <c r="G82" s="1" t="s">
        <v>2</v>
      </c>
      <c r="H82" s="19" t="str">
        <f ca="1">SUBSTITUTE((INDIRECT("H"&amp;"$"&amp;ROW()-1)),"raw.githubusercontent.com",$B82)</f>
        <v/>
      </c>
      <c r="I82" s="1" t="s">
        <v>45</v>
      </c>
      <c r="J82" s="1"/>
    </row>
    <row r="83" spans="2:10">
      <c r="B83" s="3" t="s">
        <v>63</v>
      </c>
      <c r="C83" s="1" t="s">
        <v>31</v>
      </c>
      <c r="D83" s="19" t="str">
        <f ca="1">SUBSTITUTE((INDIRECT("D"&amp;"$"&amp;ROW()-2)),"raw.githubusercontent.com",B83)</f>
        <v>https://raw.yzuu.cf/YanG-1989/m3u/main/Adult.m3u</v>
      </c>
      <c r="E83" s="1" t="s">
        <v>37</v>
      </c>
      <c r="F83" s="1"/>
      <c r="G83" s="1" t="s">
        <v>3</v>
      </c>
      <c r="H83" s="19" t="str">
        <f ca="1">SUBSTITUTE((INDIRECT("H"&amp;"$"&amp;ROW()-2)),"raw.githubusercontent.com",$B83)</f>
        <v/>
      </c>
      <c r="I83" s="1" t="s">
        <v>46</v>
      </c>
      <c r="J83" s="1"/>
    </row>
    <row r="84" spans="2:10">
      <c r="B84" s="3" t="s">
        <v>64</v>
      </c>
      <c r="C84" s="1" t="s">
        <v>32</v>
      </c>
      <c r="D84" s="19" t="str">
        <f ca="1">SUBSTITUTE(INDIRECT("D"&amp;"$"&amp;ROW()-3),"raw.githubusercontent.com",B84)</f>
        <v>https://raw.nuaa.cf/YanG-1989/m3u/main/Adult.m3u</v>
      </c>
      <c r="E84" s="1" t="s">
        <v>38</v>
      </c>
      <c r="F84" s="1"/>
      <c r="G84" s="1" t="s">
        <v>4</v>
      </c>
      <c r="H84" s="19" t="str">
        <f ca="1">SUBSTITUTE(INDIRECT("H"&amp;"$"&amp;ROW()-3),"raw.githubusercontent.com",$B84)</f>
        <v/>
      </c>
      <c r="I84" s="1" t="s">
        <v>47</v>
      </c>
      <c r="J84" s="1"/>
    </row>
    <row r="85" spans="2:10">
      <c r="B85" s="3" t="s">
        <v>65</v>
      </c>
      <c r="C85" s="1" t="s">
        <v>33</v>
      </c>
      <c r="D85" s="19" t="str">
        <f ca="1">SUBSTITUTE(INDIRECT("D"&amp;"$"&amp;ROW()-4),"raw.githubusercontent.com",B85)</f>
        <v>https://raw.kkgithub.com/YanG-1989/m3u/main/Adult.m3u</v>
      </c>
      <c r="E85" s="1" t="s">
        <v>39</v>
      </c>
      <c r="F85" s="1"/>
      <c r="G85" s="1" t="s">
        <v>42</v>
      </c>
      <c r="H85" s="19" t="str">
        <f ca="1">SUBSTITUTE(INDIRECT("H"&amp;"$"&amp;ROW()-4),"raw.githubusercontent.com",$B85)</f>
        <v/>
      </c>
      <c r="I85" s="1" t="s">
        <v>48</v>
      </c>
      <c r="J85" s="1"/>
    </row>
    <row r="86" spans="2:10">
      <c r="B86" s="3" t="s">
        <v>69</v>
      </c>
      <c r="C86" s="1" t="s">
        <v>34</v>
      </c>
      <c r="D86" s="19" t="str">
        <f ca="1">B86&amp;(INDIRECT("D"&amp;"$"&amp;ROW()-5))</f>
        <v>https://ghproxy.net/https://raw.githubusercontent.com/YanG-1989/m3u/main/Adult.m3u</v>
      </c>
      <c r="E86" s="1" t="s">
        <v>40</v>
      </c>
      <c r="F86" s="1"/>
      <c r="G86" s="1" t="s">
        <v>43</v>
      </c>
      <c r="H86" s="19" t="str">
        <f ca="1">$B86&amp;(INDIRECT("H"&amp;"$"&amp;ROW()-5))</f>
        <v>https://ghproxy.net/</v>
      </c>
      <c r="I86" s="1" t="s">
        <v>49</v>
      </c>
      <c r="J86" s="1"/>
    </row>
    <row r="87" spans="2:10">
      <c r="B87" s="3" t="s">
        <v>7</v>
      </c>
      <c r="C87" s="1" t="s">
        <v>35</v>
      </c>
      <c r="D87" s="19" t="str">
        <f ca="1">B87&amp;(INDIRECT("D"&amp;"$"&amp;ROW()-6))</f>
        <v>https://ghproxy.org/https://raw.githubusercontent.com/YanG-1989/m3u/main/Adult.m3u</v>
      </c>
      <c r="E87" s="1" t="s">
        <v>41</v>
      </c>
      <c r="F87" s="1"/>
      <c r="G87" s="1" t="s">
        <v>44</v>
      </c>
      <c r="H87" s="19" t="str">
        <f ca="1">$B87&amp;(INDIRECT("H"&amp;"$"&amp;ROW()-6))</f>
        <v>https://ghproxy.org/</v>
      </c>
      <c r="I87" s="1" t="s">
        <v>50</v>
      </c>
      <c r="J87" s="1"/>
    </row>
    <row r="88" spans="2:10">
      <c r="B88" s="3" t="s">
        <v>8</v>
      </c>
      <c r="C88" s="1" t="s">
        <v>58</v>
      </c>
      <c r="D88" s="19" t="str">
        <f ca="1">B88&amp;(INDIRECT("D"&amp;"$"&amp;ROW()-7))</f>
        <v>https://mirror.ghproxy.com/https://raw.githubusercontent.com/YanG-1989/m3u/main/Adult.m3u</v>
      </c>
      <c r="E88" s="1" t="s">
        <v>59</v>
      </c>
      <c r="F88" s="1"/>
      <c r="G88" s="1" t="s">
        <v>60</v>
      </c>
      <c r="H88" s="19" t="str">
        <f ca="1">$B88&amp;(INDIRECT("H"&amp;"$"&amp;ROW()-7))</f>
        <v>https://mirror.ghproxy.com/</v>
      </c>
      <c r="I88" s="1" t="s">
        <v>61</v>
      </c>
      <c r="J88" s="1"/>
    </row>
    <row r="89" spans="2:10">
      <c r="B89" s="3" t="s">
        <v>9</v>
      </c>
      <c r="C89" s="1" t="s">
        <v>73</v>
      </c>
      <c r="D89" s="19" t="str">
        <f ca="1">B89&amp;(INDIRECT("D"&amp;"$"&amp;ROW()-8))</f>
        <v>https://gh.api.99988866.xyz/https://raw.githubusercontent.com/YanG-1989/m3u/main/Adult.m3u</v>
      </c>
      <c r="E89" s="1" t="s">
        <v>74</v>
      </c>
      <c r="F89" s="1"/>
      <c r="G89" s="1" t="s">
        <v>75</v>
      </c>
      <c r="H89" s="19" t="str">
        <f ca="1">$B89&amp;(INDIRECT("H"&amp;"$"&amp;ROW()-7))</f>
        <v>https://gh.api.99988866.xyz/</v>
      </c>
      <c r="I89" s="1" t="s">
        <v>76</v>
      </c>
      <c r="J89" s="1"/>
    </row>
    <row r="91" spans="2:10">
      <c r="C91" s="11" t="s">
        <v>5</v>
      </c>
      <c r="D91" s="41" t="s">
        <v>368</v>
      </c>
      <c r="E91" s="11"/>
      <c r="F91" s="11" t="s">
        <v>108</v>
      </c>
      <c r="G91" s="11" t="s">
        <v>68</v>
      </c>
      <c r="H91" s="15">
        <v>45286</v>
      </c>
      <c r="I91" s="14" t="s">
        <v>67</v>
      </c>
      <c r="J91" s="15">
        <v>45286</v>
      </c>
    </row>
    <row r="92" spans="2:10">
      <c r="C92" s="13" t="s">
        <v>0</v>
      </c>
      <c r="D92" s="18" t="s">
        <v>96</v>
      </c>
      <c r="G92" s="13" t="s">
        <v>1</v>
      </c>
      <c r="H92" s="17"/>
    </row>
    <row r="93" spans="2:10">
      <c r="B93" s="3" t="s">
        <v>62</v>
      </c>
      <c r="C93" s="1" t="s">
        <v>30</v>
      </c>
      <c r="D93" s="19" t="str">
        <f ca="1">SUBSTITUTE((INDIRECT("D"&amp;"$"&amp;ROW()-1)),"raw.githubusercontent.com",B93)</f>
        <v>https://raw.fgit.cf/YueChan/Live/main/IPTV.m3u</v>
      </c>
      <c r="E93" s="1" t="s">
        <v>36</v>
      </c>
      <c r="F93" s="1" t="s">
        <v>359</v>
      </c>
      <c r="G93" s="1" t="s">
        <v>2</v>
      </c>
      <c r="H93" s="19" t="str">
        <f ca="1">SUBSTITUTE((INDIRECT("H"&amp;"$"&amp;ROW()-1)),"raw.githubusercontent.com",$B93)</f>
        <v/>
      </c>
      <c r="I93" s="1" t="s">
        <v>45</v>
      </c>
      <c r="J93" s="1"/>
    </row>
    <row r="94" spans="2:10">
      <c r="B94" s="3" t="s">
        <v>63</v>
      </c>
      <c r="C94" s="1" t="s">
        <v>31</v>
      </c>
      <c r="D94" s="19" t="str">
        <f ca="1">SUBSTITUTE((INDIRECT("D"&amp;"$"&amp;ROW()-2)),"raw.githubusercontent.com",B94)</f>
        <v>https://raw.yzuu.cf/YueChan/Live/main/IPTV.m3u</v>
      </c>
      <c r="E94" s="1" t="s">
        <v>37</v>
      </c>
      <c r="F94" s="1"/>
      <c r="G94" s="1" t="s">
        <v>3</v>
      </c>
      <c r="H94" s="19" t="str">
        <f ca="1">SUBSTITUTE((INDIRECT("H"&amp;"$"&amp;ROW()-2)),"raw.githubusercontent.com",$B94)</f>
        <v/>
      </c>
      <c r="I94" s="1" t="s">
        <v>46</v>
      </c>
      <c r="J94" s="1"/>
    </row>
    <row r="95" spans="2:10">
      <c r="B95" s="3" t="s">
        <v>64</v>
      </c>
      <c r="C95" s="1" t="s">
        <v>32</v>
      </c>
      <c r="D95" s="19" t="str">
        <f ca="1">SUBSTITUTE(INDIRECT("D"&amp;"$"&amp;ROW()-3),"raw.githubusercontent.com",B95)</f>
        <v>https://raw.nuaa.cf/YueChan/Live/main/IPTV.m3u</v>
      </c>
      <c r="E95" s="1" t="s">
        <v>38</v>
      </c>
      <c r="F95" s="1"/>
      <c r="G95" s="1" t="s">
        <v>4</v>
      </c>
      <c r="H95" s="19" t="str">
        <f ca="1">SUBSTITUTE(INDIRECT("H"&amp;"$"&amp;ROW()-3),"raw.githubusercontent.com",$B95)</f>
        <v/>
      </c>
      <c r="I95" s="1" t="s">
        <v>47</v>
      </c>
      <c r="J95" s="1"/>
    </row>
    <row r="96" spans="2:10">
      <c r="B96" s="3" t="s">
        <v>65</v>
      </c>
      <c r="C96" s="1" t="s">
        <v>33</v>
      </c>
      <c r="D96" s="19" t="str">
        <f ca="1">SUBSTITUTE(INDIRECT("D"&amp;"$"&amp;ROW()-4),"raw.githubusercontent.com",B96)</f>
        <v>https://raw.kkgithub.com/YueChan/Live/main/IPTV.m3u</v>
      </c>
      <c r="E96" s="1" t="s">
        <v>39</v>
      </c>
      <c r="F96" s="1"/>
      <c r="G96" s="1" t="s">
        <v>42</v>
      </c>
      <c r="H96" s="19" t="str">
        <f ca="1">SUBSTITUTE(INDIRECT("H"&amp;"$"&amp;ROW()-4),"raw.githubusercontent.com",$B96)</f>
        <v/>
      </c>
      <c r="I96" s="1" t="s">
        <v>48</v>
      </c>
      <c r="J96" s="1"/>
    </row>
    <row r="97" spans="2:10">
      <c r="B97" s="3" t="s">
        <v>69</v>
      </c>
      <c r="C97" s="1" t="s">
        <v>34</v>
      </c>
      <c r="D97" s="19" t="str">
        <f ca="1">B97&amp;(INDIRECT("D"&amp;"$"&amp;ROW()-5))</f>
        <v>https://ghproxy.net/https://raw.githubusercontent.com/YueChan/Live/main/IPTV.m3u</v>
      </c>
      <c r="E97" s="1" t="s">
        <v>40</v>
      </c>
      <c r="F97" s="1"/>
      <c r="G97" s="1" t="s">
        <v>43</v>
      </c>
      <c r="H97" s="19" t="str">
        <f ca="1">$B97&amp;(INDIRECT("H"&amp;"$"&amp;ROW()-5))</f>
        <v>https://ghproxy.net/</v>
      </c>
      <c r="I97" s="1" t="s">
        <v>49</v>
      </c>
      <c r="J97" s="1"/>
    </row>
    <row r="98" spans="2:10">
      <c r="B98" s="3" t="s">
        <v>7</v>
      </c>
      <c r="C98" s="1" t="s">
        <v>35</v>
      </c>
      <c r="D98" s="19" t="str">
        <f ca="1">B98&amp;(INDIRECT("D"&amp;"$"&amp;ROW()-6))</f>
        <v>https://ghproxy.org/https://raw.githubusercontent.com/YueChan/Live/main/IPTV.m3u</v>
      </c>
      <c r="E98" s="1" t="s">
        <v>41</v>
      </c>
      <c r="F98" s="1"/>
      <c r="G98" s="1" t="s">
        <v>44</v>
      </c>
      <c r="H98" s="19" t="str">
        <f ca="1">$B98&amp;(INDIRECT("H"&amp;"$"&amp;ROW()-6))</f>
        <v>https://ghproxy.org/</v>
      </c>
      <c r="I98" s="1" t="s">
        <v>50</v>
      </c>
      <c r="J98" s="1"/>
    </row>
    <row r="99" spans="2:10">
      <c r="B99" s="3" t="s">
        <v>8</v>
      </c>
      <c r="C99" s="1" t="s">
        <v>58</v>
      </c>
      <c r="D99" s="19" t="str">
        <f ca="1">B99&amp;(INDIRECT("D"&amp;"$"&amp;ROW()-7))</f>
        <v>https://mirror.ghproxy.com/https://raw.githubusercontent.com/YueChan/Live/main/IPTV.m3u</v>
      </c>
      <c r="E99" s="1" t="s">
        <v>59</v>
      </c>
      <c r="F99" s="1"/>
      <c r="G99" s="1" t="s">
        <v>60</v>
      </c>
      <c r="H99" s="19" t="str">
        <f ca="1">$B99&amp;(INDIRECT("H"&amp;"$"&amp;ROW()-7))</f>
        <v>https://mirror.ghproxy.com/</v>
      </c>
      <c r="I99" s="1" t="s">
        <v>61</v>
      </c>
      <c r="J99" s="1"/>
    </row>
    <row r="100" spans="2:10">
      <c r="B100" s="3" t="s">
        <v>9</v>
      </c>
      <c r="C100" s="1" t="s">
        <v>73</v>
      </c>
      <c r="D100" s="19" t="str">
        <f ca="1">B100&amp;(INDIRECT("D"&amp;"$"&amp;ROW()-8))</f>
        <v>https://gh.api.99988866.xyz/https://raw.githubusercontent.com/YueChan/Live/main/IPTV.m3u</v>
      </c>
      <c r="E100" s="1" t="s">
        <v>74</v>
      </c>
      <c r="F100" s="1"/>
      <c r="G100" s="1" t="s">
        <v>75</v>
      </c>
      <c r="H100" s="19" t="str">
        <f ca="1">$B100&amp;(INDIRECT("H"&amp;"$"&amp;ROW()-7))</f>
        <v>https://gh.api.99988866.xyz/</v>
      </c>
      <c r="I100" s="1" t="s">
        <v>76</v>
      </c>
      <c r="J100" s="1"/>
    </row>
    <row r="102" spans="2:10">
      <c r="C102" s="11" t="s">
        <v>5</v>
      </c>
      <c r="D102" s="20" t="s">
        <v>130</v>
      </c>
      <c r="E102" s="11"/>
      <c r="F102" s="11" t="s">
        <v>108</v>
      </c>
      <c r="G102" s="11" t="s">
        <v>68</v>
      </c>
      <c r="H102" s="15">
        <v>45281</v>
      </c>
      <c r="I102" s="14" t="s">
        <v>67</v>
      </c>
      <c r="J102" s="15">
        <v>45017</v>
      </c>
    </row>
    <row r="103" spans="2:10">
      <c r="C103" s="13" t="s">
        <v>0</v>
      </c>
      <c r="D103" t="s">
        <v>132</v>
      </c>
      <c r="F103" s="3" t="s">
        <v>131</v>
      </c>
      <c r="G103" s="13" t="s">
        <v>1</v>
      </c>
      <c r="H103" s="21"/>
    </row>
    <row r="104" spans="2:10">
      <c r="B104" s="3" t="s">
        <v>62</v>
      </c>
      <c r="C104" s="1" t="s">
        <v>30</v>
      </c>
      <c r="D104" s="19" t="str">
        <f ca="1">SUBSTITUTE((INDIRECT("D"&amp;"$"&amp;ROW()-1)),"raw.githubusercontent.com",B104)</f>
        <v>https://raw.fgit.cf/hussobaba/AILE-Tv/main/TBRT5_AL.m3u</v>
      </c>
      <c r="E104" s="1" t="s">
        <v>36</v>
      </c>
      <c r="F104" s="1"/>
      <c r="G104" s="1" t="s">
        <v>2</v>
      </c>
      <c r="H104" s="19" t="str">
        <f ca="1">SUBSTITUTE((INDIRECT("H"&amp;"$"&amp;ROW()-1)),"raw.githubusercontent.com",$B104)</f>
        <v/>
      </c>
      <c r="I104" s="1" t="s">
        <v>45</v>
      </c>
      <c r="J104" s="1"/>
    </row>
    <row r="105" spans="2:10">
      <c r="B105" s="3" t="s">
        <v>63</v>
      </c>
      <c r="C105" s="1" t="s">
        <v>31</v>
      </c>
      <c r="D105" s="19" t="str">
        <f ca="1">SUBSTITUTE((INDIRECT("D"&amp;"$"&amp;ROW()-2)),"raw.githubusercontent.com",B105)</f>
        <v>https://raw.yzuu.cf/hussobaba/AILE-Tv/main/TBRT5_AL.m3u</v>
      </c>
      <c r="E105" s="1" t="s">
        <v>37</v>
      </c>
      <c r="F105" s="1"/>
      <c r="G105" s="1" t="s">
        <v>3</v>
      </c>
      <c r="H105" s="19" t="str">
        <f ca="1">SUBSTITUTE((INDIRECT("H"&amp;"$"&amp;ROW()-2)),"raw.githubusercontent.com",$B105)</f>
        <v/>
      </c>
      <c r="I105" s="1" t="s">
        <v>46</v>
      </c>
      <c r="J105" s="1"/>
    </row>
    <row r="106" spans="2:10">
      <c r="B106" s="3" t="s">
        <v>64</v>
      </c>
      <c r="C106" s="1" t="s">
        <v>32</v>
      </c>
      <c r="D106" s="19" t="str">
        <f ca="1">SUBSTITUTE(INDIRECT("D"&amp;"$"&amp;ROW()-3),"raw.githubusercontent.com",B106)</f>
        <v>https://raw.nuaa.cf/hussobaba/AILE-Tv/main/TBRT5_AL.m3u</v>
      </c>
      <c r="E106" s="1" t="s">
        <v>38</v>
      </c>
      <c r="F106" s="1"/>
      <c r="G106" s="1" t="s">
        <v>4</v>
      </c>
      <c r="H106" s="19" t="str">
        <f ca="1">SUBSTITUTE(INDIRECT("H"&amp;"$"&amp;ROW()-3),"raw.githubusercontent.com",$B106)</f>
        <v/>
      </c>
      <c r="I106" s="1" t="s">
        <v>47</v>
      </c>
      <c r="J106" s="1"/>
    </row>
    <row r="107" spans="2:10">
      <c r="B107" s="3" t="s">
        <v>65</v>
      </c>
      <c r="C107" s="1" t="s">
        <v>33</v>
      </c>
      <c r="D107" s="19" t="str">
        <f ca="1">SUBSTITUTE(INDIRECT("D"&amp;"$"&amp;ROW()-4),"raw.githubusercontent.com",B107)</f>
        <v>https://raw.kkgithub.com/hussobaba/AILE-Tv/main/TBRT5_AL.m3u</v>
      </c>
      <c r="E107" s="1" t="s">
        <v>39</v>
      </c>
      <c r="F107" s="1"/>
      <c r="G107" s="1" t="s">
        <v>42</v>
      </c>
      <c r="H107" s="19" t="str">
        <f ca="1">SUBSTITUTE(INDIRECT("H"&amp;"$"&amp;ROW()-4),"raw.githubusercontent.com",$B107)</f>
        <v/>
      </c>
      <c r="I107" s="1" t="s">
        <v>48</v>
      </c>
      <c r="J107" s="1"/>
    </row>
    <row r="108" spans="2:10">
      <c r="B108" s="3" t="s">
        <v>69</v>
      </c>
      <c r="C108" s="1" t="s">
        <v>34</v>
      </c>
      <c r="D108" s="19" t="str">
        <f ca="1">B108&amp;(INDIRECT("D"&amp;"$"&amp;ROW()-5))</f>
        <v>https://ghproxy.net/https://raw.githubusercontent.com/hussobaba/AILE-Tv/main/TBRT5_AL.m3u</v>
      </c>
      <c r="E108" s="1" t="s">
        <v>40</v>
      </c>
      <c r="F108" s="1"/>
      <c r="G108" s="1" t="s">
        <v>43</v>
      </c>
      <c r="H108" s="19" t="str">
        <f ca="1">$B108&amp;(INDIRECT("H"&amp;"$"&amp;ROW()-5))</f>
        <v>https://ghproxy.net/</v>
      </c>
      <c r="I108" s="1" t="s">
        <v>49</v>
      </c>
      <c r="J108" s="1"/>
    </row>
    <row r="109" spans="2:10">
      <c r="B109" s="3" t="s">
        <v>7</v>
      </c>
      <c r="C109" s="1" t="s">
        <v>35</v>
      </c>
      <c r="D109" s="19" t="str">
        <f ca="1">B109&amp;(INDIRECT("D"&amp;"$"&amp;ROW()-6))</f>
        <v>https://ghproxy.org/https://raw.githubusercontent.com/hussobaba/AILE-Tv/main/TBRT5_AL.m3u</v>
      </c>
      <c r="E109" s="1" t="s">
        <v>41</v>
      </c>
      <c r="F109" s="1"/>
      <c r="G109" s="1" t="s">
        <v>44</v>
      </c>
      <c r="H109" s="19" t="str">
        <f ca="1">$B109&amp;(INDIRECT("H"&amp;"$"&amp;ROW()-6))</f>
        <v>https://ghproxy.org/</v>
      </c>
      <c r="I109" s="1" t="s">
        <v>50</v>
      </c>
      <c r="J109" s="1"/>
    </row>
    <row r="110" spans="2:10">
      <c r="B110" s="3" t="s">
        <v>8</v>
      </c>
      <c r="C110" s="1" t="s">
        <v>58</v>
      </c>
      <c r="D110" s="19" t="str">
        <f ca="1">B110&amp;(INDIRECT("D"&amp;"$"&amp;ROW()-7))</f>
        <v>https://mirror.ghproxy.com/https://raw.githubusercontent.com/hussobaba/AILE-Tv/main/TBRT5_AL.m3u</v>
      </c>
      <c r="E110" s="1" t="s">
        <v>59</v>
      </c>
      <c r="F110" s="1"/>
      <c r="G110" s="1" t="s">
        <v>60</v>
      </c>
      <c r="H110" s="19" t="str">
        <f ca="1">$B110&amp;(INDIRECT("H"&amp;"$"&amp;ROW()-7))</f>
        <v>https://mirror.ghproxy.com/</v>
      </c>
      <c r="I110" s="1" t="s">
        <v>61</v>
      </c>
      <c r="J110" s="1"/>
    </row>
    <row r="111" spans="2:10">
      <c r="B111" s="3" t="s">
        <v>9</v>
      </c>
      <c r="C111" s="1" t="s">
        <v>73</v>
      </c>
      <c r="D111" s="19" t="str">
        <f ca="1">B111&amp;(INDIRECT("D"&amp;"$"&amp;ROW()-8))</f>
        <v>https://gh.api.99988866.xyz/https://raw.githubusercontent.com/hussobaba/AILE-Tv/main/TBRT5_AL.m3u</v>
      </c>
      <c r="E111" s="1" t="s">
        <v>74</v>
      </c>
      <c r="F111" s="1"/>
      <c r="G111" s="1" t="s">
        <v>75</v>
      </c>
      <c r="H111" s="19" t="str">
        <f ca="1">$B111&amp;(INDIRECT("H"&amp;"$"&amp;ROW()-7))</f>
        <v>https://gh.api.99988866.xyz/</v>
      </c>
      <c r="I111" s="1" t="s">
        <v>76</v>
      </c>
      <c r="J111" s="1"/>
    </row>
    <row r="113" spans="2:10">
      <c r="C113" s="11" t="s">
        <v>5</v>
      </c>
      <c r="D113" s="20" t="s">
        <v>83</v>
      </c>
      <c r="E113" s="11"/>
      <c r="F113" s="11" t="s">
        <v>108</v>
      </c>
      <c r="G113" s="11" t="s">
        <v>68</v>
      </c>
      <c r="H113" s="15">
        <v>45286</v>
      </c>
      <c r="I113" s="14" t="s">
        <v>67</v>
      </c>
      <c r="J113" s="15">
        <v>45286</v>
      </c>
    </row>
    <row r="114" spans="2:10">
      <c r="C114" s="13" t="s">
        <v>0</v>
      </c>
      <c r="D114" s="18" t="s">
        <v>97</v>
      </c>
      <c r="F114" s="3" t="s">
        <v>335</v>
      </c>
      <c r="G114" s="13" t="s">
        <v>1</v>
      </c>
      <c r="H114" s="17"/>
    </row>
    <row r="115" spans="2:10">
      <c r="B115" s="3" t="s">
        <v>62</v>
      </c>
      <c r="C115" s="1" t="s">
        <v>30</v>
      </c>
      <c r="D115" s="19" t="str">
        <f ca="1">SUBSTITUTE((INDIRECT("D"&amp;"$"&amp;ROW()-1)),"raw.githubusercontent.com",B115)</f>
        <v>https://raw.fgit.cf/YueChan/Live/main/IPTV.txt</v>
      </c>
      <c r="E115" s="1" t="s">
        <v>36</v>
      </c>
      <c r="F115" s="1" t="s">
        <v>360</v>
      </c>
      <c r="G115" s="1" t="s">
        <v>2</v>
      </c>
      <c r="H115" s="19" t="str">
        <f ca="1">SUBSTITUTE((INDIRECT("H"&amp;"$"&amp;ROW()-1)),"raw.githubusercontent.com",$B115)</f>
        <v/>
      </c>
      <c r="I115" s="1" t="s">
        <v>45</v>
      </c>
      <c r="J115" s="1"/>
    </row>
    <row r="116" spans="2:10">
      <c r="B116" s="3" t="s">
        <v>63</v>
      </c>
      <c r="C116" s="1" t="s">
        <v>31</v>
      </c>
      <c r="D116" s="19" t="str">
        <f ca="1">SUBSTITUTE((INDIRECT("D"&amp;"$"&amp;ROW()-2)),"raw.githubusercontent.com",B116)</f>
        <v>https://raw.yzuu.cf/YueChan/Live/main/IPTV.txt</v>
      </c>
      <c r="E116" s="1" t="s">
        <v>37</v>
      </c>
      <c r="F116" s="1"/>
      <c r="G116" s="1" t="s">
        <v>3</v>
      </c>
      <c r="H116" s="19" t="str">
        <f ca="1">SUBSTITUTE((INDIRECT("H"&amp;"$"&amp;ROW()-2)),"raw.githubusercontent.com",$B116)</f>
        <v/>
      </c>
      <c r="I116" s="1" t="s">
        <v>46</v>
      </c>
      <c r="J116" s="1"/>
    </row>
    <row r="117" spans="2:10">
      <c r="B117" s="3" t="s">
        <v>64</v>
      </c>
      <c r="C117" s="1" t="s">
        <v>32</v>
      </c>
      <c r="D117" s="19" t="str">
        <f ca="1">SUBSTITUTE(INDIRECT("D"&amp;"$"&amp;ROW()-3),"raw.githubusercontent.com",B117)</f>
        <v>https://raw.nuaa.cf/YueChan/Live/main/IPTV.txt</v>
      </c>
      <c r="E117" s="1" t="s">
        <v>38</v>
      </c>
      <c r="F117" s="1"/>
      <c r="G117" s="1" t="s">
        <v>4</v>
      </c>
      <c r="H117" s="19" t="str">
        <f ca="1">SUBSTITUTE(INDIRECT("H"&amp;"$"&amp;ROW()-3),"raw.githubusercontent.com",$B117)</f>
        <v/>
      </c>
      <c r="I117" s="1" t="s">
        <v>47</v>
      </c>
      <c r="J117" s="1"/>
    </row>
    <row r="118" spans="2:10">
      <c r="B118" s="3" t="s">
        <v>65</v>
      </c>
      <c r="C118" s="1" t="s">
        <v>33</v>
      </c>
      <c r="D118" s="19" t="str">
        <f ca="1">SUBSTITUTE(INDIRECT("D"&amp;"$"&amp;ROW()-4),"raw.githubusercontent.com",B118)</f>
        <v>https://raw.kkgithub.com/YueChan/Live/main/IPTV.txt</v>
      </c>
      <c r="E118" s="1" t="s">
        <v>39</v>
      </c>
      <c r="F118" s="1"/>
      <c r="G118" s="1" t="s">
        <v>42</v>
      </c>
      <c r="H118" s="19" t="str">
        <f ca="1">SUBSTITUTE(INDIRECT("H"&amp;"$"&amp;ROW()-4),"raw.githubusercontent.com",$B118)</f>
        <v/>
      </c>
      <c r="I118" s="1" t="s">
        <v>48</v>
      </c>
      <c r="J118" s="1"/>
    </row>
    <row r="119" spans="2:10">
      <c r="B119" s="3" t="s">
        <v>69</v>
      </c>
      <c r="C119" s="1" t="s">
        <v>34</v>
      </c>
      <c r="D119" s="19" t="str">
        <f ca="1">B119&amp;(INDIRECT("D"&amp;"$"&amp;ROW()-5))</f>
        <v>https://ghproxy.net/https://raw.githubusercontent.com/YueChan/Live/main/IPTV.txt</v>
      </c>
      <c r="E119" s="1" t="s">
        <v>40</v>
      </c>
      <c r="F119" s="1"/>
      <c r="G119" s="1" t="s">
        <v>43</v>
      </c>
      <c r="H119" s="19" t="str">
        <f ca="1">$B119&amp;(INDIRECT("H"&amp;"$"&amp;ROW()-5))</f>
        <v>https://ghproxy.net/</v>
      </c>
      <c r="I119" s="1" t="s">
        <v>49</v>
      </c>
      <c r="J119" s="1"/>
    </row>
    <row r="120" spans="2:10">
      <c r="B120" s="3" t="s">
        <v>7</v>
      </c>
      <c r="C120" s="1" t="s">
        <v>35</v>
      </c>
      <c r="D120" s="19" t="str">
        <f ca="1">B120&amp;(INDIRECT("D"&amp;"$"&amp;ROW()-6))</f>
        <v>https://ghproxy.org/https://raw.githubusercontent.com/YueChan/Live/main/IPTV.txt</v>
      </c>
      <c r="E120" s="1" t="s">
        <v>41</v>
      </c>
      <c r="F120" s="1"/>
      <c r="G120" s="1" t="s">
        <v>44</v>
      </c>
      <c r="H120" s="19" t="str">
        <f ca="1">$B120&amp;(INDIRECT("H"&amp;"$"&amp;ROW()-6))</f>
        <v>https://ghproxy.org/</v>
      </c>
      <c r="I120" s="1" t="s">
        <v>50</v>
      </c>
      <c r="J120" s="1"/>
    </row>
    <row r="121" spans="2:10">
      <c r="B121" s="3" t="s">
        <v>8</v>
      </c>
      <c r="C121" s="1" t="s">
        <v>58</v>
      </c>
      <c r="D121" s="19" t="str">
        <f ca="1">B121&amp;(INDIRECT("D"&amp;"$"&amp;ROW()-7))</f>
        <v>https://mirror.ghproxy.com/https://raw.githubusercontent.com/YueChan/Live/main/IPTV.txt</v>
      </c>
      <c r="E121" s="1" t="s">
        <v>59</v>
      </c>
      <c r="F121" s="1"/>
      <c r="G121" s="1" t="s">
        <v>60</v>
      </c>
      <c r="H121" s="19" t="str">
        <f ca="1">$B121&amp;(INDIRECT("H"&amp;"$"&amp;ROW()-7))</f>
        <v>https://mirror.ghproxy.com/</v>
      </c>
      <c r="I121" s="1" t="s">
        <v>61</v>
      </c>
      <c r="J121" s="1"/>
    </row>
    <row r="122" spans="2:10">
      <c r="B122" s="3" t="s">
        <v>9</v>
      </c>
      <c r="C122" s="1" t="s">
        <v>73</v>
      </c>
      <c r="D122" s="19" t="str">
        <f ca="1">B122&amp;(INDIRECT("D"&amp;"$"&amp;ROW()-8))</f>
        <v>https://gh.api.99988866.xyz/https://raw.githubusercontent.com/YueChan/Live/main/IPTV.txt</v>
      </c>
      <c r="E122" s="1" t="s">
        <v>74</v>
      </c>
      <c r="F122" s="1"/>
      <c r="G122" s="1" t="s">
        <v>75</v>
      </c>
      <c r="H122" s="19" t="str">
        <f ca="1">$B122&amp;(INDIRECT("H"&amp;"$"&amp;ROW()-7))</f>
        <v>https://gh.api.99988866.xyz/</v>
      </c>
      <c r="I122" s="1" t="s">
        <v>76</v>
      </c>
      <c r="J122" s="1"/>
    </row>
    <row r="124" spans="2:10">
      <c r="B124" s="27"/>
      <c r="C124" s="28" t="s">
        <v>5</v>
      </c>
      <c r="D124" s="29" t="s">
        <v>107</v>
      </c>
      <c r="E124" s="28"/>
      <c r="F124" s="28" t="s">
        <v>108</v>
      </c>
      <c r="G124" s="28" t="s">
        <v>68</v>
      </c>
      <c r="H124" s="30">
        <v>45281</v>
      </c>
      <c r="I124" s="31" t="s">
        <v>67</v>
      </c>
      <c r="J124" s="30">
        <v>45250</v>
      </c>
    </row>
    <row r="125" spans="2:10">
      <c r="B125" s="32"/>
      <c r="C125" s="33" t="s">
        <v>0</v>
      </c>
      <c r="D125" s="34" t="s">
        <v>112</v>
      </c>
      <c r="E125" s="32"/>
      <c r="F125" s="32" t="s">
        <v>338</v>
      </c>
      <c r="G125" s="33" t="s">
        <v>1</v>
      </c>
      <c r="H125" s="35"/>
      <c r="I125" s="32"/>
      <c r="J125" s="32"/>
    </row>
    <row r="126" spans="2:10">
      <c r="B126" s="32" t="s">
        <v>62</v>
      </c>
      <c r="C126" s="36" t="s">
        <v>30</v>
      </c>
      <c r="D126" s="37" t="str">
        <f ca="1">SUBSTITUTE((INDIRECT("D"&amp;"$"&amp;ROW()-1)),"raw.githubusercontent.com",B126)</f>
        <v>https://raw.fgit.cf/Meroser/IPTV/main/m3u/IPTV-LT.m3u</v>
      </c>
      <c r="E126" s="36" t="s">
        <v>36</v>
      </c>
      <c r="F126" s="36"/>
      <c r="G126" s="36" t="s">
        <v>2</v>
      </c>
      <c r="H126" s="37" t="str">
        <f ca="1">SUBSTITUTE((INDIRECT("H"&amp;"$"&amp;ROW()-1)),"raw.githubusercontent.com",$B126)</f>
        <v/>
      </c>
      <c r="I126" s="36" t="s">
        <v>45</v>
      </c>
      <c r="J126" s="36"/>
    </row>
    <row r="127" spans="2:10">
      <c r="B127" s="32" t="s">
        <v>63</v>
      </c>
      <c r="C127" s="36" t="s">
        <v>31</v>
      </c>
      <c r="D127" s="37" t="str">
        <f ca="1">SUBSTITUTE((INDIRECT("D"&amp;"$"&amp;ROW()-2)),"raw.githubusercontent.com",B127)</f>
        <v>https://raw.yzuu.cf/Meroser/IPTV/main/m3u/IPTV-LT.m3u</v>
      </c>
      <c r="E127" s="36" t="s">
        <v>37</v>
      </c>
      <c r="F127" s="36"/>
      <c r="G127" s="36" t="s">
        <v>3</v>
      </c>
      <c r="H127" s="37" t="str">
        <f ca="1">SUBSTITUTE((INDIRECT("H"&amp;"$"&amp;ROW()-2)),"raw.githubusercontent.com",$B127)</f>
        <v/>
      </c>
      <c r="I127" s="36" t="s">
        <v>46</v>
      </c>
      <c r="J127" s="36"/>
    </row>
    <row r="128" spans="2:10">
      <c r="B128" s="32" t="s">
        <v>64</v>
      </c>
      <c r="C128" s="36" t="s">
        <v>32</v>
      </c>
      <c r="D128" s="37" t="str">
        <f ca="1">SUBSTITUTE(INDIRECT("D"&amp;"$"&amp;ROW()-3),"raw.githubusercontent.com",B128)</f>
        <v>https://raw.nuaa.cf/Meroser/IPTV/main/m3u/IPTV-LT.m3u</v>
      </c>
      <c r="E128" s="36" t="s">
        <v>38</v>
      </c>
      <c r="F128" s="36"/>
      <c r="G128" s="36" t="s">
        <v>4</v>
      </c>
      <c r="H128" s="37" t="str">
        <f ca="1">SUBSTITUTE(INDIRECT("H"&amp;"$"&amp;ROW()-3),"raw.githubusercontent.com",$B128)</f>
        <v/>
      </c>
      <c r="I128" s="36" t="s">
        <v>47</v>
      </c>
      <c r="J128" s="36"/>
    </row>
    <row r="129" spans="2:10">
      <c r="B129" s="32" t="s">
        <v>65</v>
      </c>
      <c r="C129" s="36" t="s">
        <v>33</v>
      </c>
      <c r="D129" s="37" t="str">
        <f ca="1">SUBSTITUTE(INDIRECT("D"&amp;"$"&amp;ROW()-4),"raw.githubusercontent.com",B129)</f>
        <v>https://raw.kkgithub.com/Meroser/IPTV/main/m3u/IPTV-LT.m3u</v>
      </c>
      <c r="E129" s="36" t="s">
        <v>39</v>
      </c>
      <c r="F129" s="36"/>
      <c r="G129" s="36" t="s">
        <v>42</v>
      </c>
      <c r="H129" s="37" t="str">
        <f ca="1">SUBSTITUTE(INDIRECT("H"&amp;"$"&amp;ROW()-4),"raw.githubusercontent.com",$B129)</f>
        <v/>
      </c>
      <c r="I129" s="36" t="s">
        <v>48</v>
      </c>
      <c r="J129" s="36"/>
    </row>
    <row r="130" spans="2:10">
      <c r="B130" s="32" t="s">
        <v>69</v>
      </c>
      <c r="C130" s="36" t="s">
        <v>34</v>
      </c>
      <c r="D130" s="37" t="str">
        <f ca="1">B130&amp;(INDIRECT("D"&amp;"$"&amp;ROW()-5))</f>
        <v>https://ghproxy.net/https://raw.githubusercontent.com/Meroser/IPTV/main/m3u/IPTV-LT.m3u</v>
      </c>
      <c r="E130" s="36" t="s">
        <v>40</v>
      </c>
      <c r="F130" s="36"/>
      <c r="G130" s="36" t="s">
        <v>43</v>
      </c>
      <c r="H130" s="37" t="str">
        <f ca="1">$B130&amp;(INDIRECT("H"&amp;"$"&amp;ROW()-5))</f>
        <v>https://ghproxy.net/</v>
      </c>
      <c r="I130" s="36" t="s">
        <v>49</v>
      </c>
      <c r="J130" s="36"/>
    </row>
    <row r="131" spans="2:10">
      <c r="B131" s="32" t="s">
        <v>7</v>
      </c>
      <c r="C131" s="36" t="s">
        <v>35</v>
      </c>
      <c r="D131" s="37" t="str">
        <f ca="1">B131&amp;(INDIRECT("D"&amp;"$"&amp;ROW()-6))</f>
        <v>https://ghproxy.org/https://raw.githubusercontent.com/Meroser/IPTV/main/m3u/IPTV-LT.m3u</v>
      </c>
      <c r="E131" s="36" t="s">
        <v>41</v>
      </c>
      <c r="F131" s="36"/>
      <c r="G131" s="36" t="s">
        <v>44</v>
      </c>
      <c r="H131" s="37" t="str">
        <f ca="1">$B131&amp;(INDIRECT("H"&amp;"$"&amp;ROW()-6))</f>
        <v>https://ghproxy.org/</v>
      </c>
      <c r="I131" s="36" t="s">
        <v>50</v>
      </c>
      <c r="J131" s="36"/>
    </row>
    <row r="132" spans="2:10">
      <c r="B132" s="32" t="s">
        <v>8</v>
      </c>
      <c r="C132" s="36" t="s">
        <v>58</v>
      </c>
      <c r="D132" s="37" t="str">
        <f ca="1">B132&amp;(INDIRECT("D"&amp;"$"&amp;ROW()-7))</f>
        <v>https://mirror.ghproxy.com/https://raw.githubusercontent.com/Meroser/IPTV/main/m3u/IPTV-LT.m3u</v>
      </c>
      <c r="E132" s="36" t="s">
        <v>59</v>
      </c>
      <c r="F132" s="36"/>
      <c r="G132" s="36" t="s">
        <v>60</v>
      </c>
      <c r="H132" s="37" t="str">
        <f ca="1">$B132&amp;(INDIRECT("H"&amp;"$"&amp;ROW()-7))</f>
        <v>https://mirror.ghproxy.com/</v>
      </c>
      <c r="I132" s="36" t="s">
        <v>61</v>
      </c>
      <c r="J132" s="36"/>
    </row>
    <row r="133" spans="2:10">
      <c r="B133" s="32" t="s">
        <v>9</v>
      </c>
      <c r="C133" s="36" t="s">
        <v>73</v>
      </c>
      <c r="D133" s="37" t="str">
        <f ca="1">B133&amp;(INDIRECT("D"&amp;"$"&amp;ROW()-8))</f>
        <v>https://gh.api.99988866.xyz/https://raw.githubusercontent.com/Meroser/IPTV/main/m3u/IPTV-LT.m3u</v>
      </c>
      <c r="E133" s="36" t="s">
        <v>74</v>
      </c>
      <c r="F133" s="36"/>
      <c r="G133" s="36" t="s">
        <v>75</v>
      </c>
      <c r="H133" s="37" t="str">
        <f ca="1">$B133&amp;(INDIRECT("H"&amp;"$"&amp;ROW()-7))</f>
        <v>https://gh.api.99988866.xyz/</v>
      </c>
      <c r="I133" s="36" t="s">
        <v>76</v>
      </c>
      <c r="J133" s="36"/>
    </row>
    <row r="134" spans="2:10">
      <c r="B134" s="32"/>
      <c r="C134" s="32"/>
      <c r="D134" s="32"/>
      <c r="E134" s="32"/>
      <c r="F134" s="32"/>
      <c r="G134" s="32"/>
      <c r="H134" s="32"/>
      <c r="I134" s="32"/>
      <c r="J134" s="32"/>
    </row>
    <row r="135" spans="2:10">
      <c r="B135" s="32"/>
      <c r="C135" s="28" t="s">
        <v>5</v>
      </c>
      <c r="D135" s="29" t="s">
        <v>107</v>
      </c>
      <c r="E135" s="28"/>
      <c r="F135" s="28" t="s">
        <v>108</v>
      </c>
      <c r="G135" s="28" t="s">
        <v>68</v>
      </c>
      <c r="H135" s="30">
        <v>45281</v>
      </c>
      <c r="I135" s="31" t="s">
        <v>67</v>
      </c>
      <c r="J135" s="30">
        <v>45250</v>
      </c>
    </row>
    <row r="136" spans="2:10">
      <c r="B136" s="32"/>
      <c r="C136" s="33" t="s">
        <v>0</v>
      </c>
      <c r="D136" s="34" t="s">
        <v>113</v>
      </c>
      <c r="E136" s="32"/>
      <c r="F136" s="32" t="s">
        <v>342</v>
      </c>
      <c r="G136" s="33" t="s">
        <v>1</v>
      </c>
      <c r="H136" s="35"/>
      <c r="I136" s="32"/>
      <c r="J136" s="32"/>
    </row>
    <row r="137" spans="2:10">
      <c r="B137" s="32" t="s">
        <v>62</v>
      </c>
      <c r="C137" s="36" t="s">
        <v>30</v>
      </c>
      <c r="D137" s="37" t="str">
        <f ca="1">SUBSTITUTE((INDIRECT("D"&amp;"$"&amp;ROW()-1)),"raw.githubusercontent.com",B137)</f>
        <v>https://raw.fgit.cf/Meroser/IPTV/main/m3u/IPTV-YD.m3u</v>
      </c>
      <c r="E137" s="36" t="s">
        <v>36</v>
      </c>
      <c r="F137" s="36"/>
      <c r="G137" s="36" t="s">
        <v>2</v>
      </c>
      <c r="H137" s="37" t="str">
        <f ca="1">SUBSTITUTE((INDIRECT("H"&amp;"$"&amp;ROW()-1)),"raw.githubusercontent.com",$B137)</f>
        <v/>
      </c>
      <c r="I137" s="36" t="s">
        <v>45</v>
      </c>
      <c r="J137" s="36"/>
    </row>
    <row r="138" spans="2:10">
      <c r="B138" s="32" t="s">
        <v>63</v>
      </c>
      <c r="C138" s="36" t="s">
        <v>31</v>
      </c>
      <c r="D138" s="37" t="str">
        <f ca="1">SUBSTITUTE((INDIRECT("D"&amp;"$"&amp;ROW()-2)),"raw.githubusercontent.com",B138)</f>
        <v>https://raw.yzuu.cf/Meroser/IPTV/main/m3u/IPTV-YD.m3u</v>
      </c>
      <c r="E138" s="36" t="s">
        <v>37</v>
      </c>
      <c r="F138" s="36"/>
      <c r="G138" s="36" t="s">
        <v>3</v>
      </c>
      <c r="H138" s="37" t="str">
        <f ca="1">SUBSTITUTE((INDIRECT("H"&amp;"$"&amp;ROW()-2)),"raw.githubusercontent.com",$B138)</f>
        <v/>
      </c>
      <c r="I138" s="36" t="s">
        <v>46</v>
      </c>
      <c r="J138" s="36"/>
    </row>
    <row r="139" spans="2:10">
      <c r="B139" s="32" t="s">
        <v>64</v>
      </c>
      <c r="C139" s="36" t="s">
        <v>32</v>
      </c>
      <c r="D139" s="37" t="str">
        <f ca="1">SUBSTITUTE(INDIRECT("D"&amp;"$"&amp;ROW()-3),"raw.githubusercontent.com",B139)</f>
        <v>https://raw.nuaa.cf/Meroser/IPTV/main/m3u/IPTV-YD.m3u</v>
      </c>
      <c r="E139" s="36" t="s">
        <v>38</v>
      </c>
      <c r="F139" s="36"/>
      <c r="G139" s="36" t="s">
        <v>4</v>
      </c>
      <c r="H139" s="37" t="str">
        <f ca="1">SUBSTITUTE(INDIRECT("H"&amp;"$"&amp;ROW()-3),"raw.githubusercontent.com",$B139)</f>
        <v/>
      </c>
      <c r="I139" s="36" t="s">
        <v>47</v>
      </c>
      <c r="J139" s="36"/>
    </row>
    <row r="140" spans="2:10">
      <c r="B140" s="32" t="s">
        <v>65</v>
      </c>
      <c r="C140" s="36" t="s">
        <v>33</v>
      </c>
      <c r="D140" s="37" t="str">
        <f ca="1">SUBSTITUTE(INDIRECT("D"&amp;"$"&amp;ROW()-4),"raw.githubusercontent.com",B140)</f>
        <v>https://raw.kkgithub.com/Meroser/IPTV/main/m3u/IPTV-YD.m3u</v>
      </c>
      <c r="E140" s="36" t="s">
        <v>39</v>
      </c>
      <c r="F140" s="36"/>
      <c r="G140" s="36" t="s">
        <v>42</v>
      </c>
      <c r="H140" s="37" t="str">
        <f ca="1">SUBSTITUTE(INDIRECT("H"&amp;"$"&amp;ROW()-4),"raw.githubusercontent.com",$B140)</f>
        <v/>
      </c>
      <c r="I140" s="36" t="s">
        <v>48</v>
      </c>
      <c r="J140" s="36"/>
    </row>
    <row r="141" spans="2:10">
      <c r="B141" s="32" t="s">
        <v>69</v>
      </c>
      <c r="C141" s="36" t="s">
        <v>34</v>
      </c>
      <c r="D141" s="37" t="str">
        <f ca="1">B141&amp;(INDIRECT("D"&amp;"$"&amp;ROW()-5))</f>
        <v>https://ghproxy.net/https://raw.githubusercontent.com/Meroser/IPTV/main/m3u/IPTV-YD.m3u</v>
      </c>
      <c r="E141" s="36" t="s">
        <v>40</v>
      </c>
      <c r="F141" s="36"/>
      <c r="G141" s="36" t="s">
        <v>43</v>
      </c>
      <c r="H141" s="37" t="str">
        <f ca="1">$B141&amp;(INDIRECT("H"&amp;"$"&amp;ROW()-5))</f>
        <v>https://ghproxy.net/</v>
      </c>
      <c r="I141" s="36" t="s">
        <v>49</v>
      </c>
      <c r="J141" s="36"/>
    </row>
    <row r="142" spans="2:10">
      <c r="B142" s="32" t="s">
        <v>7</v>
      </c>
      <c r="C142" s="36" t="s">
        <v>35</v>
      </c>
      <c r="D142" s="37" t="str">
        <f ca="1">B142&amp;(INDIRECT("D"&amp;"$"&amp;ROW()-6))</f>
        <v>https://ghproxy.org/https://raw.githubusercontent.com/Meroser/IPTV/main/m3u/IPTV-YD.m3u</v>
      </c>
      <c r="E142" s="36" t="s">
        <v>41</v>
      </c>
      <c r="F142" s="36"/>
      <c r="G142" s="36" t="s">
        <v>44</v>
      </c>
      <c r="H142" s="37" t="str">
        <f ca="1">$B142&amp;(INDIRECT("H"&amp;"$"&amp;ROW()-6))</f>
        <v>https://ghproxy.org/</v>
      </c>
      <c r="I142" s="36" t="s">
        <v>50</v>
      </c>
      <c r="J142" s="36"/>
    </row>
    <row r="143" spans="2:10">
      <c r="B143" s="32" t="s">
        <v>8</v>
      </c>
      <c r="C143" s="36" t="s">
        <v>58</v>
      </c>
      <c r="D143" s="37" t="str">
        <f ca="1">B143&amp;(INDIRECT("D"&amp;"$"&amp;ROW()-7))</f>
        <v>https://mirror.ghproxy.com/https://raw.githubusercontent.com/Meroser/IPTV/main/m3u/IPTV-YD.m3u</v>
      </c>
      <c r="E143" s="36" t="s">
        <v>59</v>
      </c>
      <c r="F143" s="36"/>
      <c r="G143" s="36" t="s">
        <v>60</v>
      </c>
      <c r="H143" s="37" t="str">
        <f ca="1">$B143&amp;(INDIRECT("H"&amp;"$"&amp;ROW()-7))</f>
        <v>https://mirror.ghproxy.com/</v>
      </c>
      <c r="I143" s="36" t="s">
        <v>61</v>
      </c>
      <c r="J143" s="36"/>
    </row>
    <row r="144" spans="2:10">
      <c r="B144" s="32" t="s">
        <v>9</v>
      </c>
      <c r="C144" s="36" t="s">
        <v>73</v>
      </c>
      <c r="D144" s="37" t="str">
        <f ca="1">B144&amp;(INDIRECT("D"&amp;"$"&amp;ROW()-8))</f>
        <v>https://gh.api.99988866.xyz/https://raw.githubusercontent.com/Meroser/IPTV/main/m3u/IPTV-YD.m3u</v>
      </c>
      <c r="E144" s="36" t="s">
        <v>74</v>
      </c>
      <c r="F144" s="36"/>
      <c r="G144" s="36" t="s">
        <v>75</v>
      </c>
      <c r="H144" s="37" t="str">
        <f ca="1">$B144&amp;(INDIRECT("H"&amp;"$"&amp;ROW()-7))</f>
        <v>https://gh.api.99988866.xyz/</v>
      </c>
      <c r="I144" s="36" t="s">
        <v>76</v>
      </c>
      <c r="J144" s="36"/>
    </row>
    <row r="145" spans="2:10">
      <c r="B145" s="32"/>
      <c r="C145" s="32"/>
      <c r="D145" s="32"/>
      <c r="E145" s="32"/>
      <c r="F145" s="32"/>
      <c r="G145" s="32"/>
      <c r="H145" s="32"/>
      <c r="I145" s="32"/>
      <c r="J145" s="32"/>
    </row>
    <row r="146" spans="2:10">
      <c r="B146" s="32"/>
      <c r="C146" s="28" t="s">
        <v>5</v>
      </c>
      <c r="D146" s="29" t="s">
        <v>107</v>
      </c>
      <c r="E146" s="28"/>
      <c r="F146" s="28" t="s">
        <v>108</v>
      </c>
      <c r="G146" s="28" t="s">
        <v>68</v>
      </c>
      <c r="H146" s="30">
        <v>45281</v>
      </c>
      <c r="I146" s="31" t="s">
        <v>67</v>
      </c>
      <c r="J146" s="30">
        <v>45250</v>
      </c>
    </row>
    <row r="147" spans="2:10">
      <c r="B147" s="32"/>
      <c r="C147" s="33" t="s">
        <v>0</v>
      </c>
      <c r="D147" s="34" t="s">
        <v>114</v>
      </c>
      <c r="E147" s="32"/>
      <c r="F147" s="32" t="s">
        <v>341</v>
      </c>
      <c r="G147" s="33" t="s">
        <v>1</v>
      </c>
      <c r="H147" s="35"/>
      <c r="I147" s="32"/>
      <c r="J147" s="32"/>
    </row>
    <row r="148" spans="2:10">
      <c r="B148" s="32" t="s">
        <v>62</v>
      </c>
      <c r="C148" s="36" t="s">
        <v>30</v>
      </c>
      <c r="D148" s="37" t="str">
        <f ca="1">SUBSTITUTE((INDIRECT("D"&amp;"$"&amp;ROW()-1)),"raw.githubusercontent.com",B148)</f>
        <v>https://raw.fgit.cf/Meroser/IPTV/main/m3u/IPTV-DX.m3u</v>
      </c>
      <c r="E148" s="36" t="s">
        <v>36</v>
      </c>
      <c r="F148" s="36"/>
      <c r="G148" s="36" t="s">
        <v>2</v>
      </c>
      <c r="H148" s="37" t="str">
        <f ca="1">SUBSTITUTE((INDIRECT("H"&amp;"$"&amp;ROW()-1)),"raw.githubusercontent.com",$B148)</f>
        <v/>
      </c>
      <c r="I148" s="36" t="s">
        <v>45</v>
      </c>
      <c r="J148" s="36"/>
    </row>
    <row r="149" spans="2:10">
      <c r="B149" s="32" t="s">
        <v>63</v>
      </c>
      <c r="C149" s="36" t="s">
        <v>31</v>
      </c>
      <c r="D149" s="37" t="str">
        <f ca="1">SUBSTITUTE((INDIRECT("D"&amp;"$"&amp;ROW()-2)),"raw.githubusercontent.com",B149)</f>
        <v>https://raw.yzuu.cf/Meroser/IPTV/main/m3u/IPTV-DX.m3u</v>
      </c>
      <c r="E149" s="36" t="s">
        <v>37</v>
      </c>
      <c r="F149" s="36"/>
      <c r="G149" s="36" t="s">
        <v>3</v>
      </c>
      <c r="H149" s="37" t="str">
        <f ca="1">SUBSTITUTE((INDIRECT("H"&amp;"$"&amp;ROW()-2)),"raw.githubusercontent.com",$B149)</f>
        <v/>
      </c>
      <c r="I149" s="36" t="s">
        <v>46</v>
      </c>
      <c r="J149" s="36"/>
    </row>
    <row r="150" spans="2:10">
      <c r="B150" s="32" t="s">
        <v>64</v>
      </c>
      <c r="C150" s="36" t="s">
        <v>32</v>
      </c>
      <c r="D150" s="37" t="str">
        <f ca="1">SUBSTITUTE(INDIRECT("D"&amp;"$"&amp;ROW()-3),"raw.githubusercontent.com",B150)</f>
        <v>https://raw.nuaa.cf/Meroser/IPTV/main/m3u/IPTV-DX.m3u</v>
      </c>
      <c r="E150" s="36" t="s">
        <v>38</v>
      </c>
      <c r="F150" s="36"/>
      <c r="G150" s="36" t="s">
        <v>4</v>
      </c>
      <c r="H150" s="37" t="str">
        <f ca="1">SUBSTITUTE(INDIRECT("H"&amp;"$"&amp;ROW()-3),"raw.githubusercontent.com",$B150)</f>
        <v/>
      </c>
      <c r="I150" s="36" t="s">
        <v>47</v>
      </c>
      <c r="J150" s="36"/>
    </row>
    <row r="151" spans="2:10">
      <c r="B151" s="32" t="s">
        <v>65</v>
      </c>
      <c r="C151" s="36" t="s">
        <v>33</v>
      </c>
      <c r="D151" s="37" t="str">
        <f ca="1">SUBSTITUTE(INDIRECT("D"&amp;"$"&amp;ROW()-4),"raw.githubusercontent.com",B151)</f>
        <v>https://raw.kkgithub.com/Meroser/IPTV/main/m3u/IPTV-DX.m3u</v>
      </c>
      <c r="E151" s="36" t="s">
        <v>39</v>
      </c>
      <c r="F151" s="36"/>
      <c r="G151" s="36" t="s">
        <v>42</v>
      </c>
      <c r="H151" s="37" t="str">
        <f ca="1">SUBSTITUTE(INDIRECT("H"&amp;"$"&amp;ROW()-4),"raw.githubusercontent.com",$B151)</f>
        <v/>
      </c>
      <c r="I151" s="36" t="s">
        <v>48</v>
      </c>
      <c r="J151" s="36"/>
    </row>
    <row r="152" spans="2:10">
      <c r="B152" s="32" t="s">
        <v>69</v>
      </c>
      <c r="C152" s="36" t="s">
        <v>34</v>
      </c>
      <c r="D152" s="37" t="str">
        <f ca="1">B152&amp;(INDIRECT("D"&amp;"$"&amp;ROW()-5))</f>
        <v>https://ghproxy.net/https://raw.githubusercontent.com/Meroser/IPTV/main/m3u/IPTV-DX.m3u</v>
      </c>
      <c r="E152" s="36" t="s">
        <v>40</v>
      </c>
      <c r="F152" s="36"/>
      <c r="G152" s="36" t="s">
        <v>43</v>
      </c>
      <c r="H152" s="37" t="str">
        <f ca="1">$B152&amp;(INDIRECT("H"&amp;"$"&amp;ROW()-5))</f>
        <v>https://ghproxy.net/</v>
      </c>
      <c r="I152" s="36" t="s">
        <v>49</v>
      </c>
      <c r="J152" s="36"/>
    </row>
    <row r="153" spans="2:10">
      <c r="B153" s="32" t="s">
        <v>7</v>
      </c>
      <c r="C153" s="36" t="s">
        <v>35</v>
      </c>
      <c r="D153" s="37" t="str">
        <f ca="1">B153&amp;(INDIRECT("D"&amp;"$"&amp;ROW()-6))</f>
        <v>https://ghproxy.org/https://raw.githubusercontent.com/Meroser/IPTV/main/m3u/IPTV-DX.m3u</v>
      </c>
      <c r="E153" s="36" t="s">
        <v>41</v>
      </c>
      <c r="F153" s="36"/>
      <c r="G153" s="36" t="s">
        <v>44</v>
      </c>
      <c r="H153" s="37" t="str">
        <f ca="1">$B153&amp;(INDIRECT("H"&amp;"$"&amp;ROW()-6))</f>
        <v>https://ghproxy.org/</v>
      </c>
      <c r="I153" s="36" t="s">
        <v>50</v>
      </c>
      <c r="J153" s="36"/>
    </row>
    <row r="154" spans="2:10">
      <c r="B154" s="32" t="s">
        <v>8</v>
      </c>
      <c r="C154" s="36" t="s">
        <v>58</v>
      </c>
      <c r="D154" s="37" t="str">
        <f ca="1">B154&amp;(INDIRECT("D"&amp;"$"&amp;ROW()-7))</f>
        <v>https://mirror.ghproxy.com/https://raw.githubusercontent.com/Meroser/IPTV/main/m3u/IPTV-DX.m3u</v>
      </c>
      <c r="E154" s="36" t="s">
        <v>59</v>
      </c>
      <c r="F154" s="36"/>
      <c r="G154" s="36" t="s">
        <v>60</v>
      </c>
      <c r="H154" s="37" t="str">
        <f ca="1">$B154&amp;(INDIRECT("H"&amp;"$"&amp;ROW()-7))</f>
        <v>https://mirror.ghproxy.com/</v>
      </c>
      <c r="I154" s="36" t="s">
        <v>61</v>
      </c>
      <c r="J154" s="36"/>
    </row>
    <row r="155" spans="2:10">
      <c r="B155" s="32" t="s">
        <v>9</v>
      </c>
      <c r="C155" s="36" t="s">
        <v>73</v>
      </c>
      <c r="D155" s="37" t="str">
        <f ca="1">B155&amp;(INDIRECT("D"&amp;"$"&amp;ROW()-8))</f>
        <v>https://gh.api.99988866.xyz/https://raw.githubusercontent.com/Meroser/IPTV/main/m3u/IPTV-DX.m3u</v>
      </c>
      <c r="E155" s="36" t="s">
        <v>74</v>
      </c>
      <c r="F155" s="36"/>
      <c r="G155" s="36" t="s">
        <v>75</v>
      </c>
      <c r="H155" s="37" t="str">
        <f ca="1">$B155&amp;(INDIRECT("H"&amp;"$"&amp;ROW()-7))</f>
        <v>https://gh.api.99988866.xyz/</v>
      </c>
      <c r="I155" s="36" t="s">
        <v>76</v>
      </c>
      <c r="J155" s="36"/>
    </row>
    <row r="156" spans="2:10">
      <c r="B156" s="32"/>
      <c r="C156" s="32"/>
      <c r="D156" s="32"/>
      <c r="E156" s="32"/>
      <c r="F156" s="32"/>
      <c r="G156" s="32"/>
      <c r="H156" s="32"/>
      <c r="I156" s="32"/>
      <c r="J156" s="32"/>
    </row>
    <row r="157" spans="2:10">
      <c r="B157" s="32"/>
      <c r="C157" s="28" t="s">
        <v>5</v>
      </c>
      <c r="D157" s="29" t="s">
        <v>107</v>
      </c>
      <c r="E157" s="28"/>
      <c r="F157" s="28" t="s">
        <v>108</v>
      </c>
      <c r="G157" s="28" t="s">
        <v>68</v>
      </c>
      <c r="H157" s="30">
        <v>45281</v>
      </c>
      <c r="I157" s="31" t="s">
        <v>67</v>
      </c>
      <c r="J157" s="30">
        <v>45256</v>
      </c>
    </row>
    <row r="158" spans="2:10">
      <c r="B158" s="32"/>
      <c r="C158" s="33" t="s">
        <v>0</v>
      </c>
      <c r="D158" s="34" t="s">
        <v>115</v>
      </c>
      <c r="E158" s="32"/>
      <c r="F158" s="32" t="s">
        <v>340</v>
      </c>
      <c r="G158" s="33" t="s">
        <v>1</v>
      </c>
      <c r="H158" s="35"/>
      <c r="I158" s="32"/>
      <c r="J158" s="32"/>
    </row>
    <row r="159" spans="2:10">
      <c r="B159" s="32" t="s">
        <v>62</v>
      </c>
      <c r="C159" s="36" t="s">
        <v>30</v>
      </c>
      <c r="D159" s="37" t="str">
        <f ca="1">SUBSTITUTE((INDIRECT("D"&amp;"$"&amp;ROW()-1)),"raw.githubusercontent.com",B159)</f>
        <v>https://raw.fgit.cf/Meroser/IPTV/main/IPTV-tvbox.txt</v>
      </c>
      <c r="E159" s="36" t="s">
        <v>36</v>
      </c>
      <c r="F159" s="36"/>
      <c r="G159" s="36" t="s">
        <v>2</v>
      </c>
      <c r="H159" s="37" t="str">
        <f ca="1">SUBSTITUTE((INDIRECT("H"&amp;"$"&amp;ROW()-1)),"raw.githubusercontent.com",$B159)</f>
        <v/>
      </c>
      <c r="I159" s="36" t="s">
        <v>45</v>
      </c>
      <c r="J159" s="36"/>
    </row>
    <row r="160" spans="2:10">
      <c r="B160" s="32" t="s">
        <v>63</v>
      </c>
      <c r="C160" s="36" t="s">
        <v>31</v>
      </c>
      <c r="D160" s="37" t="str">
        <f ca="1">SUBSTITUTE((INDIRECT("D"&amp;"$"&amp;ROW()-2)),"raw.githubusercontent.com",B160)</f>
        <v>https://raw.yzuu.cf/Meroser/IPTV/main/IPTV-tvbox.txt</v>
      </c>
      <c r="E160" s="36" t="s">
        <v>37</v>
      </c>
      <c r="F160" s="36"/>
      <c r="G160" s="36" t="s">
        <v>3</v>
      </c>
      <c r="H160" s="37" t="str">
        <f ca="1">SUBSTITUTE((INDIRECT("H"&amp;"$"&amp;ROW()-2)),"raw.githubusercontent.com",$B160)</f>
        <v/>
      </c>
      <c r="I160" s="36" t="s">
        <v>46</v>
      </c>
      <c r="J160" s="36"/>
    </row>
    <row r="161" spans="2:10">
      <c r="B161" s="32" t="s">
        <v>64</v>
      </c>
      <c r="C161" s="36" t="s">
        <v>32</v>
      </c>
      <c r="D161" s="37" t="str">
        <f ca="1">SUBSTITUTE(INDIRECT("D"&amp;"$"&amp;ROW()-3),"raw.githubusercontent.com",B161)</f>
        <v>https://raw.nuaa.cf/Meroser/IPTV/main/IPTV-tvbox.txt</v>
      </c>
      <c r="E161" s="36" t="s">
        <v>38</v>
      </c>
      <c r="F161" s="36"/>
      <c r="G161" s="36" t="s">
        <v>4</v>
      </c>
      <c r="H161" s="37" t="str">
        <f ca="1">SUBSTITUTE(INDIRECT("H"&amp;"$"&amp;ROW()-3),"raw.githubusercontent.com",$B161)</f>
        <v/>
      </c>
      <c r="I161" s="36" t="s">
        <v>47</v>
      </c>
      <c r="J161" s="36"/>
    </row>
    <row r="162" spans="2:10">
      <c r="B162" s="32" t="s">
        <v>65</v>
      </c>
      <c r="C162" s="36" t="s">
        <v>33</v>
      </c>
      <c r="D162" s="37" t="str">
        <f ca="1">SUBSTITUTE(INDIRECT("D"&amp;"$"&amp;ROW()-4),"raw.githubusercontent.com",B162)</f>
        <v>https://raw.kkgithub.com/Meroser/IPTV/main/IPTV-tvbox.txt</v>
      </c>
      <c r="E162" s="36" t="s">
        <v>39</v>
      </c>
      <c r="F162" s="36"/>
      <c r="G162" s="36" t="s">
        <v>42</v>
      </c>
      <c r="H162" s="37" t="str">
        <f ca="1">SUBSTITUTE(INDIRECT("H"&amp;"$"&amp;ROW()-4),"raw.githubusercontent.com",$B162)</f>
        <v/>
      </c>
      <c r="I162" s="36" t="s">
        <v>48</v>
      </c>
      <c r="J162" s="36"/>
    </row>
    <row r="163" spans="2:10">
      <c r="B163" s="32" t="s">
        <v>69</v>
      </c>
      <c r="C163" s="36" t="s">
        <v>34</v>
      </c>
      <c r="D163" s="37" t="str">
        <f ca="1">B163&amp;(INDIRECT("D"&amp;"$"&amp;ROW()-5))</f>
        <v>https://ghproxy.net/https://raw.githubusercontent.com/Meroser/IPTV/main/IPTV-tvbox.txt</v>
      </c>
      <c r="E163" s="36" t="s">
        <v>40</v>
      </c>
      <c r="F163" s="36"/>
      <c r="G163" s="36" t="s">
        <v>43</v>
      </c>
      <c r="H163" s="37" t="str">
        <f ca="1">$B163&amp;(INDIRECT("H"&amp;"$"&amp;ROW()-5))</f>
        <v>https://ghproxy.net/</v>
      </c>
      <c r="I163" s="36" t="s">
        <v>49</v>
      </c>
      <c r="J163" s="36"/>
    </row>
    <row r="164" spans="2:10">
      <c r="B164" s="32" t="s">
        <v>7</v>
      </c>
      <c r="C164" s="36" t="s">
        <v>35</v>
      </c>
      <c r="D164" s="37" t="str">
        <f ca="1">B164&amp;(INDIRECT("D"&amp;"$"&amp;ROW()-6))</f>
        <v>https://ghproxy.org/https://raw.githubusercontent.com/Meroser/IPTV/main/IPTV-tvbox.txt</v>
      </c>
      <c r="E164" s="36" t="s">
        <v>41</v>
      </c>
      <c r="F164" s="36"/>
      <c r="G164" s="36" t="s">
        <v>44</v>
      </c>
      <c r="H164" s="37" t="str">
        <f ca="1">$B164&amp;(INDIRECT("H"&amp;"$"&amp;ROW()-6))</f>
        <v>https://ghproxy.org/</v>
      </c>
      <c r="I164" s="36" t="s">
        <v>50</v>
      </c>
      <c r="J164" s="36"/>
    </row>
    <row r="165" spans="2:10">
      <c r="B165" s="32" t="s">
        <v>8</v>
      </c>
      <c r="C165" s="36" t="s">
        <v>58</v>
      </c>
      <c r="D165" s="37" t="str">
        <f ca="1">B165&amp;(INDIRECT("D"&amp;"$"&amp;ROW()-7))</f>
        <v>https://mirror.ghproxy.com/https://raw.githubusercontent.com/Meroser/IPTV/main/IPTV-tvbox.txt</v>
      </c>
      <c r="E165" s="36" t="s">
        <v>59</v>
      </c>
      <c r="F165" s="36"/>
      <c r="G165" s="36" t="s">
        <v>60</v>
      </c>
      <c r="H165" s="37" t="str">
        <f ca="1">$B165&amp;(INDIRECT("H"&amp;"$"&amp;ROW()-7))</f>
        <v>https://mirror.ghproxy.com/</v>
      </c>
      <c r="I165" s="36" t="s">
        <v>61</v>
      </c>
      <c r="J165" s="36"/>
    </row>
    <row r="166" spans="2:10">
      <c r="B166" s="32" t="s">
        <v>9</v>
      </c>
      <c r="C166" s="36" t="s">
        <v>73</v>
      </c>
      <c r="D166" s="37" t="str">
        <f ca="1">B166&amp;(INDIRECT("D"&amp;"$"&amp;ROW()-8))</f>
        <v>https://gh.api.99988866.xyz/https://raw.githubusercontent.com/Meroser/IPTV/main/IPTV-tvbox.txt</v>
      </c>
      <c r="E166" s="36" t="s">
        <v>74</v>
      </c>
      <c r="F166" s="36"/>
      <c r="G166" s="36" t="s">
        <v>75</v>
      </c>
      <c r="H166" s="37" t="str">
        <f ca="1">$B166&amp;(INDIRECT("H"&amp;"$"&amp;ROW()-7))</f>
        <v>https://gh.api.99988866.xyz/</v>
      </c>
      <c r="I166" s="36" t="s">
        <v>76</v>
      </c>
      <c r="J166" s="36"/>
    </row>
    <row r="167" spans="2:10">
      <c r="B167" s="32"/>
      <c r="C167" s="32"/>
      <c r="D167" s="32"/>
      <c r="E167" s="32"/>
      <c r="F167" s="32"/>
      <c r="G167" s="32"/>
      <c r="H167" s="32"/>
      <c r="I167" s="32"/>
      <c r="J167" s="32"/>
    </row>
    <row r="168" spans="2:10">
      <c r="B168" s="32"/>
      <c r="C168" s="28" t="s">
        <v>5</v>
      </c>
      <c r="D168" s="29" t="s">
        <v>123</v>
      </c>
      <c r="E168" s="28"/>
      <c r="F168" s="28" t="s">
        <v>108</v>
      </c>
      <c r="G168" s="28" t="s">
        <v>68</v>
      </c>
      <c r="H168" s="30">
        <v>45281</v>
      </c>
      <c r="I168" s="31" t="s">
        <v>67</v>
      </c>
      <c r="J168" s="30">
        <v>45275</v>
      </c>
    </row>
    <row r="169" spans="2:10">
      <c r="B169" s="32"/>
      <c r="C169" s="33" t="s">
        <v>0</v>
      </c>
      <c r="D169" s="38" t="s">
        <v>126</v>
      </c>
      <c r="E169" s="32"/>
      <c r="F169" s="32" t="s">
        <v>344</v>
      </c>
      <c r="G169" s="33" t="s">
        <v>1</v>
      </c>
      <c r="H169" s="35"/>
      <c r="I169" s="32"/>
      <c r="J169" s="32"/>
    </row>
    <row r="170" spans="2:10">
      <c r="B170" s="32" t="s">
        <v>62</v>
      </c>
      <c r="C170" s="36" t="s">
        <v>30</v>
      </c>
      <c r="D170" s="37" t="str">
        <f ca="1">SUBSTITUTE((INDIRECT("D"&amp;"$"&amp;ROW()-1)),"raw.githubusercontent.com",B170)</f>
        <v>https://raw.fgit.cf/whpsky/iptv/main/chinatv.txt</v>
      </c>
      <c r="E170" s="36" t="s">
        <v>36</v>
      </c>
      <c r="F170" s="36"/>
      <c r="G170" s="36" t="s">
        <v>2</v>
      </c>
      <c r="H170" s="37" t="str">
        <f ca="1">SUBSTITUTE((INDIRECT("H"&amp;"$"&amp;ROW()-1)),"raw.githubusercontent.com",$B170)</f>
        <v/>
      </c>
      <c r="I170" s="36" t="s">
        <v>45</v>
      </c>
      <c r="J170" s="36"/>
    </row>
    <row r="171" spans="2:10">
      <c r="B171" s="32" t="s">
        <v>63</v>
      </c>
      <c r="C171" s="36" t="s">
        <v>31</v>
      </c>
      <c r="D171" s="37" t="str">
        <f ca="1">SUBSTITUTE((INDIRECT("D"&amp;"$"&amp;ROW()-2)),"raw.githubusercontent.com",B171)</f>
        <v>https://raw.yzuu.cf/whpsky/iptv/main/chinatv.txt</v>
      </c>
      <c r="E171" s="36" t="s">
        <v>37</v>
      </c>
      <c r="F171" s="36"/>
      <c r="G171" s="36" t="s">
        <v>3</v>
      </c>
      <c r="H171" s="37" t="str">
        <f ca="1">SUBSTITUTE((INDIRECT("H"&amp;"$"&amp;ROW()-2)),"raw.githubusercontent.com",$B171)</f>
        <v/>
      </c>
      <c r="I171" s="36" t="s">
        <v>46</v>
      </c>
      <c r="J171" s="36"/>
    </row>
    <row r="172" spans="2:10">
      <c r="B172" s="32" t="s">
        <v>64</v>
      </c>
      <c r="C172" s="36" t="s">
        <v>32</v>
      </c>
      <c r="D172" s="37" t="str">
        <f ca="1">SUBSTITUTE(INDIRECT("D"&amp;"$"&amp;ROW()-3),"raw.githubusercontent.com",B172)</f>
        <v>https://raw.nuaa.cf/whpsky/iptv/main/chinatv.txt</v>
      </c>
      <c r="E172" s="36" t="s">
        <v>38</v>
      </c>
      <c r="F172" s="36"/>
      <c r="G172" s="36" t="s">
        <v>4</v>
      </c>
      <c r="H172" s="37" t="str">
        <f ca="1">SUBSTITUTE(INDIRECT("H"&amp;"$"&amp;ROW()-3),"raw.githubusercontent.com",$B172)</f>
        <v/>
      </c>
      <c r="I172" s="36" t="s">
        <v>47</v>
      </c>
      <c r="J172" s="36"/>
    </row>
    <row r="173" spans="2:10">
      <c r="B173" s="32" t="s">
        <v>65</v>
      </c>
      <c r="C173" s="36" t="s">
        <v>33</v>
      </c>
      <c r="D173" s="37" t="str">
        <f ca="1">SUBSTITUTE(INDIRECT("D"&amp;"$"&amp;ROW()-4),"raw.githubusercontent.com",B173)</f>
        <v>https://raw.kkgithub.com/whpsky/iptv/main/chinatv.txt</v>
      </c>
      <c r="E173" s="36" t="s">
        <v>39</v>
      </c>
      <c r="F173" s="36"/>
      <c r="G173" s="36" t="s">
        <v>42</v>
      </c>
      <c r="H173" s="37" t="str">
        <f ca="1">SUBSTITUTE(INDIRECT("H"&amp;"$"&amp;ROW()-4),"raw.githubusercontent.com",$B173)</f>
        <v/>
      </c>
      <c r="I173" s="36" t="s">
        <v>48</v>
      </c>
      <c r="J173" s="36"/>
    </row>
    <row r="174" spans="2:10">
      <c r="B174" s="32" t="s">
        <v>69</v>
      </c>
      <c r="C174" s="36" t="s">
        <v>34</v>
      </c>
      <c r="D174" s="37" t="str">
        <f ca="1">B174&amp;(INDIRECT("D"&amp;"$"&amp;ROW()-5))</f>
        <v>https://ghproxy.net/https://raw.githubusercontent.com/whpsky/iptv/main/chinatv.txt</v>
      </c>
      <c r="E174" s="36" t="s">
        <v>40</v>
      </c>
      <c r="F174" s="36"/>
      <c r="G174" s="36" t="s">
        <v>43</v>
      </c>
      <c r="H174" s="37" t="str">
        <f ca="1">$B174&amp;(INDIRECT("H"&amp;"$"&amp;ROW()-5))</f>
        <v>https://ghproxy.net/</v>
      </c>
      <c r="I174" s="36" t="s">
        <v>49</v>
      </c>
      <c r="J174" s="36"/>
    </row>
    <row r="175" spans="2:10">
      <c r="B175" s="32" t="s">
        <v>7</v>
      </c>
      <c r="C175" s="36" t="s">
        <v>35</v>
      </c>
      <c r="D175" s="37" t="str">
        <f ca="1">B175&amp;(INDIRECT("D"&amp;"$"&amp;ROW()-6))</f>
        <v>https://ghproxy.org/https://raw.githubusercontent.com/whpsky/iptv/main/chinatv.txt</v>
      </c>
      <c r="E175" s="36" t="s">
        <v>41</v>
      </c>
      <c r="F175" s="36"/>
      <c r="G175" s="36" t="s">
        <v>44</v>
      </c>
      <c r="H175" s="37" t="str">
        <f ca="1">$B175&amp;(INDIRECT("H"&amp;"$"&amp;ROW()-6))</f>
        <v>https://ghproxy.org/</v>
      </c>
      <c r="I175" s="36" t="s">
        <v>50</v>
      </c>
      <c r="J175" s="36"/>
    </row>
    <row r="176" spans="2:10">
      <c r="B176" s="32" t="s">
        <v>8</v>
      </c>
      <c r="C176" s="36" t="s">
        <v>58</v>
      </c>
      <c r="D176" s="37" t="str">
        <f ca="1">B176&amp;(INDIRECT("D"&amp;"$"&amp;ROW()-7))</f>
        <v>https://mirror.ghproxy.com/https://raw.githubusercontent.com/whpsky/iptv/main/chinatv.txt</v>
      </c>
      <c r="E176" s="36" t="s">
        <v>59</v>
      </c>
      <c r="F176" s="36"/>
      <c r="G176" s="36" t="s">
        <v>60</v>
      </c>
      <c r="H176" s="37" t="str">
        <f ca="1">$B176&amp;(INDIRECT("H"&amp;"$"&amp;ROW()-7))</f>
        <v>https://mirror.ghproxy.com/</v>
      </c>
      <c r="I176" s="36" t="s">
        <v>61</v>
      </c>
      <c r="J176" s="36"/>
    </row>
    <row r="177" spans="2:10">
      <c r="B177" s="32" t="s">
        <v>9</v>
      </c>
      <c r="C177" s="36" t="s">
        <v>73</v>
      </c>
      <c r="D177" s="37" t="str">
        <f ca="1">B177&amp;(INDIRECT("D"&amp;"$"&amp;ROW()-8))</f>
        <v>https://gh.api.99988866.xyz/https://raw.githubusercontent.com/whpsky/iptv/main/chinatv.txt</v>
      </c>
      <c r="E177" s="36" t="s">
        <v>74</v>
      </c>
      <c r="F177" s="36"/>
      <c r="G177" s="36" t="s">
        <v>75</v>
      </c>
      <c r="H177" s="37" t="str">
        <f ca="1">$B177&amp;(INDIRECT("H"&amp;"$"&amp;ROW()-7))</f>
        <v>https://gh.api.99988866.xyz/</v>
      </c>
      <c r="I177" s="36" t="s">
        <v>76</v>
      </c>
      <c r="J177" s="36"/>
    </row>
    <row r="178" spans="2:10">
      <c r="B178" s="32"/>
      <c r="C178" s="32"/>
      <c r="D178" s="32"/>
      <c r="E178" s="32"/>
      <c r="F178" s="32"/>
      <c r="G178" s="32"/>
      <c r="H178" s="32"/>
      <c r="I178" s="32"/>
      <c r="J178" s="32"/>
    </row>
    <row r="179" spans="2:10">
      <c r="B179" s="32"/>
      <c r="C179" s="28" t="s">
        <v>5</v>
      </c>
      <c r="D179" s="29" t="s">
        <v>127</v>
      </c>
      <c r="E179" s="28"/>
      <c r="F179" s="28" t="s">
        <v>108</v>
      </c>
      <c r="G179" s="28" t="s">
        <v>68</v>
      </c>
      <c r="H179" s="30">
        <v>45281</v>
      </c>
      <c r="I179" s="31" t="s">
        <v>67</v>
      </c>
      <c r="J179" s="30">
        <v>45078</v>
      </c>
    </row>
    <row r="180" spans="2:10">
      <c r="B180" s="32"/>
      <c r="C180" s="33" t="s">
        <v>0</v>
      </c>
      <c r="D180" s="38" t="s">
        <v>128</v>
      </c>
      <c r="E180" s="32"/>
      <c r="F180" s="32" t="s">
        <v>124</v>
      </c>
      <c r="G180" s="33" t="s">
        <v>1</v>
      </c>
      <c r="H180" s="35"/>
      <c r="I180" s="32"/>
      <c r="J180" s="32"/>
    </row>
    <row r="181" spans="2:10">
      <c r="B181" s="32" t="s">
        <v>62</v>
      </c>
      <c r="C181" s="36" t="s">
        <v>30</v>
      </c>
      <c r="D181" s="37" t="str">
        <f ca="1">SUBSTITUTE((INDIRECT("D"&amp;"$"&amp;ROW()-1)),"raw.githubusercontent.com",B181)</f>
        <v>https://raw.fgit.cf/wuyun999/wuyun/main/zb/aptv.txt</v>
      </c>
      <c r="E181" s="36" t="s">
        <v>36</v>
      </c>
      <c r="F181" s="36"/>
      <c r="G181" s="36" t="s">
        <v>2</v>
      </c>
      <c r="H181" s="37" t="str">
        <f ca="1">SUBSTITUTE((INDIRECT("H"&amp;"$"&amp;ROW()-1)),"raw.githubusercontent.com",$B181)</f>
        <v/>
      </c>
      <c r="I181" s="36" t="s">
        <v>45</v>
      </c>
      <c r="J181" s="36"/>
    </row>
    <row r="182" spans="2:10">
      <c r="B182" s="32" t="s">
        <v>63</v>
      </c>
      <c r="C182" s="36" t="s">
        <v>31</v>
      </c>
      <c r="D182" s="37" t="str">
        <f ca="1">SUBSTITUTE((INDIRECT("D"&amp;"$"&amp;ROW()-2)),"raw.githubusercontent.com",B182)</f>
        <v>https://raw.yzuu.cf/wuyun999/wuyun/main/zb/aptv.txt</v>
      </c>
      <c r="E182" s="36" t="s">
        <v>37</v>
      </c>
      <c r="F182" s="36"/>
      <c r="G182" s="36" t="s">
        <v>3</v>
      </c>
      <c r="H182" s="37" t="str">
        <f ca="1">SUBSTITUTE((INDIRECT("H"&amp;"$"&amp;ROW()-2)),"raw.githubusercontent.com",$B182)</f>
        <v/>
      </c>
      <c r="I182" s="36" t="s">
        <v>46</v>
      </c>
      <c r="J182" s="36"/>
    </row>
    <row r="183" spans="2:10">
      <c r="B183" s="32" t="s">
        <v>64</v>
      </c>
      <c r="C183" s="36" t="s">
        <v>32</v>
      </c>
      <c r="D183" s="37" t="str">
        <f ca="1">SUBSTITUTE(INDIRECT("D"&amp;"$"&amp;ROW()-3),"raw.githubusercontent.com",B183)</f>
        <v>https://raw.nuaa.cf/wuyun999/wuyun/main/zb/aptv.txt</v>
      </c>
      <c r="E183" s="36" t="s">
        <v>38</v>
      </c>
      <c r="F183" s="36"/>
      <c r="G183" s="36" t="s">
        <v>4</v>
      </c>
      <c r="H183" s="37" t="str">
        <f ca="1">SUBSTITUTE(INDIRECT("H"&amp;"$"&amp;ROW()-3),"raw.githubusercontent.com",$B183)</f>
        <v/>
      </c>
      <c r="I183" s="36" t="s">
        <v>47</v>
      </c>
      <c r="J183" s="36"/>
    </row>
    <row r="184" spans="2:10">
      <c r="B184" s="32" t="s">
        <v>65</v>
      </c>
      <c r="C184" s="36" t="s">
        <v>33</v>
      </c>
      <c r="D184" s="37" t="str">
        <f ca="1">SUBSTITUTE(INDIRECT("D"&amp;"$"&amp;ROW()-4),"raw.githubusercontent.com",B184)</f>
        <v>https://raw.kkgithub.com/wuyun999/wuyun/main/zb/aptv.txt</v>
      </c>
      <c r="E184" s="36" t="s">
        <v>39</v>
      </c>
      <c r="F184" s="36"/>
      <c r="G184" s="36" t="s">
        <v>42</v>
      </c>
      <c r="H184" s="37" t="str">
        <f ca="1">SUBSTITUTE(INDIRECT("H"&amp;"$"&amp;ROW()-4),"raw.githubusercontent.com",$B184)</f>
        <v/>
      </c>
      <c r="I184" s="36" t="s">
        <v>48</v>
      </c>
      <c r="J184" s="36"/>
    </row>
    <row r="185" spans="2:10">
      <c r="B185" s="32" t="s">
        <v>69</v>
      </c>
      <c r="C185" s="36" t="s">
        <v>34</v>
      </c>
      <c r="D185" s="37" t="str">
        <f ca="1">B185&amp;(INDIRECT("D"&amp;"$"&amp;ROW()-5))</f>
        <v>https://ghproxy.net/https://raw.githubusercontent.com/wuyun999/wuyun/main/zb/aptv.txt</v>
      </c>
      <c r="E185" s="36" t="s">
        <v>40</v>
      </c>
      <c r="F185" s="36"/>
      <c r="G185" s="36" t="s">
        <v>43</v>
      </c>
      <c r="H185" s="37" t="str">
        <f ca="1">$B185&amp;(INDIRECT("H"&amp;"$"&amp;ROW()-5))</f>
        <v>https://ghproxy.net/</v>
      </c>
      <c r="I185" s="36" t="s">
        <v>49</v>
      </c>
      <c r="J185" s="36"/>
    </row>
    <row r="186" spans="2:10">
      <c r="B186" s="32" t="s">
        <v>7</v>
      </c>
      <c r="C186" s="36" t="s">
        <v>35</v>
      </c>
      <c r="D186" s="37" t="str">
        <f ca="1">B186&amp;(INDIRECT("D"&amp;"$"&amp;ROW()-6))</f>
        <v>https://ghproxy.org/https://raw.githubusercontent.com/wuyun999/wuyun/main/zb/aptv.txt</v>
      </c>
      <c r="E186" s="36" t="s">
        <v>41</v>
      </c>
      <c r="F186" s="36"/>
      <c r="G186" s="36" t="s">
        <v>44</v>
      </c>
      <c r="H186" s="37" t="str">
        <f ca="1">$B186&amp;(INDIRECT("H"&amp;"$"&amp;ROW()-6))</f>
        <v>https://ghproxy.org/</v>
      </c>
      <c r="I186" s="36" t="s">
        <v>50</v>
      </c>
      <c r="J186" s="36"/>
    </row>
    <row r="187" spans="2:10">
      <c r="B187" s="32" t="s">
        <v>8</v>
      </c>
      <c r="C187" s="36" t="s">
        <v>58</v>
      </c>
      <c r="D187" s="37" t="str">
        <f ca="1">B187&amp;(INDIRECT("D"&amp;"$"&amp;ROW()-7))</f>
        <v>https://mirror.ghproxy.com/https://raw.githubusercontent.com/wuyun999/wuyun/main/zb/aptv.txt</v>
      </c>
      <c r="E187" s="36" t="s">
        <v>59</v>
      </c>
      <c r="F187" s="36"/>
      <c r="G187" s="36" t="s">
        <v>60</v>
      </c>
      <c r="H187" s="37" t="str">
        <f ca="1">$B187&amp;(INDIRECT("H"&amp;"$"&amp;ROW()-7))</f>
        <v>https://mirror.ghproxy.com/</v>
      </c>
      <c r="I187" s="36" t="s">
        <v>61</v>
      </c>
      <c r="J187" s="36"/>
    </row>
    <row r="188" spans="2:10">
      <c r="B188" s="32" t="s">
        <v>9</v>
      </c>
      <c r="C188" s="36" t="s">
        <v>73</v>
      </c>
      <c r="D188" s="37" t="str">
        <f ca="1">B188&amp;(INDIRECT("D"&amp;"$"&amp;ROW()-8))</f>
        <v>https://gh.api.99988866.xyz/https://raw.githubusercontent.com/wuyun999/wuyun/main/zb/aptv.txt</v>
      </c>
      <c r="E188" s="36" t="s">
        <v>74</v>
      </c>
      <c r="F188" s="36"/>
      <c r="G188" s="36" t="s">
        <v>75</v>
      </c>
      <c r="H188" s="37" t="str">
        <f ca="1">$B188&amp;(INDIRECT("H"&amp;"$"&amp;ROW()-7))</f>
        <v>https://gh.api.99988866.xyz/</v>
      </c>
      <c r="I188" s="36" t="s">
        <v>76</v>
      </c>
      <c r="J188" s="36"/>
    </row>
    <row r="189" spans="2:10">
      <c r="B189" s="32"/>
      <c r="C189" s="32"/>
      <c r="D189" s="32"/>
      <c r="E189" s="32"/>
      <c r="F189" s="32"/>
      <c r="G189" s="32"/>
      <c r="H189" s="32"/>
      <c r="I189" s="32"/>
      <c r="J189" s="32"/>
    </row>
    <row r="190" spans="2:10">
      <c r="B190" s="32"/>
      <c r="C190" s="28" t="s">
        <v>5</v>
      </c>
      <c r="D190" s="29" t="s">
        <v>95</v>
      </c>
      <c r="E190" s="28"/>
      <c r="F190" s="28" t="s">
        <v>108</v>
      </c>
      <c r="G190" s="28" t="s">
        <v>68</v>
      </c>
      <c r="H190" s="30">
        <v>45281</v>
      </c>
      <c r="I190" s="31" t="s">
        <v>67</v>
      </c>
      <c r="J190" s="30">
        <v>44562</v>
      </c>
    </row>
    <row r="191" spans="2:10">
      <c r="B191" s="32"/>
      <c r="C191" s="33" t="s">
        <v>0</v>
      </c>
      <c r="D191" s="39" t="s">
        <v>98</v>
      </c>
      <c r="E191" s="32"/>
      <c r="F191" s="32" t="s">
        <v>336</v>
      </c>
      <c r="G191" s="33" t="s">
        <v>1</v>
      </c>
      <c r="H191" s="34"/>
      <c r="I191" s="32"/>
      <c r="J191" s="32"/>
    </row>
    <row r="192" spans="2:10">
      <c r="B192" s="32" t="s">
        <v>62</v>
      </c>
      <c r="C192" s="36" t="s">
        <v>30</v>
      </c>
      <c r="D192" s="37" t="str">
        <f ca="1">SUBSTITUTE((INDIRECT("D"&amp;"$"&amp;ROW()-1)),"raw.githubusercontent.com",B192)</f>
        <v>https://raw.fgit.cf/wcb1969/iptv/main/仙桃电信组播.txt</v>
      </c>
      <c r="E192" s="36" t="s">
        <v>36</v>
      </c>
      <c r="F192" s="36"/>
      <c r="G192" s="36" t="s">
        <v>2</v>
      </c>
      <c r="H192" s="37" t="str">
        <f ca="1">SUBSTITUTE((INDIRECT("H"&amp;"$"&amp;ROW()-1)),"raw.githubusercontent.com",$B192)</f>
        <v/>
      </c>
      <c r="I192" s="36" t="s">
        <v>45</v>
      </c>
      <c r="J192" s="36"/>
    </row>
    <row r="193" spans="2:10">
      <c r="B193" s="32" t="s">
        <v>63</v>
      </c>
      <c r="C193" s="36" t="s">
        <v>31</v>
      </c>
      <c r="D193" s="37" t="str">
        <f ca="1">SUBSTITUTE((INDIRECT("D"&amp;"$"&amp;ROW()-2)),"raw.githubusercontent.com",B193)</f>
        <v>https://raw.yzuu.cf/wcb1969/iptv/main/仙桃电信组播.txt</v>
      </c>
      <c r="E193" s="36" t="s">
        <v>37</v>
      </c>
      <c r="F193" s="36"/>
      <c r="G193" s="36" t="s">
        <v>3</v>
      </c>
      <c r="H193" s="37" t="str">
        <f ca="1">SUBSTITUTE((INDIRECT("H"&amp;"$"&amp;ROW()-2)),"raw.githubusercontent.com",$B193)</f>
        <v/>
      </c>
      <c r="I193" s="36" t="s">
        <v>46</v>
      </c>
      <c r="J193" s="36"/>
    </row>
    <row r="194" spans="2:10">
      <c r="B194" s="32" t="s">
        <v>64</v>
      </c>
      <c r="C194" s="36" t="s">
        <v>32</v>
      </c>
      <c r="D194" s="37" t="str">
        <f ca="1">SUBSTITUTE(INDIRECT("D"&amp;"$"&amp;ROW()-3),"raw.githubusercontent.com",B194)</f>
        <v>https://raw.nuaa.cf/wcb1969/iptv/main/仙桃电信组播.txt</v>
      </c>
      <c r="E194" s="36" t="s">
        <v>38</v>
      </c>
      <c r="F194" s="36"/>
      <c r="G194" s="36" t="s">
        <v>4</v>
      </c>
      <c r="H194" s="37" t="str">
        <f ca="1">SUBSTITUTE(INDIRECT("H"&amp;"$"&amp;ROW()-3),"raw.githubusercontent.com",$B194)</f>
        <v/>
      </c>
      <c r="I194" s="36" t="s">
        <v>47</v>
      </c>
      <c r="J194" s="36"/>
    </row>
    <row r="195" spans="2:10">
      <c r="B195" s="32" t="s">
        <v>65</v>
      </c>
      <c r="C195" s="36" t="s">
        <v>33</v>
      </c>
      <c r="D195" s="37" t="str">
        <f ca="1">SUBSTITUTE(INDIRECT("D"&amp;"$"&amp;ROW()-4),"raw.githubusercontent.com",B195)</f>
        <v>https://raw.kkgithub.com/wcb1969/iptv/main/仙桃电信组播.txt</v>
      </c>
      <c r="E195" s="36" t="s">
        <v>39</v>
      </c>
      <c r="F195" s="36"/>
      <c r="G195" s="36" t="s">
        <v>42</v>
      </c>
      <c r="H195" s="37" t="str">
        <f ca="1">SUBSTITUTE(INDIRECT("H"&amp;"$"&amp;ROW()-4),"raw.githubusercontent.com",$B195)</f>
        <v/>
      </c>
      <c r="I195" s="36" t="s">
        <v>48</v>
      </c>
      <c r="J195" s="36"/>
    </row>
    <row r="196" spans="2:10">
      <c r="B196" s="32" t="s">
        <v>69</v>
      </c>
      <c r="C196" s="36" t="s">
        <v>34</v>
      </c>
      <c r="D196" s="37" t="str">
        <f ca="1">B196&amp;(INDIRECT("D"&amp;"$"&amp;ROW()-5))</f>
        <v>https://ghproxy.net/https://raw.githubusercontent.com/wcb1969/iptv/main/仙桃电信组播.txt</v>
      </c>
      <c r="E196" s="36" t="s">
        <v>40</v>
      </c>
      <c r="F196" s="36"/>
      <c r="G196" s="36" t="s">
        <v>43</v>
      </c>
      <c r="H196" s="37" t="str">
        <f ca="1">$B196&amp;(INDIRECT("H"&amp;"$"&amp;ROW()-5))</f>
        <v>https://ghproxy.net/</v>
      </c>
      <c r="I196" s="36" t="s">
        <v>49</v>
      </c>
      <c r="J196" s="36"/>
    </row>
    <row r="197" spans="2:10">
      <c r="B197" s="32" t="s">
        <v>7</v>
      </c>
      <c r="C197" s="36" t="s">
        <v>35</v>
      </c>
      <c r="D197" s="37" t="str">
        <f ca="1">B197&amp;(INDIRECT("D"&amp;"$"&amp;ROW()-6))</f>
        <v>https://ghproxy.org/https://raw.githubusercontent.com/wcb1969/iptv/main/仙桃电信组播.txt</v>
      </c>
      <c r="E197" s="36" t="s">
        <v>41</v>
      </c>
      <c r="F197" s="36"/>
      <c r="G197" s="36" t="s">
        <v>44</v>
      </c>
      <c r="H197" s="37" t="str">
        <f ca="1">$B197&amp;(INDIRECT("H"&amp;"$"&amp;ROW()-6))</f>
        <v>https://ghproxy.org/</v>
      </c>
      <c r="I197" s="36" t="s">
        <v>50</v>
      </c>
      <c r="J197" s="36"/>
    </row>
    <row r="198" spans="2:10">
      <c r="B198" s="32" t="s">
        <v>8</v>
      </c>
      <c r="C198" s="36" t="s">
        <v>58</v>
      </c>
      <c r="D198" s="37" t="str">
        <f ca="1">B198&amp;(INDIRECT("D"&amp;"$"&amp;ROW()-7))</f>
        <v>https://mirror.ghproxy.com/https://raw.githubusercontent.com/wcb1969/iptv/main/仙桃电信组播.txt</v>
      </c>
      <c r="E198" s="36" t="s">
        <v>59</v>
      </c>
      <c r="F198" s="36"/>
      <c r="G198" s="36" t="s">
        <v>60</v>
      </c>
      <c r="H198" s="37" t="str">
        <f ca="1">$B198&amp;(INDIRECT("H"&amp;"$"&amp;ROW()-7))</f>
        <v>https://mirror.ghproxy.com/</v>
      </c>
      <c r="I198" s="36" t="s">
        <v>61</v>
      </c>
      <c r="J198" s="36"/>
    </row>
    <row r="199" spans="2:10">
      <c r="B199" s="32" t="s">
        <v>9</v>
      </c>
      <c r="C199" s="36" t="s">
        <v>73</v>
      </c>
      <c r="D199" s="37" t="str">
        <f ca="1">B199&amp;(INDIRECT("D"&amp;"$"&amp;ROW()-8))</f>
        <v>https://gh.api.99988866.xyz/https://raw.githubusercontent.com/wcb1969/iptv/main/仙桃电信组播.txt</v>
      </c>
      <c r="E199" s="36" t="s">
        <v>74</v>
      </c>
      <c r="F199" s="36"/>
      <c r="G199" s="36" t="s">
        <v>75</v>
      </c>
      <c r="H199" s="37" t="str">
        <f ca="1">$B199&amp;(INDIRECT("H"&amp;"$"&amp;ROW()-7))</f>
        <v>https://gh.api.99988866.xyz/</v>
      </c>
      <c r="I199" s="36" t="s">
        <v>76</v>
      </c>
      <c r="J199" s="36"/>
    </row>
    <row r="200" spans="2:10">
      <c r="B200" s="32"/>
      <c r="C200" s="32"/>
      <c r="D200" s="32"/>
      <c r="E200" s="32"/>
      <c r="F200" s="32"/>
      <c r="G200" s="32"/>
      <c r="H200" s="32"/>
      <c r="I200" s="32"/>
      <c r="J200" s="32"/>
    </row>
    <row r="201" spans="2:10">
      <c r="B201" s="32"/>
      <c r="C201" s="28" t="s">
        <v>5</v>
      </c>
      <c r="D201" s="29" t="s">
        <v>95</v>
      </c>
      <c r="E201" s="28"/>
      <c r="F201" s="28" t="s">
        <v>108</v>
      </c>
      <c r="G201" s="28" t="s">
        <v>68</v>
      </c>
      <c r="H201" s="30">
        <v>45281</v>
      </c>
      <c r="I201" s="31" t="s">
        <v>67</v>
      </c>
      <c r="J201" s="30">
        <v>44562</v>
      </c>
    </row>
    <row r="202" spans="2:10">
      <c r="B202" s="32"/>
      <c r="C202" s="33" t="s">
        <v>0</v>
      </c>
      <c r="D202" s="34" t="s">
        <v>99</v>
      </c>
      <c r="E202" s="32"/>
      <c r="F202" s="32" t="s">
        <v>336</v>
      </c>
      <c r="G202" s="33" t="s">
        <v>1</v>
      </c>
      <c r="H202" s="35"/>
      <c r="I202" s="32"/>
      <c r="J202" s="32"/>
    </row>
    <row r="203" spans="2:10">
      <c r="B203" s="32" t="s">
        <v>62</v>
      </c>
      <c r="C203" s="36" t="s">
        <v>30</v>
      </c>
      <c r="D203" s="37" t="str">
        <f ca="1">SUBSTITUTE((INDIRECT("D"&amp;"$"&amp;ROW()-1)),"raw.githubusercontent.com",B203)</f>
        <v>https://raw.fgit.cf/wcb1969/iptv/main/武汉电信组播2022.txt</v>
      </c>
      <c r="E203" s="36" t="s">
        <v>36</v>
      </c>
      <c r="F203" s="36"/>
      <c r="G203" s="36" t="s">
        <v>2</v>
      </c>
      <c r="H203" s="37" t="str">
        <f ca="1">SUBSTITUTE((INDIRECT("H"&amp;"$"&amp;ROW()-1)),"raw.githubusercontent.com",$B203)</f>
        <v/>
      </c>
      <c r="I203" s="36" t="s">
        <v>45</v>
      </c>
      <c r="J203" s="36"/>
    </row>
    <row r="204" spans="2:10">
      <c r="B204" s="32" t="s">
        <v>63</v>
      </c>
      <c r="C204" s="36" t="s">
        <v>31</v>
      </c>
      <c r="D204" s="37" t="str">
        <f ca="1">SUBSTITUTE((INDIRECT("D"&amp;"$"&amp;ROW()-2)),"raw.githubusercontent.com",B204)</f>
        <v>https://raw.yzuu.cf/wcb1969/iptv/main/武汉电信组播2022.txt</v>
      </c>
      <c r="E204" s="36" t="s">
        <v>37</v>
      </c>
      <c r="F204" s="36"/>
      <c r="G204" s="36" t="s">
        <v>3</v>
      </c>
      <c r="H204" s="37" t="str">
        <f ca="1">SUBSTITUTE((INDIRECT("H"&amp;"$"&amp;ROW()-2)),"raw.githubusercontent.com",$B204)</f>
        <v/>
      </c>
      <c r="I204" s="36" t="s">
        <v>46</v>
      </c>
      <c r="J204" s="36"/>
    </row>
    <row r="205" spans="2:10">
      <c r="B205" s="32" t="s">
        <v>64</v>
      </c>
      <c r="C205" s="36" t="s">
        <v>32</v>
      </c>
      <c r="D205" s="37" t="str">
        <f ca="1">SUBSTITUTE(INDIRECT("D"&amp;"$"&amp;ROW()-3),"raw.githubusercontent.com",B205)</f>
        <v>https://raw.nuaa.cf/wcb1969/iptv/main/武汉电信组播2022.txt</v>
      </c>
      <c r="E205" s="36" t="s">
        <v>38</v>
      </c>
      <c r="F205" s="36"/>
      <c r="G205" s="36" t="s">
        <v>4</v>
      </c>
      <c r="H205" s="37" t="str">
        <f ca="1">SUBSTITUTE(INDIRECT("H"&amp;"$"&amp;ROW()-3),"raw.githubusercontent.com",$B205)</f>
        <v/>
      </c>
      <c r="I205" s="36" t="s">
        <v>47</v>
      </c>
      <c r="J205" s="36"/>
    </row>
    <row r="206" spans="2:10">
      <c r="B206" s="32" t="s">
        <v>65</v>
      </c>
      <c r="C206" s="36" t="s">
        <v>33</v>
      </c>
      <c r="D206" s="37" t="str">
        <f ca="1">SUBSTITUTE(INDIRECT("D"&amp;"$"&amp;ROW()-4),"raw.githubusercontent.com",B206)</f>
        <v>https://raw.kkgithub.com/wcb1969/iptv/main/武汉电信组播2022.txt</v>
      </c>
      <c r="E206" s="36" t="s">
        <v>39</v>
      </c>
      <c r="F206" s="36"/>
      <c r="G206" s="36" t="s">
        <v>42</v>
      </c>
      <c r="H206" s="37" t="str">
        <f ca="1">SUBSTITUTE(INDIRECT("H"&amp;"$"&amp;ROW()-4),"raw.githubusercontent.com",$B206)</f>
        <v/>
      </c>
      <c r="I206" s="36" t="s">
        <v>48</v>
      </c>
      <c r="J206" s="36"/>
    </row>
    <row r="207" spans="2:10">
      <c r="B207" s="32" t="s">
        <v>69</v>
      </c>
      <c r="C207" s="36" t="s">
        <v>34</v>
      </c>
      <c r="D207" s="37" t="str">
        <f ca="1">B207&amp;(INDIRECT("D"&amp;"$"&amp;ROW()-5))</f>
        <v>https://ghproxy.net/https://raw.githubusercontent.com/wcb1969/iptv/main/武汉电信组播2022.txt</v>
      </c>
      <c r="E207" s="36" t="s">
        <v>40</v>
      </c>
      <c r="F207" s="36"/>
      <c r="G207" s="36" t="s">
        <v>43</v>
      </c>
      <c r="H207" s="37" t="str">
        <f ca="1">$B207&amp;(INDIRECT("H"&amp;"$"&amp;ROW()-5))</f>
        <v>https://ghproxy.net/</v>
      </c>
      <c r="I207" s="36" t="s">
        <v>49</v>
      </c>
      <c r="J207" s="36"/>
    </row>
    <row r="208" spans="2:10">
      <c r="B208" s="32" t="s">
        <v>7</v>
      </c>
      <c r="C208" s="36" t="s">
        <v>35</v>
      </c>
      <c r="D208" s="37" t="str">
        <f ca="1">B208&amp;(INDIRECT("D"&amp;"$"&amp;ROW()-6))</f>
        <v>https://ghproxy.org/https://raw.githubusercontent.com/wcb1969/iptv/main/武汉电信组播2022.txt</v>
      </c>
      <c r="E208" s="36" t="s">
        <v>41</v>
      </c>
      <c r="F208" s="36"/>
      <c r="G208" s="36" t="s">
        <v>44</v>
      </c>
      <c r="H208" s="37" t="str">
        <f ca="1">$B208&amp;(INDIRECT("H"&amp;"$"&amp;ROW()-6))</f>
        <v>https://ghproxy.org/</v>
      </c>
      <c r="I208" s="36" t="s">
        <v>50</v>
      </c>
      <c r="J208" s="36"/>
    </row>
    <row r="209" spans="2:10">
      <c r="B209" s="32" t="s">
        <v>8</v>
      </c>
      <c r="C209" s="36" t="s">
        <v>58</v>
      </c>
      <c r="D209" s="37" t="str">
        <f ca="1">B209&amp;(INDIRECT("D"&amp;"$"&amp;ROW()-7))</f>
        <v>https://mirror.ghproxy.com/https://raw.githubusercontent.com/wcb1969/iptv/main/武汉电信组播2022.txt</v>
      </c>
      <c r="E209" s="36" t="s">
        <v>59</v>
      </c>
      <c r="F209" s="36"/>
      <c r="G209" s="36" t="s">
        <v>60</v>
      </c>
      <c r="H209" s="37" t="str">
        <f ca="1">$B209&amp;(INDIRECT("H"&amp;"$"&amp;ROW()-7))</f>
        <v>https://mirror.ghproxy.com/</v>
      </c>
      <c r="I209" s="36" t="s">
        <v>61</v>
      </c>
      <c r="J209" s="36"/>
    </row>
    <row r="210" spans="2:10">
      <c r="B210" s="32" t="s">
        <v>9</v>
      </c>
      <c r="C210" s="36" t="s">
        <v>73</v>
      </c>
      <c r="D210" s="37" t="str">
        <f ca="1">B210&amp;(INDIRECT("D"&amp;"$"&amp;ROW()-8))</f>
        <v>https://gh.api.99988866.xyz/https://raw.githubusercontent.com/wcb1969/iptv/main/武汉电信组播2022.txt</v>
      </c>
      <c r="E210" s="36" t="s">
        <v>74</v>
      </c>
      <c r="F210" s="36"/>
      <c r="G210" s="36" t="s">
        <v>75</v>
      </c>
      <c r="H210" s="37" t="str">
        <f ca="1">$B210&amp;(INDIRECT("H"&amp;"$"&amp;ROW()-7))</f>
        <v>https://gh.api.99988866.xyz/</v>
      </c>
      <c r="I210" s="36" t="s">
        <v>76</v>
      </c>
      <c r="J210" s="36"/>
    </row>
    <row r="211" spans="2:10">
      <c r="B211" s="32"/>
      <c r="C211" s="32"/>
      <c r="D211" s="32"/>
      <c r="E211" s="32"/>
      <c r="F211" s="32"/>
      <c r="G211" s="32"/>
      <c r="H211" s="32"/>
      <c r="I211" s="32"/>
      <c r="J211" s="32"/>
    </row>
    <row r="212" spans="2:10">
      <c r="B212" s="32"/>
      <c r="C212" s="28" t="s">
        <v>5</v>
      </c>
      <c r="D212" s="29" t="s">
        <v>105</v>
      </c>
      <c r="E212" s="28"/>
      <c r="F212" s="28" t="s">
        <v>108</v>
      </c>
      <c r="G212" s="28" t="s">
        <v>68</v>
      </c>
      <c r="H212" s="30">
        <v>45281</v>
      </c>
      <c r="I212" s="31" t="s">
        <v>67</v>
      </c>
      <c r="J212" s="30">
        <v>44713</v>
      </c>
    </row>
    <row r="213" spans="2:10">
      <c r="B213" s="32"/>
      <c r="C213" s="33" t="s">
        <v>0</v>
      </c>
      <c r="D213" s="34" t="s">
        <v>110</v>
      </c>
      <c r="E213" s="32"/>
      <c r="F213" s="32" t="s">
        <v>337</v>
      </c>
      <c r="G213" s="33" t="s">
        <v>1</v>
      </c>
      <c r="H213" s="35"/>
      <c r="I213" s="32"/>
      <c r="J213" s="32"/>
    </row>
    <row r="214" spans="2:10">
      <c r="B214" s="32" t="s">
        <v>62</v>
      </c>
      <c r="C214" s="36" t="s">
        <v>30</v>
      </c>
      <c r="D214" s="37" t="str">
        <f ca="1">SUBSTITUTE((INDIRECT("D"&amp;"$"&amp;ROW()-1)),"raw.githubusercontent.com",B214)</f>
        <v>https://raw.fgit.cf/xiechangan123/CN/main/10086.m3u</v>
      </c>
      <c r="E214" s="36" t="s">
        <v>36</v>
      </c>
      <c r="F214" s="36"/>
      <c r="G214" s="36" t="s">
        <v>2</v>
      </c>
      <c r="H214" s="37" t="str">
        <f ca="1">SUBSTITUTE((INDIRECT("H"&amp;"$"&amp;ROW()-1)),"raw.githubusercontent.com",$B214)</f>
        <v/>
      </c>
      <c r="I214" s="36" t="s">
        <v>45</v>
      </c>
      <c r="J214" s="36"/>
    </row>
    <row r="215" spans="2:10">
      <c r="B215" s="32" t="s">
        <v>63</v>
      </c>
      <c r="C215" s="36" t="s">
        <v>31</v>
      </c>
      <c r="D215" s="37" t="str">
        <f ca="1">SUBSTITUTE((INDIRECT("D"&amp;"$"&amp;ROW()-2)),"raw.githubusercontent.com",B215)</f>
        <v>https://raw.yzuu.cf/xiechangan123/CN/main/10086.m3u</v>
      </c>
      <c r="E215" s="36" t="s">
        <v>37</v>
      </c>
      <c r="F215" s="36"/>
      <c r="G215" s="36" t="s">
        <v>3</v>
      </c>
      <c r="H215" s="37" t="str">
        <f ca="1">SUBSTITUTE((INDIRECT("H"&amp;"$"&amp;ROW()-2)),"raw.githubusercontent.com",$B215)</f>
        <v/>
      </c>
      <c r="I215" s="36" t="s">
        <v>46</v>
      </c>
      <c r="J215" s="36"/>
    </row>
    <row r="216" spans="2:10">
      <c r="B216" s="32" t="s">
        <v>64</v>
      </c>
      <c r="C216" s="36" t="s">
        <v>32</v>
      </c>
      <c r="D216" s="37" t="str">
        <f ca="1">SUBSTITUTE(INDIRECT("D"&amp;"$"&amp;ROW()-3),"raw.githubusercontent.com",B216)</f>
        <v>https://raw.nuaa.cf/xiechangan123/CN/main/10086.m3u</v>
      </c>
      <c r="E216" s="36" t="s">
        <v>38</v>
      </c>
      <c r="F216" s="36"/>
      <c r="G216" s="36" t="s">
        <v>4</v>
      </c>
      <c r="H216" s="37" t="str">
        <f ca="1">SUBSTITUTE(INDIRECT("H"&amp;"$"&amp;ROW()-3),"raw.githubusercontent.com",$B216)</f>
        <v/>
      </c>
      <c r="I216" s="36" t="s">
        <v>47</v>
      </c>
      <c r="J216" s="36"/>
    </row>
    <row r="217" spans="2:10">
      <c r="B217" s="32" t="s">
        <v>65</v>
      </c>
      <c r="C217" s="36" t="s">
        <v>33</v>
      </c>
      <c r="D217" s="37" t="str">
        <f ca="1">SUBSTITUTE(INDIRECT("D"&amp;"$"&amp;ROW()-4),"raw.githubusercontent.com",B217)</f>
        <v>https://raw.kkgithub.com/xiechangan123/CN/main/10086.m3u</v>
      </c>
      <c r="E217" s="36" t="s">
        <v>39</v>
      </c>
      <c r="F217" s="36"/>
      <c r="G217" s="36" t="s">
        <v>42</v>
      </c>
      <c r="H217" s="37" t="str">
        <f ca="1">SUBSTITUTE(INDIRECT("H"&amp;"$"&amp;ROW()-4),"raw.githubusercontent.com",$B217)</f>
        <v/>
      </c>
      <c r="I217" s="36" t="s">
        <v>48</v>
      </c>
      <c r="J217" s="36"/>
    </row>
    <row r="218" spans="2:10">
      <c r="B218" s="32" t="s">
        <v>69</v>
      </c>
      <c r="C218" s="36" t="s">
        <v>34</v>
      </c>
      <c r="D218" s="37" t="str">
        <f ca="1">B218&amp;(INDIRECT("D"&amp;"$"&amp;ROW()-5))</f>
        <v>https://ghproxy.net/https://raw.githubusercontent.com/xiechangan123/CN/main/10086.m3u</v>
      </c>
      <c r="E218" s="36" t="s">
        <v>40</v>
      </c>
      <c r="F218" s="36"/>
      <c r="G218" s="36" t="s">
        <v>43</v>
      </c>
      <c r="H218" s="37" t="str">
        <f ca="1">$B218&amp;(INDIRECT("H"&amp;"$"&amp;ROW()-5))</f>
        <v>https://ghproxy.net/</v>
      </c>
      <c r="I218" s="36" t="s">
        <v>49</v>
      </c>
      <c r="J218" s="36"/>
    </row>
    <row r="219" spans="2:10">
      <c r="B219" s="32" t="s">
        <v>7</v>
      </c>
      <c r="C219" s="36" t="s">
        <v>35</v>
      </c>
      <c r="D219" s="37" t="str">
        <f ca="1">B219&amp;(INDIRECT("D"&amp;"$"&amp;ROW()-6))</f>
        <v>https://ghproxy.org/https://raw.githubusercontent.com/xiechangan123/CN/main/10086.m3u</v>
      </c>
      <c r="E219" s="36" t="s">
        <v>41</v>
      </c>
      <c r="F219" s="36"/>
      <c r="G219" s="36" t="s">
        <v>44</v>
      </c>
      <c r="H219" s="37" t="str">
        <f ca="1">$B219&amp;(INDIRECT("H"&amp;"$"&amp;ROW()-6))</f>
        <v>https://ghproxy.org/</v>
      </c>
      <c r="I219" s="36" t="s">
        <v>50</v>
      </c>
      <c r="J219" s="36"/>
    </row>
    <row r="220" spans="2:10">
      <c r="B220" s="32" t="s">
        <v>8</v>
      </c>
      <c r="C220" s="36" t="s">
        <v>58</v>
      </c>
      <c r="D220" s="37" t="str">
        <f ca="1">B220&amp;(INDIRECT("D"&amp;"$"&amp;ROW()-7))</f>
        <v>https://mirror.ghproxy.com/https://raw.githubusercontent.com/xiechangan123/CN/main/10086.m3u</v>
      </c>
      <c r="E220" s="36" t="s">
        <v>59</v>
      </c>
      <c r="F220" s="36"/>
      <c r="G220" s="36" t="s">
        <v>60</v>
      </c>
      <c r="H220" s="37" t="str">
        <f ca="1">$B220&amp;(INDIRECT("H"&amp;"$"&amp;ROW()-7))</f>
        <v>https://mirror.ghproxy.com/</v>
      </c>
      <c r="I220" s="36" t="s">
        <v>61</v>
      </c>
      <c r="J220" s="36"/>
    </row>
    <row r="221" spans="2:10">
      <c r="B221" s="32" t="s">
        <v>9</v>
      </c>
      <c r="C221" s="36" t="s">
        <v>73</v>
      </c>
      <c r="D221" s="37" t="str">
        <f ca="1">B221&amp;(INDIRECT("D"&amp;"$"&amp;ROW()-8))</f>
        <v>https://gh.api.99988866.xyz/https://raw.githubusercontent.com/xiechangan123/CN/main/10086.m3u</v>
      </c>
      <c r="E221" s="36" t="s">
        <v>74</v>
      </c>
      <c r="F221" s="36"/>
      <c r="G221" s="36" t="s">
        <v>75</v>
      </c>
      <c r="H221" s="37" t="str">
        <f ca="1">$B221&amp;(INDIRECT("H"&amp;"$"&amp;ROW()-7))</f>
        <v>https://gh.api.99988866.xyz/</v>
      </c>
      <c r="I221" s="36" t="s">
        <v>76</v>
      </c>
      <c r="J221" s="36"/>
    </row>
    <row r="222" spans="2:10">
      <c r="B222" s="32"/>
      <c r="C222" s="32"/>
      <c r="D222" s="32"/>
      <c r="E222" s="32"/>
      <c r="F222" s="32"/>
      <c r="G222" s="32"/>
      <c r="H222" s="32"/>
      <c r="I222" s="32"/>
      <c r="J222" s="32"/>
    </row>
    <row r="223" spans="2:10">
      <c r="B223" s="32"/>
      <c r="C223" s="28" t="s">
        <v>5</v>
      </c>
      <c r="D223" s="29" t="s">
        <v>105</v>
      </c>
      <c r="E223" s="28"/>
      <c r="F223" s="28" t="s">
        <v>108</v>
      </c>
      <c r="G223" s="28" t="s">
        <v>68</v>
      </c>
      <c r="H223" s="30">
        <v>45281</v>
      </c>
      <c r="I223" s="31" t="s">
        <v>67</v>
      </c>
      <c r="J223" s="30">
        <v>44562</v>
      </c>
    </row>
    <row r="224" spans="2:10">
      <c r="B224" s="32"/>
      <c r="C224" s="33" t="s">
        <v>0</v>
      </c>
      <c r="D224" s="34" t="s">
        <v>111</v>
      </c>
      <c r="E224" s="32"/>
      <c r="F224" s="32" t="s">
        <v>337</v>
      </c>
      <c r="G224" s="33" t="s">
        <v>1</v>
      </c>
      <c r="H224" s="35"/>
      <c r="I224" s="32"/>
      <c r="J224" s="32"/>
    </row>
    <row r="225" spans="2:10">
      <c r="B225" s="32" t="s">
        <v>62</v>
      </c>
      <c r="C225" s="36" t="s">
        <v>30</v>
      </c>
      <c r="D225" s="37" t="str">
        <f ca="1">SUBSTITUTE((INDIRECT("D"&amp;"$"&amp;ROW()-1)),"raw.githubusercontent.com",B225)</f>
        <v>https://raw.fgit.cf/xiechangan123/CN/main/189.m3u</v>
      </c>
      <c r="E225" s="36" t="s">
        <v>36</v>
      </c>
      <c r="F225" s="36"/>
      <c r="G225" s="36" t="s">
        <v>2</v>
      </c>
      <c r="H225" s="37" t="str">
        <f ca="1">SUBSTITUTE((INDIRECT("H"&amp;"$"&amp;ROW()-1)),"raw.githubusercontent.com",$B225)</f>
        <v/>
      </c>
      <c r="I225" s="36" t="s">
        <v>45</v>
      </c>
      <c r="J225" s="36"/>
    </row>
    <row r="226" spans="2:10">
      <c r="B226" s="32" t="s">
        <v>63</v>
      </c>
      <c r="C226" s="36" t="s">
        <v>31</v>
      </c>
      <c r="D226" s="37" t="str">
        <f ca="1">SUBSTITUTE((INDIRECT("D"&amp;"$"&amp;ROW()-2)),"raw.githubusercontent.com",B226)</f>
        <v>https://raw.yzuu.cf/xiechangan123/CN/main/189.m3u</v>
      </c>
      <c r="E226" s="36" t="s">
        <v>37</v>
      </c>
      <c r="F226" s="36"/>
      <c r="G226" s="36" t="s">
        <v>3</v>
      </c>
      <c r="H226" s="37" t="str">
        <f ca="1">SUBSTITUTE((INDIRECT("H"&amp;"$"&amp;ROW()-2)),"raw.githubusercontent.com",$B226)</f>
        <v/>
      </c>
      <c r="I226" s="36" t="s">
        <v>46</v>
      </c>
      <c r="J226" s="36"/>
    </row>
    <row r="227" spans="2:10">
      <c r="B227" s="32" t="s">
        <v>64</v>
      </c>
      <c r="C227" s="36" t="s">
        <v>32</v>
      </c>
      <c r="D227" s="37" t="str">
        <f ca="1">SUBSTITUTE(INDIRECT("D"&amp;"$"&amp;ROW()-3),"raw.githubusercontent.com",B227)</f>
        <v>https://raw.nuaa.cf/xiechangan123/CN/main/189.m3u</v>
      </c>
      <c r="E227" s="36" t="s">
        <v>38</v>
      </c>
      <c r="F227" s="36"/>
      <c r="G227" s="36" t="s">
        <v>4</v>
      </c>
      <c r="H227" s="37" t="str">
        <f ca="1">SUBSTITUTE(INDIRECT("H"&amp;"$"&amp;ROW()-3),"raw.githubusercontent.com",$B227)</f>
        <v/>
      </c>
      <c r="I227" s="36" t="s">
        <v>47</v>
      </c>
      <c r="J227" s="36"/>
    </row>
    <row r="228" spans="2:10">
      <c r="B228" s="32" t="s">
        <v>65</v>
      </c>
      <c r="C228" s="36" t="s">
        <v>33</v>
      </c>
      <c r="D228" s="37" t="str">
        <f ca="1">SUBSTITUTE(INDIRECT("D"&amp;"$"&amp;ROW()-4),"raw.githubusercontent.com",B228)</f>
        <v>https://raw.kkgithub.com/xiechangan123/CN/main/189.m3u</v>
      </c>
      <c r="E228" s="36" t="s">
        <v>39</v>
      </c>
      <c r="F228" s="36"/>
      <c r="G228" s="36" t="s">
        <v>42</v>
      </c>
      <c r="H228" s="37" t="str">
        <f ca="1">SUBSTITUTE(INDIRECT("H"&amp;"$"&amp;ROW()-4),"raw.githubusercontent.com",$B228)</f>
        <v/>
      </c>
      <c r="I228" s="36" t="s">
        <v>48</v>
      </c>
      <c r="J228" s="36"/>
    </row>
    <row r="229" spans="2:10">
      <c r="B229" s="32" t="s">
        <v>69</v>
      </c>
      <c r="C229" s="36" t="s">
        <v>34</v>
      </c>
      <c r="D229" s="37" t="str">
        <f ca="1">B229&amp;(INDIRECT("D"&amp;"$"&amp;ROW()-5))</f>
        <v>https://ghproxy.net/https://raw.githubusercontent.com/xiechangan123/CN/main/189.m3u</v>
      </c>
      <c r="E229" s="36" t="s">
        <v>40</v>
      </c>
      <c r="F229" s="36"/>
      <c r="G229" s="36" t="s">
        <v>43</v>
      </c>
      <c r="H229" s="37" t="str">
        <f ca="1">$B229&amp;(INDIRECT("H"&amp;"$"&amp;ROW()-5))</f>
        <v>https://ghproxy.net/</v>
      </c>
      <c r="I229" s="36" t="s">
        <v>49</v>
      </c>
      <c r="J229" s="36"/>
    </row>
    <row r="230" spans="2:10">
      <c r="B230" s="32" t="s">
        <v>7</v>
      </c>
      <c r="C230" s="36" t="s">
        <v>35</v>
      </c>
      <c r="D230" s="37" t="str">
        <f ca="1">B230&amp;(INDIRECT("D"&amp;"$"&amp;ROW()-6))</f>
        <v>https://ghproxy.org/https://raw.githubusercontent.com/xiechangan123/CN/main/189.m3u</v>
      </c>
      <c r="E230" s="36" t="s">
        <v>41</v>
      </c>
      <c r="F230" s="36"/>
      <c r="G230" s="36" t="s">
        <v>44</v>
      </c>
      <c r="H230" s="37" t="str">
        <f ca="1">$B230&amp;(INDIRECT("H"&amp;"$"&amp;ROW()-6))</f>
        <v>https://ghproxy.org/</v>
      </c>
      <c r="I230" s="36" t="s">
        <v>50</v>
      </c>
      <c r="J230" s="36"/>
    </row>
    <row r="231" spans="2:10">
      <c r="B231" s="32" t="s">
        <v>8</v>
      </c>
      <c r="C231" s="36" t="s">
        <v>58</v>
      </c>
      <c r="D231" s="37" t="str">
        <f ca="1">B231&amp;(INDIRECT("D"&amp;"$"&amp;ROW()-7))</f>
        <v>https://mirror.ghproxy.com/https://raw.githubusercontent.com/xiechangan123/CN/main/189.m3u</v>
      </c>
      <c r="E231" s="36" t="s">
        <v>59</v>
      </c>
      <c r="F231" s="36"/>
      <c r="G231" s="36" t="s">
        <v>60</v>
      </c>
      <c r="H231" s="37" t="str">
        <f ca="1">$B231&amp;(INDIRECT("H"&amp;"$"&amp;ROW()-7))</f>
        <v>https://mirror.ghproxy.com/</v>
      </c>
      <c r="I231" s="36" t="s">
        <v>61</v>
      </c>
      <c r="J231" s="36"/>
    </row>
    <row r="232" spans="2:10">
      <c r="B232" s="32" t="s">
        <v>9</v>
      </c>
      <c r="C232" s="36" t="s">
        <v>73</v>
      </c>
      <c r="D232" s="37" t="str">
        <f ca="1">B232&amp;(INDIRECT("D"&amp;"$"&amp;ROW()-8))</f>
        <v>https://gh.api.99988866.xyz/https://raw.githubusercontent.com/xiechangan123/CN/main/189.m3u</v>
      </c>
      <c r="E232" s="36" t="s">
        <v>74</v>
      </c>
      <c r="F232" s="36"/>
      <c r="G232" s="36" t="s">
        <v>75</v>
      </c>
      <c r="H232" s="37" t="str">
        <f ca="1">$B232&amp;(INDIRECT("H"&amp;"$"&amp;ROW()-7))</f>
        <v>https://gh.api.99988866.xyz/</v>
      </c>
      <c r="I232" s="36" t="s">
        <v>76</v>
      </c>
      <c r="J232" s="36"/>
    </row>
    <row r="233" spans="2:10">
      <c r="B233" s="32"/>
      <c r="C233" s="32"/>
      <c r="D233" s="32"/>
      <c r="E233" s="32"/>
      <c r="F233" s="32"/>
      <c r="G233" s="32"/>
      <c r="H233" s="32"/>
      <c r="I233" s="32"/>
      <c r="J233" s="32"/>
    </row>
    <row r="234" spans="2:10">
      <c r="B234" s="32"/>
      <c r="C234" s="28" t="s">
        <v>5</v>
      </c>
      <c r="D234" s="29" t="s">
        <v>117</v>
      </c>
      <c r="E234" s="28"/>
      <c r="F234" s="28" t="s">
        <v>108</v>
      </c>
      <c r="G234" s="28" t="s">
        <v>68</v>
      </c>
      <c r="H234" s="30">
        <v>45281</v>
      </c>
      <c r="I234" s="31" t="s">
        <v>67</v>
      </c>
      <c r="J234" s="30">
        <v>45261</v>
      </c>
    </row>
    <row r="235" spans="2:10">
      <c r="B235" s="32"/>
      <c r="C235" s="33" t="s">
        <v>0</v>
      </c>
      <c r="D235" s="38" t="s">
        <v>116</v>
      </c>
      <c r="E235" s="32"/>
      <c r="F235" s="32" t="s">
        <v>345</v>
      </c>
      <c r="G235" s="33" t="s">
        <v>1</v>
      </c>
      <c r="H235" s="35"/>
      <c r="I235" s="32"/>
      <c r="J235" s="32"/>
    </row>
    <row r="236" spans="2:10">
      <c r="B236" s="32" t="s">
        <v>62</v>
      </c>
      <c r="C236" s="36" t="s">
        <v>30</v>
      </c>
      <c r="D236" s="37" t="str">
        <f ca="1">SUBSTITUTE((INDIRECT("D"&amp;"$"&amp;ROW()-1)),"raw.githubusercontent.com",B236)</f>
        <v>https://raw.fgit.cf/iceyheart/IPTV/main/20220531.m3u</v>
      </c>
      <c r="E236" s="36" t="s">
        <v>36</v>
      </c>
      <c r="F236" s="36"/>
      <c r="G236" s="36" t="s">
        <v>2</v>
      </c>
      <c r="H236" s="37" t="str">
        <f ca="1">SUBSTITUTE((INDIRECT("H"&amp;"$"&amp;ROW()-1)),"raw.githubusercontent.com",$B236)</f>
        <v/>
      </c>
      <c r="I236" s="36" t="s">
        <v>45</v>
      </c>
      <c r="J236" s="36"/>
    </row>
    <row r="237" spans="2:10">
      <c r="B237" s="32" t="s">
        <v>63</v>
      </c>
      <c r="C237" s="36" t="s">
        <v>31</v>
      </c>
      <c r="D237" s="37" t="str">
        <f ca="1">SUBSTITUTE((INDIRECT("D"&amp;"$"&amp;ROW()-2)),"raw.githubusercontent.com",B237)</f>
        <v>https://raw.yzuu.cf/iceyheart/IPTV/main/20220531.m3u</v>
      </c>
      <c r="E237" s="36" t="s">
        <v>37</v>
      </c>
      <c r="F237" s="36"/>
      <c r="G237" s="36" t="s">
        <v>3</v>
      </c>
      <c r="H237" s="37" t="str">
        <f ca="1">SUBSTITUTE((INDIRECT("H"&amp;"$"&amp;ROW()-2)),"raw.githubusercontent.com",$B237)</f>
        <v/>
      </c>
      <c r="I237" s="36" t="s">
        <v>46</v>
      </c>
      <c r="J237" s="36"/>
    </row>
    <row r="238" spans="2:10">
      <c r="B238" s="32" t="s">
        <v>64</v>
      </c>
      <c r="C238" s="36" t="s">
        <v>32</v>
      </c>
      <c r="D238" s="37" t="str">
        <f ca="1">SUBSTITUTE(INDIRECT("D"&amp;"$"&amp;ROW()-3),"raw.githubusercontent.com",B238)</f>
        <v>https://raw.nuaa.cf/iceyheart/IPTV/main/20220531.m3u</v>
      </c>
      <c r="E238" s="36" t="s">
        <v>38</v>
      </c>
      <c r="F238" s="36"/>
      <c r="G238" s="36" t="s">
        <v>4</v>
      </c>
      <c r="H238" s="37" t="str">
        <f ca="1">SUBSTITUTE(INDIRECT("H"&amp;"$"&amp;ROW()-3),"raw.githubusercontent.com",$B238)</f>
        <v/>
      </c>
      <c r="I238" s="36" t="s">
        <v>47</v>
      </c>
      <c r="J238" s="36"/>
    </row>
    <row r="239" spans="2:10">
      <c r="B239" s="32" t="s">
        <v>65</v>
      </c>
      <c r="C239" s="36" t="s">
        <v>33</v>
      </c>
      <c r="D239" s="37" t="str">
        <f ca="1">SUBSTITUTE(INDIRECT("D"&amp;"$"&amp;ROW()-4),"raw.githubusercontent.com",B239)</f>
        <v>https://raw.kkgithub.com/iceyheart/IPTV/main/20220531.m3u</v>
      </c>
      <c r="E239" s="36" t="s">
        <v>39</v>
      </c>
      <c r="F239" s="36"/>
      <c r="G239" s="36" t="s">
        <v>42</v>
      </c>
      <c r="H239" s="37" t="str">
        <f ca="1">SUBSTITUTE(INDIRECT("H"&amp;"$"&amp;ROW()-4),"raw.githubusercontent.com",$B239)</f>
        <v/>
      </c>
      <c r="I239" s="36" t="s">
        <v>48</v>
      </c>
      <c r="J239" s="36"/>
    </row>
    <row r="240" spans="2:10">
      <c r="B240" s="32" t="s">
        <v>69</v>
      </c>
      <c r="C240" s="36" t="s">
        <v>34</v>
      </c>
      <c r="D240" s="37" t="str">
        <f ca="1">B240&amp;(INDIRECT("D"&amp;"$"&amp;ROW()-5))</f>
        <v>https://ghproxy.net/https://raw.githubusercontent.com/iceyheart/IPTV/main/20220531.m3u</v>
      </c>
      <c r="E240" s="36" t="s">
        <v>40</v>
      </c>
      <c r="F240" s="36"/>
      <c r="G240" s="36" t="s">
        <v>43</v>
      </c>
      <c r="H240" s="37" t="str">
        <f ca="1">$B240&amp;(INDIRECT("H"&amp;"$"&amp;ROW()-5))</f>
        <v>https://ghproxy.net/</v>
      </c>
      <c r="I240" s="36" t="s">
        <v>49</v>
      </c>
      <c r="J240" s="36"/>
    </row>
    <row r="241" spans="2:10">
      <c r="B241" s="32" t="s">
        <v>7</v>
      </c>
      <c r="C241" s="36" t="s">
        <v>35</v>
      </c>
      <c r="D241" s="37" t="str">
        <f ca="1">B241&amp;(INDIRECT("D"&amp;"$"&amp;ROW()-6))</f>
        <v>https://ghproxy.org/https://raw.githubusercontent.com/iceyheart/IPTV/main/20220531.m3u</v>
      </c>
      <c r="E241" s="36" t="s">
        <v>41</v>
      </c>
      <c r="F241" s="36"/>
      <c r="G241" s="36" t="s">
        <v>44</v>
      </c>
      <c r="H241" s="37" t="str">
        <f ca="1">$B241&amp;(INDIRECT("H"&amp;"$"&amp;ROW()-6))</f>
        <v>https://ghproxy.org/</v>
      </c>
      <c r="I241" s="36" t="s">
        <v>50</v>
      </c>
      <c r="J241" s="36"/>
    </row>
    <row r="242" spans="2:10">
      <c r="B242" s="32" t="s">
        <v>8</v>
      </c>
      <c r="C242" s="36" t="s">
        <v>58</v>
      </c>
      <c r="D242" s="37" t="str">
        <f ca="1">B242&amp;(INDIRECT("D"&amp;"$"&amp;ROW()-7))</f>
        <v>https://mirror.ghproxy.com/https://raw.githubusercontent.com/iceyheart/IPTV/main/20220531.m3u</v>
      </c>
      <c r="E242" s="36" t="s">
        <v>59</v>
      </c>
      <c r="F242" s="36"/>
      <c r="G242" s="36" t="s">
        <v>60</v>
      </c>
      <c r="H242" s="37" t="str">
        <f ca="1">$B242&amp;(INDIRECT("H"&amp;"$"&amp;ROW()-7))</f>
        <v>https://mirror.ghproxy.com/</v>
      </c>
      <c r="I242" s="36" t="s">
        <v>61</v>
      </c>
      <c r="J242" s="36"/>
    </row>
    <row r="243" spans="2:10">
      <c r="B243" s="32" t="s">
        <v>9</v>
      </c>
      <c r="C243" s="36" t="s">
        <v>73</v>
      </c>
      <c r="D243" s="37" t="str">
        <f ca="1">B243&amp;(INDIRECT("D"&amp;"$"&amp;ROW()-8))</f>
        <v>https://gh.api.99988866.xyz/https://raw.githubusercontent.com/iceyheart/IPTV/main/20220531.m3u</v>
      </c>
      <c r="E243" s="36" t="s">
        <v>74</v>
      </c>
      <c r="F243" s="36"/>
      <c r="G243" s="36" t="s">
        <v>75</v>
      </c>
      <c r="H243" s="37" t="str">
        <f ca="1">$B243&amp;(INDIRECT("H"&amp;"$"&amp;ROW()-7))</f>
        <v>https://gh.api.99988866.xyz/</v>
      </c>
      <c r="I243" s="36" t="s">
        <v>76</v>
      </c>
      <c r="J243" s="36"/>
    </row>
  </sheetData>
  <phoneticPr fontId="3" type="noConversion"/>
  <hyperlinks>
    <hyperlink ref="D37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I17"/>
  <sheetViews>
    <sheetView workbookViewId="0">
      <selection activeCell="I11" sqref="I11"/>
    </sheetView>
  </sheetViews>
  <sheetFormatPr defaultRowHeight="14.25"/>
  <cols>
    <col min="6" max="6" width="29.125" customWidth="1"/>
    <col min="7" max="7" width="40.75" style="6" customWidth="1"/>
    <col min="8" max="8" width="36.625" customWidth="1"/>
    <col min="9" max="9" width="20" customWidth="1"/>
  </cols>
  <sheetData>
    <row r="5" spans="5:9" ht="28.5">
      <c r="G5" s="5" t="s">
        <v>16</v>
      </c>
      <c r="H5" s="5" t="s">
        <v>14</v>
      </c>
    </row>
    <row r="6" spans="5:9">
      <c r="E6" s="3"/>
      <c r="F6" s="4"/>
      <c r="G6" s="9" t="s">
        <v>12</v>
      </c>
      <c r="H6" s="9" t="s">
        <v>13</v>
      </c>
      <c r="I6" s="10" t="s">
        <v>24</v>
      </c>
    </row>
    <row r="7" spans="5:9" ht="28.5">
      <c r="E7" s="7" t="s">
        <v>27</v>
      </c>
      <c r="F7" s="7" t="s">
        <v>62</v>
      </c>
      <c r="G7" s="8" t="s">
        <v>11</v>
      </c>
      <c r="H7" s="8" t="s">
        <v>15</v>
      </c>
      <c r="I7" s="1" t="s">
        <v>78</v>
      </c>
    </row>
    <row r="8" spans="5:9" ht="28.5">
      <c r="E8" s="7" t="s">
        <v>28</v>
      </c>
      <c r="F8" s="7" t="s">
        <v>63</v>
      </c>
      <c r="G8" s="8" t="s">
        <v>10</v>
      </c>
      <c r="H8" s="8" t="s">
        <v>53</v>
      </c>
      <c r="I8" s="1" t="s">
        <v>78</v>
      </c>
    </row>
    <row r="9" spans="5:9" ht="28.5">
      <c r="E9" s="7" t="s">
        <v>29</v>
      </c>
      <c r="F9" s="7" t="s">
        <v>64</v>
      </c>
      <c r="G9" s="8" t="s">
        <v>26</v>
      </c>
      <c r="H9" s="8" t="s">
        <v>54</v>
      </c>
      <c r="I9" s="1" t="s">
        <v>78</v>
      </c>
    </row>
    <row r="10" spans="5:9" ht="28.5">
      <c r="E10" s="7" t="s">
        <v>51</v>
      </c>
      <c r="F10" s="7" t="s">
        <v>79</v>
      </c>
      <c r="G10" t="s">
        <v>52</v>
      </c>
      <c r="H10" s="8" t="s">
        <v>55</v>
      </c>
      <c r="I10" s="1" t="s">
        <v>25</v>
      </c>
    </row>
    <row r="11" spans="5:9" ht="42.75">
      <c r="E11" s="3"/>
      <c r="F11" s="7" t="s">
        <v>69</v>
      </c>
      <c r="G11" s="8" t="s">
        <v>70</v>
      </c>
      <c r="H11" s="8" t="s">
        <v>70</v>
      </c>
      <c r="I11" s="1" t="s">
        <v>71</v>
      </c>
    </row>
    <row r="12" spans="5:9" ht="42.75">
      <c r="E12" s="3"/>
      <c r="F12" s="7" t="s">
        <v>17</v>
      </c>
      <c r="G12" s="8" t="s">
        <v>19</v>
      </c>
      <c r="H12" s="8" t="s">
        <v>56</v>
      </c>
      <c r="I12" s="1" t="s">
        <v>72</v>
      </c>
    </row>
    <row r="13" spans="5:9" ht="42.75">
      <c r="E13" s="3"/>
      <c r="F13" s="7" t="s">
        <v>22</v>
      </c>
      <c r="G13" s="8" t="s">
        <v>18</v>
      </c>
      <c r="H13" s="8" t="s">
        <v>6</v>
      </c>
      <c r="I13" s="1" t="s">
        <v>21</v>
      </c>
    </row>
    <row r="14" spans="5:9" ht="42.75">
      <c r="E14" s="3"/>
      <c r="F14" s="7" t="s">
        <v>9</v>
      </c>
      <c r="G14" s="8" t="s">
        <v>23</v>
      </c>
      <c r="H14" s="8" t="s">
        <v>57</v>
      </c>
      <c r="I14" s="1" t="s">
        <v>20</v>
      </c>
    </row>
    <row r="15" spans="5:9">
      <c r="F15" s="2"/>
    </row>
    <row r="16" spans="5:9">
      <c r="F16" s="2"/>
    </row>
    <row r="17" spans="6:6">
      <c r="F17" s="2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链接整理</vt:lpstr>
      <vt:lpstr>自带加速</vt:lpstr>
      <vt:lpstr>分流短链</vt:lpstr>
      <vt:lpstr>反代加速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王瑞霞</dc:creator>
  <cp:lastModifiedBy>Alan</cp:lastModifiedBy>
  <dcterms:created xsi:type="dcterms:W3CDTF">2023-12-21T00:46:48Z</dcterms:created>
  <dcterms:modified xsi:type="dcterms:W3CDTF">2023-12-28T13:35:09Z</dcterms:modified>
</cp:coreProperties>
</file>