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juedu-my.sharepoint.cn/personal/221250015_365_nju_edu_cn/Documents/"/>
    </mc:Choice>
  </mc:AlternateContent>
  <xr:revisionPtr revIDLastSave="435" documentId="8_{FE97346A-D99D-4455-92C0-8146BE010193}" xr6:coauthVersionLast="47" xr6:coauthVersionMax="47" xr10:uidLastSave="{F04217CB-09F4-4DD0-89C8-B5403DCF5272}"/>
  <bookViews>
    <workbookView xWindow="-110" yWindow="-110" windowWidth="22620" windowHeight="13500" xr2:uid="{152F929C-4346-46BB-BE79-8FF1E101B5D4}"/>
  </bookViews>
  <sheets>
    <sheet name="CSV_players" sheetId="2" r:id="rId1"/>
    <sheet name="Sheet1" sheetId="1" r:id="rId2"/>
  </sheets>
  <definedNames>
    <definedName name="ExternalData_1" localSheetId="0" hidden="1">CSV_players!$A$1:$H$344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2" i="2" l="1"/>
  <c r="I209" i="2"/>
  <c r="J209" i="2"/>
  <c r="D10" i="2"/>
  <c r="E10" i="2"/>
  <c r="F10" i="2"/>
  <c r="G10" i="2"/>
  <c r="H10" i="2"/>
  <c r="E315" i="2"/>
  <c r="F315" i="2"/>
  <c r="G315" i="2"/>
  <c r="H315" i="2"/>
  <c r="D315" i="2"/>
  <c r="E300" i="2"/>
  <c r="F300" i="2"/>
  <c r="G300" i="2"/>
  <c r="H300" i="2"/>
  <c r="D300" i="2"/>
  <c r="E295" i="2"/>
  <c r="F295" i="2"/>
  <c r="G295" i="2"/>
  <c r="H295" i="2"/>
  <c r="D295" i="2"/>
  <c r="E287" i="2"/>
  <c r="F287" i="2"/>
  <c r="G287" i="2"/>
  <c r="H287" i="2"/>
  <c r="D287" i="2"/>
  <c r="E264" i="2"/>
  <c r="F264" i="2"/>
  <c r="G264" i="2"/>
  <c r="H264" i="2"/>
  <c r="D264" i="2"/>
  <c r="E252" i="2"/>
  <c r="F252" i="2"/>
  <c r="G252" i="2"/>
  <c r="H252" i="2"/>
  <c r="D252" i="2"/>
  <c r="E227" i="2"/>
  <c r="E247" i="2" s="1"/>
  <c r="F227" i="2"/>
  <c r="F247" i="2" s="1"/>
  <c r="G227" i="2"/>
  <c r="G247" i="2" s="1"/>
  <c r="H227" i="2"/>
  <c r="H247" i="2" s="1"/>
  <c r="D227" i="2"/>
  <c r="D247" i="2" s="1"/>
  <c r="E222" i="2"/>
  <c r="F222" i="2"/>
  <c r="G222" i="2"/>
  <c r="H222" i="2"/>
  <c r="E204" i="2"/>
  <c r="F204" i="2"/>
  <c r="G204" i="2"/>
  <c r="H204" i="2"/>
  <c r="D204" i="2"/>
  <c r="E199" i="2"/>
  <c r="F199" i="2"/>
  <c r="G199" i="2"/>
  <c r="H199" i="2"/>
  <c r="D199" i="2"/>
  <c r="E180" i="2"/>
  <c r="E185" i="2" s="1"/>
  <c r="F180" i="2"/>
  <c r="F185" i="2" s="1"/>
  <c r="G180" i="2"/>
  <c r="G185" i="2" s="1"/>
  <c r="H180" i="2"/>
  <c r="H185" i="2" s="1"/>
  <c r="D180" i="2"/>
  <c r="D185" i="2" s="1"/>
  <c r="E175" i="2"/>
  <c r="F175" i="2"/>
  <c r="G175" i="2"/>
  <c r="H175" i="2"/>
  <c r="D175" i="2"/>
  <c r="E161" i="2"/>
  <c r="F161" i="2"/>
  <c r="G161" i="2"/>
  <c r="H161" i="2"/>
  <c r="D161" i="2"/>
  <c r="E143" i="2"/>
  <c r="F143" i="2"/>
  <c r="G143" i="2"/>
  <c r="H143" i="2"/>
  <c r="D143" i="2"/>
  <c r="E123" i="2"/>
  <c r="F123" i="2"/>
  <c r="G123" i="2"/>
  <c r="H123" i="2"/>
  <c r="D123" i="2"/>
  <c r="E105" i="2"/>
  <c r="F105" i="2"/>
  <c r="G105" i="2"/>
  <c r="H105" i="2"/>
  <c r="D105" i="2"/>
  <c r="E92" i="2"/>
  <c r="F92" i="2"/>
  <c r="G92" i="2"/>
  <c r="H92" i="2"/>
  <c r="D92" i="2"/>
  <c r="E86" i="2"/>
  <c r="F86" i="2"/>
  <c r="G86" i="2"/>
  <c r="H86" i="2"/>
  <c r="D86" i="2"/>
  <c r="E77" i="2"/>
  <c r="F77" i="2"/>
  <c r="G77" i="2"/>
  <c r="H77" i="2"/>
  <c r="D77" i="2"/>
  <c r="E65" i="2"/>
  <c r="F65" i="2"/>
  <c r="G65" i="2"/>
  <c r="H65" i="2"/>
  <c r="D65" i="2"/>
  <c r="E47" i="2"/>
  <c r="F47" i="2"/>
  <c r="G47" i="2"/>
  <c r="H47" i="2"/>
  <c r="D47" i="2"/>
  <c r="E38" i="2"/>
  <c r="F38" i="2"/>
  <c r="G38" i="2"/>
  <c r="H38" i="2"/>
  <c r="D38" i="2"/>
  <c r="E16" i="2"/>
  <c r="F16" i="2"/>
  <c r="G16" i="2"/>
  <c r="H16" i="2"/>
  <c r="D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F63407-8A9F-4655-98A7-B7FC31BFEF5F}" keepAlive="1" name="查询 - CSV_players" description="与工作簿中“CSV_players”查询的连接。" type="5" refreshedVersion="8" background="1" saveData="1">
    <dbPr connection="Provider=Microsoft.Mashup.OleDb.1;Data Source=$Workbook$;Location=CSV_players;Extended Properties=&quot;&quot;" command="SELECT * FROM [CSV_players]"/>
  </connection>
  <connection id="2" xr16:uid="{58B162DF-BC00-466C-90FE-48937261A032}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3" xr16:uid="{3B9025FF-9601-4D83-BF1A-9044DEF3B164}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4" xr16:uid="{9A49D77A-FACE-4B23-AE91-88AF89097AFD}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5" xr16:uid="{91FBAA44-1D87-4877-BD6E-E326DE8A1321}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</connections>
</file>

<file path=xl/sharedStrings.xml><?xml version="1.0" encoding="utf-8"?>
<sst xmlns="http://schemas.openxmlformats.org/spreadsheetml/2006/main" count="1482" uniqueCount="255">
  <si>
    <t>Source.Name</t>
  </si>
  <si>
    <t>Team</t>
  </si>
  <si>
    <t>Player</t>
  </si>
  <si>
    <t>Rebounds</t>
  </si>
  <si>
    <t>Assists</t>
  </si>
  <si>
    <t>Steals</t>
  </si>
  <si>
    <t>Blocks</t>
  </si>
  <si>
    <t>PLAYERS1.csv</t>
  </si>
  <si>
    <t>Brooklyn Nets</t>
  </si>
  <si>
    <t>Brook Lopez</t>
  </si>
  <si>
    <t>Thaddeus Young</t>
  </si>
  <si>
    <t>N\A</t>
  </si>
  <si>
    <t>Joe Johnson</t>
  </si>
  <si>
    <t>Wayne Ellington</t>
  </si>
  <si>
    <t>Donald Sloan</t>
  </si>
  <si>
    <t>Shane Larkin</t>
  </si>
  <si>
    <t>New York Knicks</t>
  </si>
  <si>
    <t>Derrick Williams</t>
  </si>
  <si>
    <t>Arron Afflalo</t>
  </si>
  <si>
    <t>Jose Calderon</t>
  </si>
  <si>
    <t>Kristaps Porzingis</t>
  </si>
  <si>
    <t>Robin Lopez</t>
  </si>
  <si>
    <t>PLAYERS10.csv</t>
  </si>
  <si>
    <t>Golden State Warriors</t>
  </si>
  <si>
    <t>Klay Thompson</t>
  </si>
  <si>
    <t>N/A</t>
  </si>
  <si>
    <t>Stephen Curry</t>
  </si>
  <si>
    <t>Draymond Green</t>
  </si>
  <si>
    <t>Andrew Bogut</t>
  </si>
  <si>
    <t>New Orleans Pelicans</t>
  </si>
  <si>
    <t>Anthony Davis</t>
  </si>
  <si>
    <t>Eric Gordon</t>
  </si>
  <si>
    <t>Tyreke Evans</t>
  </si>
  <si>
    <t>Norris Cole</t>
  </si>
  <si>
    <t>PLAYERS11.csv</t>
  </si>
  <si>
    <t>Phoenix Suns</t>
  </si>
  <si>
    <t>Markieff Morris</t>
  </si>
  <si>
    <t>Eric Bledsoe</t>
  </si>
  <si>
    <t>T.J. Warren</t>
  </si>
  <si>
    <t>Marcus Thornton</t>
  </si>
  <si>
    <t>Minnesota Timberwolves</t>
  </si>
  <si>
    <t>Kevin Martin</t>
  </si>
  <si>
    <t>Justin Hamilton</t>
  </si>
  <si>
    <t>Adreian Payne</t>
  </si>
  <si>
    <t>Andrew Wiggins</t>
  </si>
  <si>
    <t>PLAYERS12.csv</t>
  </si>
  <si>
    <t>Dallas Mavericks</t>
  </si>
  <si>
    <t>Deron Williams</t>
  </si>
  <si>
    <t>Dirk Nowitzki</t>
  </si>
  <si>
    <t>Wesley Matthews</t>
  </si>
  <si>
    <t>Zaza Pachulia</t>
  </si>
  <si>
    <t>Chandler Parsons</t>
  </si>
  <si>
    <t>JaVale McGee</t>
  </si>
  <si>
    <t>Sacramento Kings</t>
  </si>
  <si>
    <t>Marco Belinelli</t>
  </si>
  <si>
    <t>Rudy Gay</t>
  </si>
  <si>
    <t>DeMarcus Cousins</t>
  </si>
  <si>
    <t>Darren Collison</t>
  </si>
  <si>
    <t>Quincy Acy</t>
  </si>
  <si>
    <t>PLAYERS13.csv</t>
  </si>
  <si>
    <t>Bojan Bogdanovic</t>
  </si>
  <si>
    <t>Jarret Jack</t>
  </si>
  <si>
    <t>Houston Rockets</t>
  </si>
  <si>
    <t>James Harden</t>
  </si>
  <si>
    <t>Corey Brewer</t>
  </si>
  <si>
    <t>Patrick Beverely</t>
  </si>
  <si>
    <t>Dwight Howard</t>
  </si>
  <si>
    <t>Clint Capela</t>
  </si>
  <si>
    <t>PLAYERS14.csv</t>
  </si>
  <si>
    <t>Harrison Barnes</t>
  </si>
  <si>
    <t>Andre Iguodala</t>
  </si>
  <si>
    <t>Memphis Grizzlies</t>
  </si>
  <si>
    <t>Marc Gasol</t>
  </si>
  <si>
    <t>Zach Randolph</t>
  </si>
  <si>
    <t>Mike Conley</t>
  </si>
  <si>
    <t>Jeff Green</t>
  </si>
  <si>
    <t>PLAYERS15.csv</t>
  </si>
  <si>
    <t>Los Angeles Lakers</t>
  </si>
  <si>
    <t>Louis Williams</t>
  </si>
  <si>
    <t>Larry Nance Jr.</t>
  </si>
  <si>
    <t>Roy Hibbert</t>
  </si>
  <si>
    <t>Jordan Clarkson</t>
  </si>
  <si>
    <t>Brandon Bass</t>
  </si>
  <si>
    <t>Brandon Knight</t>
  </si>
  <si>
    <t>Devin Booker</t>
  </si>
  <si>
    <t>Mirza Teletovic</t>
  </si>
  <si>
    <t>Tyson Chandler</t>
  </si>
  <si>
    <t>Jon Leuer</t>
  </si>
  <si>
    <t>P.J. Tucker</t>
  </si>
  <si>
    <t>PLAYERS16.csv</t>
  </si>
  <si>
    <t>Jarrett Jack</t>
  </si>
  <si>
    <t>Zach LaVine</t>
  </si>
  <si>
    <t>Chase Budinger</t>
  </si>
  <si>
    <t>PLAYERS17.csv</t>
  </si>
  <si>
    <t>Cleveland Cavaliers</t>
  </si>
  <si>
    <t>Iman Shumpert</t>
  </si>
  <si>
    <t>Matthew Dellavedova</t>
  </si>
  <si>
    <t>Tristan Thompson</t>
  </si>
  <si>
    <t>Kevin Love</t>
  </si>
  <si>
    <t>Washington Wizards</t>
  </si>
  <si>
    <t>Martell Webster</t>
  </si>
  <si>
    <t>Rasual Butler</t>
  </si>
  <si>
    <t>Kevin Seraphin</t>
  </si>
  <si>
    <t>Ramon Sessions</t>
  </si>
  <si>
    <t>PLAYERS18.csv</t>
  </si>
  <si>
    <t>Chicago Bulls</t>
  </si>
  <si>
    <t>Jimmy Butler</t>
  </si>
  <si>
    <t>Pau Gasol</t>
  </si>
  <si>
    <t>Aaron Brooks</t>
  </si>
  <si>
    <t>Bobby Portis</t>
  </si>
  <si>
    <t>Indiana Pacers</t>
  </si>
  <si>
    <t>George Hill</t>
  </si>
  <si>
    <t>Paul George</t>
  </si>
  <si>
    <t>Monta Ellis</t>
  </si>
  <si>
    <t>Lavoy Allen</t>
  </si>
  <si>
    <t>Rodney Stuckey</t>
  </si>
  <si>
    <t>PLAYERS19.csv</t>
  </si>
  <si>
    <t>Oklahoma City Thunder</t>
  </si>
  <si>
    <t>Russell Westbrook</t>
  </si>
  <si>
    <t>Kevin Durant</t>
  </si>
  <si>
    <t>Enes Kanter</t>
  </si>
  <si>
    <t>Dion Waiters</t>
  </si>
  <si>
    <t>Trevor Ariza</t>
  </si>
  <si>
    <t>Patrick Beverley</t>
  </si>
  <si>
    <t>PLAYERS2.csv</t>
  </si>
  <si>
    <t>Atlanta Hawks</t>
  </si>
  <si>
    <t>DeMarre Carroll</t>
  </si>
  <si>
    <t>Paul Millsap</t>
  </si>
  <si>
    <t>Al Horford</t>
  </si>
  <si>
    <t>Kent Bazemore</t>
  </si>
  <si>
    <t>Bradley Beal</t>
  </si>
  <si>
    <t>Paul Pierce</t>
  </si>
  <si>
    <t>Otto Porter</t>
  </si>
  <si>
    <t>PLAYERS20.csv</t>
  </si>
  <si>
    <t>Miami Heat</t>
  </si>
  <si>
    <t>Chris Bosh</t>
  </si>
  <si>
    <t>Dwyane Wade</t>
  </si>
  <si>
    <t>Hassan Whiteside</t>
  </si>
  <si>
    <t>Tyler Johnson</t>
  </si>
  <si>
    <t>Rajon Rondo</t>
  </si>
  <si>
    <t>Omri Casspi</t>
  </si>
  <si>
    <t>Ben McLemore</t>
  </si>
  <si>
    <t>PLAYERS21.csv</t>
  </si>
  <si>
    <t>Joakim Noah</t>
  </si>
  <si>
    <t>Derrick Rose</t>
  </si>
  <si>
    <t>Orlando Magic</t>
  </si>
  <si>
    <t>Victor Oladipo</t>
  </si>
  <si>
    <t>Tobias Harris</t>
  </si>
  <si>
    <t>Nikola Vucevic</t>
  </si>
  <si>
    <t>Evan Fournier</t>
  </si>
  <si>
    <t>PLAYERS22.csv</t>
  </si>
  <si>
    <t>LeBron James</t>
  </si>
  <si>
    <t>Kyrie Irving</t>
  </si>
  <si>
    <t>Milwaukee Bucks</t>
  </si>
  <si>
    <t>Michael Carter-Williams</t>
  </si>
  <si>
    <t>Khris Middleton</t>
  </si>
  <si>
    <t>OJ Mayo</t>
  </si>
  <si>
    <t>PLAYERS23.csv</t>
  </si>
  <si>
    <t>Lance Thomas</t>
  </si>
  <si>
    <t>PLAYERS24.csv</t>
  </si>
  <si>
    <t>Utah Jazz</t>
  </si>
  <si>
    <t>Gordon Hayward</t>
  </si>
  <si>
    <t>Derrick Favors</t>
  </si>
  <si>
    <t>Rudy Gobert</t>
  </si>
  <si>
    <t>Rodney Hood</t>
  </si>
  <si>
    <t>Courtney Lee</t>
  </si>
  <si>
    <t>Jordan Adams</t>
  </si>
  <si>
    <t>PLAYERS25.csv</t>
  </si>
  <si>
    <t>Vince Carter</t>
  </si>
  <si>
    <t>Kosta Koufos</t>
  </si>
  <si>
    <t>Langston Galloway</t>
  </si>
  <si>
    <t>Andrea Bargnani</t>
  </si>
  <si>
    <t>Jason Smith</t>
  </si>
  <si>
    <t>PLAYERS26.csv</t>
  </si>
  <si>
    <t>Luis Scola</t>
  </si>
  <si>
    <t>Damjan Rudez</t>
  </si>
  <si>
    <t>Elfrid Payton</t>
  </si>
  <si>
    <t>PLAYERS27.csv</t>
  </si>
  <si>
    <t>Nikola Pekovic</t>
  </si>
  <si>
    <t>Mo Williams</t>
  </si>
  <si>
    <t>Detroit Pistons</t>
  </si>
  <si>
    <t>D.J. Augustin</t>
  </si>
  <si>
    <t>Andre Drummond</t>
  </si>
  <si>
    <t>Anthony Tolliver</t>
  </si>
  <si>
    <t>Greg Monroe</t>
  </si>
  <si>
    <t>Kentavious Caldwell-Pope</t>
  </si>
  <si>
    <t>PLAYERS28.csv</t>
  </si>
  <si>
    <t>Philadelphia 76ers</t>
  </si>
  <si>
    <t>Robert Covington</t>
  </si>
  <si>
    <t>Nerlens Noel</t>
  </si>
  <si>
    <t>Jason Richardson</t>
  </si>
  <si>
    <t>Ish Smith</t>
  </si>
  <si>
    <t>PLAYERS29.csv</t>
  </si>
  <si>
    <t>Jason Thompson</t>
  </si>
  <si>
    <t>Carl Landry</t>
  </si>
  <si>
    <t>Ray McCallum</t>
  </si>
  <si>
    <t>Jabari Brown</t>
  </si>
  <si>
    <t>Jordan Hill</t>
  </si>
  <si>
    <t>PLAYERS3.csv</t>
  </si>
  <si>
    <t>Kyle Korver</t>
  </si>
  <si>
    <t>Jeff Teague</t>
  </si>
  <si>
    <t>Dennis Schroder</t>
  </si>
  <si>
    <t>PLAYERS30.csv</t>
  </si>
  <si>
    <t>John Wall</t>
  </si>
  <si>
    <t>Otto Porter Jr.</t>
  </si>
  <si>
    <t>Marcin Gortat</t>
  </si>
  <si>
    <t>Garrett Temple</t>
  </si>
  <si>
    <t>Kris Humphries</t>
  </si>
  <si>
    <t>Channing Frye</t>
  </si>
  <si>
    <t>PLAYERS4.csv</t>
  </si>
  <si>
    <t>Richard Jefferson</t>
  </si>
  <si>
    <t>Charlie Villanueva</t>
  </si>
  <si>
    <t>Raymond Felton</t>
  </si>
  <si>
    <t>Wesley Johnson</t>
  </si>
  <si>
    <t>PLAYERS5.csv</t>
  </si>
  <si>
    <t>Shaun Livingston</t>
  </si>
  <si>
    <t>Lebron James</t>
  </si>
  <si>
    <t>J.R. Smith</t>
  </si>
  <si>
    <t>Matthew Delladedova</t>
  </si>
  <si>
    <t>PLAYERS6.csv</t>
  </si>
  <si>
    <t>Boston Celtics</t>
  </si>
  <si>
    <t>Isaiah Thomas</t>
  </si>
  <si>
    <t>Kelly Olynyk</t>
  </si>
  <si>
    <t>Evan Turner</t>
  </si>
  <si>
    <t>PLAYERS7.csv</t>
  </si>
  <si>
    <t>C.J. Miles</t>
  </si>
  <si>
    <t>Ian Mahinmi</t>
  </si>
  <si>
    <t>Kobe Bryant</t>
  </si>
  <si>
    <t>Julius Randle</t>
  </si>
  <si>
    <t>D'Angelo Russell</t>
  </si>
  <si>
    <t>Nick Young</t>
  </si>
  <si>
    <t>PLAYERS8.csv</t>
  </si>
  <si>
    <t>Willie Cauley-Stein</t>
  </si>
  <si>
    <t>Denver Nuggets</t>
  </si>
  <si>
    <t>Danilo Gallinari</t>
  </si>
  <si>
    <t>Nikola Jokic</t>
  </si>
  <si>
    <t>Kenneth Faried</t>
  </si>
  <si>
    <t>Emmanuel Mudiay</t>
  </si>
  <si>
    <t>Will Barton</t>
  </si>
  <si>
    <t>Darrell Arthur</t>
  </si>
  <si>
    <t>Joffrey Lauvergne</t>
  </si>
  <si>
    <t>PLAYERS9.csv</t>
  </si>
  <si>
    <t>Toronto Raptors</t>
  </si>
  <si>
    <t>DeMar DeRozan</t>
  </si>
  <si>
    <t>Kyle Lowry</t>
  </si>
  <si>
    <t>Jonas Valanciunas</t>
  </si>
  <si>
    <t>Corey Joseph</t>
  </si>
  <si>
    <t>Bismack Biyombo</t>
  </si>
  <si>
    <t>Patrick Patterson</t>
  </si>
  <si>
    <t>PLAYERS16.csv</t>
    <phoneticPr fontId="1" type="noConversion"/>
  </si>
  <si>
    <t>AverageOfPoints</t>
    <phoneticPr fontId="1" type="noConversion"/>
  </si>
  <si>
    <t>SumOfPoints</t>
    <phoneticPr fontId="1" type="noConversion"/>
  </si>
  <si>
    <t>Points</t>
  </si>
  <si>
    <t>Brooklyn Nets</t>
    <phoneticPr fontId="1" type="noConversion"/>
  </si>
  <si>
    <t>Philadelphia 77ers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</si>
</sst>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4" fillId="0" borderId="3" xfId="0" applyFont="1" applyBorder="1">
      <alignment vertical="center"/>
    </xf>
    <xf numFmtId="0" fontId="3" fillId="3" borderId="3" xfId="0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176" fontId="4" fillId="0" borderId="3" xfId="0" applyNumberFormat="1" applyFont="1" applyBorder="1">
      <alignment vertical="center"/>
    </xf>
    <xf numFmtId="176" fontId="5" fillId="4" borderId="3" xfId="0" applyNumberFormat="1" applyFont="1" applyFill="1" applyBorder="1">
      <alignment vertical="center"/>
    </xf>
    <xf numFmtId="0" fontId="5" fillId="4" borderId="3" xfId="0" applyFont="1" applyFill="1" applyBorder="1">
      <alignment vertical="center"/>
    </xf>
    <xf numFmtId="0" fontId="5" fillId="0" borderId="3" xfId="0" applyFont="1" applyBorder="1">
      <alignment vertical="center"/>
    </xf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numFmt numFmtId="176" formatCode="0_ "/>
    </dxf>
    <dxf>
      <numFmt numFmtId="176" formatCode="0_ "/>
    </dxf>
    <dxf>
      <numFmt numFmtId="176" formatCode="0_ "/>
    </dxf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CSV_players!$M$4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CSV_players!$L$5:$L$28</c:f>
              <c:strCache>
                <c:ptCount val="24"/>
                <c:pt idx="0">
                  <c:v>Atlanta Hawks</c:v>
                </c:pt>
                <c:pt idx="1">
                  <c:v>Boston Celtics</c:v>
                </c:pt>
                <c:pt idx="2">
                  <c:v>Brooklyn Nets</c:v>
                </c:pt>
                <c:pt idx="3">
                  <c:v>Chicago Bulls</c:v>
                </c:pt>
                <c:pt idx="4">
                  <c:v>Cleveland Cavaliers</c:v>
                </c:pt>
                <c:pt idx="5">
                  <c:v>Dallas Mavericks</c:v>
                </c:pt>
                <c:pt idx="6">
                  <c:v>Denver Nuggets</c:v>
                </c:pt>
                <c:pt idx="7">
                  <c:v>Detroit Pistons</c:v>
                </c:pt>
                <c:pt idx="8">
                  <c:v>Golden State Warriors</c:v>
                </c:pt>
                <c:pt idx="9">
                  <c:v>Houston Rockets</c:v>
                </c:pt>
                <c:pt idx="10">
                  <c:v>Indiana Pacers</c:v>
                </c:pt>
                <c:pt idx="11">
                  <c:v>Los Angeles Lakers</c:v>
                </c:pt>
                <c:pt idx="12">
                  <c:v>Memphis Grizzlies</c:v>
                </c:pt>
                <c:pt idx="13">
                  <c:v>Milwaukee Bucks</c:v>
                </c:pt>
                <c:pt idx="14">
                  <c:v>Minnesota Timberwolves</c:v>
                </c:pt>
                <c:pt idx="15">
                  <c:v>New Orleans Pelicans</c:v>
                </c:pt>
                <c:pt idx="16">
                  <c:v>New York Knicks</c:v>
                </c:pt>
                <c:pt idx="17">
                  <c:v>Oklahoma City Thunder</c:v>
                </c:pt>
                <c:pt idx="18">
                  <c:v>Orlando Magic</c:v>
                </c:pt>
                <c:pt idx="19">
                  <c:v>Philadelphia 77ers</c:v>
                </c:pt>
                <c:pt idx="20">
                  <c:v>Phoenix Suns</c:v>
                </c:pt>
                <c:pt idx="21">
                  <c:v>Sacramento Kings</c:v>
                </c:pt>
                <c:pt idx="22">
                  <c:v>Toronto Raptors</c:v>
                </c:pt>
                <c:pt idx="23">
                  <c:v>Utah Jazz</c:v>
                </c:pt>
              </c:strCache>
            </c:strRef>
          </c:cat>
          <c:val>
            <c:numRef>
              <c:f>CSV_players!$M$5:$M$28</c:f>
              <c:numCache>
                <c:formatCode>General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E-4D45-8E85-304EBCC28351}"/>
            </c:ext>
          </c:extLst>
        </c:ser>
        <c:ser>
          <c:idx val="1"/>
          <c:order val="1"/>
          <c:tx>
            <c:strRef>
              <c:f>CSV_players!$N$4</c:f>
              <c:strCache>
                <c:ptCount val="1"/>
                <c:pt idx="0">
                  <c:v>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CSV_players!$L$5:$L$28</c:f>
              <c:strCache>
                <c:ptCount val="24"/>
                <c:pt idx="0">
                  <c:v>Atlanta Hawks</c:v>
                </c:pt>
                <c:pt idx="1">
                  <c:v>Boston Celtics</c:v>
                </c:pt>
                <c:pt idx="2">
                  <c:v>Brooklyn Nets</c:v>
                </c:pt>
                <c:pt idx="3">
                  <c:v>Chicago Bulls</c:v>
                </c:pt>
                <c:pt idx="4">
                  <c:v>Cleveland Cavaliers</c:v>
                </c:pt>
                <c:pt idx="5">
                  <c:v>Dallas Mavericks</c:v>
                </c:pt>
                <c:pt idx="6">
                  <c:v>Denver Nuggets</c:v>
                </c:pt>
                <c:pt idx="7">
                  <c:v>Detroit Pistons</c:v>
                </c:pt>
                <c:pt idx="8">
                  <c:v>Golden State Warriors</c:v>
                </c:pt>
                <c:pt idx="9">
                  <c:v>Houston Rockets</c:v>
                </c:pt>
                <c:pt idx="10">
                  <c:v>Indiana Pacers</c:v>
                </c:pt>
                <c:pt idx="11">
                  <c:v>Los Angeles Lakers</c:v>
                </c:pt>
                <c:pt idx="12">
                  <c:v>Memphis Grizzlies</c:v>
                </c:pt>
                <c:pt idx="13">
                  <c:v>Milwaukee Bucks</c:v>
                </c:pt>
                <c:pt idx="14">
                  <c:v>Minnesota Timberwolves</c:v>
                </c:pt>
                <c:pt idx="15">
                  <c:v>New Orleans Pelicans</c:v>
                </c:pt>
                <c:pt idx="16">
                  <c:v>New York Knicks</c:v>
                </c:pt>
                <c:pt idx="17">
                  <c:v>Oklahoma City Thunder</c:v>
                </c:pt>
                <c:pt idx="18">
                  <c:v>Orlando Magic</c:v>
                </c:pt>
                <c:pt idx="19">
                  <c:v>Philadelphia 77ers</c:v>
                </c:pt>
                <c:pt idx="20">
                  <c:v>Phoenix Suns</c:v>
                </c:pt>
                <c:pt idx="21">
                  <c:v>Sacramento Kings</c:v>
                </c:pt>
                <c:pt idx="22">
                  <c:v>Toronto Raptors</c:v>
                </c:pt>
                <c:pt idx="23">
                  <c:v>Utah Jazz</c:v>
                </c:pt>
              </c:strCache>
            </c:strRef>
          </c:cat>
          <c:val>
            <c:numRef>
              <c:f>CSV_players!$N$5:$N$28</c:f>
              <c:numCache>
                <c:formatCode>General</c:formatCode>
                <c:ptCount val="24"/>
                <c:pt idx="0" formatCode="0_ ">
                  <c:v>136</c:v>
                </c:pt>
                <c:pt idx="1">
                  <c:v>56</c:v>
                </c:pt>
                <c:pt idx="2">
                  <c:v>376</c:v>
                </c:pt>
                <c:pt idx="3">
                  <c:v>166</c:v>
                </c:pt>
                <c:pt idx="4">
                  <c:v>295</c:v>
                </c:pt>
                <c:pt idx="5">
                  <c:v>232</c:v>
                </c:pt>
                <c:pt idx="6">
                  <c:v>106</c:v>
                </c:pt>
                <c:pt idx="7">
                  <c:v>82</c:v>
                </c:pt>
                <c:pt idx="8">
                  <c:v>206</c:v>
                </c:pt>
                <c:pt idx="9">
                  <c:v>263</c:v>
                </c:pt>
                <c:pt idx="10">
                  <c:v>305</c:v>
                </c:pt>
                <c:pt idx="11">
                  <c:v>281</c:v>
                </c:pt>
                <c:pt idx="12">
                  <c:v>193</c:v>
                </c:pt>
                <c:pt idx="13">
                  <c:v>232</c:v>
                </c:pt>
                <c:pt idx="14">
                  <c:v>222</c:v>
                </c:pt>
                <c:pt idx="15">
                  <c:v>76</c:v>
                </c:pt>
                <c:pt idx="16">
                  <c:v>257</c:v>
                </c:pt>
                <c:pt idx="17">
                  <c:v>97</c:v>
                </c:pt>
                <c:pt idx="18">
                  <c:v>366</c:v>
                </c:pt>
                <c:pt idx="19">
                  <c:v>43</c:v>
                </c:pt>
                <c:pt idx="20">
                  <c:v>135</c:v>
                </c:pt>
                <c:pt idx="21">
                  <c:v>368</c:v>
                </c:pt>
                <c:pt idx="22">
                  <c:v>102</c:v>
                </c:pt>
                <c:pt idx="2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E-4D45-8E85-304EBCC28351}"/>
            </c:ext>
          </c:extLst>
        </c:ser>
        <c:ser>
          <c:idx val="2"/>
          <c:order val="2"/>
          <c:tx>
            <c:strRef>
              <c:f>CSV_players!$O$4</c:f>
              <c:strCache>
                <c:ptCount val="1"/>
                <c:pt idx="0">
                  <c:v>Rebounds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CSV_players!$L$5:$L$28</c:f>
              <c:strCache>
                <c:ptCount val="24"/>
                <c:pt idx="0">
                  <c:v>Atlanta Hawks</c:v>
                </c:pt>
                <c:pt idx="1">
                  <c:v>Boston Celtics</c:v>
                </c:pt>
                <c:pt idx="2">
                  <c:v>Brooklyn Nets</c:v>
                </c:pt>
                <c:pt idx="3">
                  <c:v>Chicago Bulls</c:v>
                </c:pt>
                <c:pt idx="4">
                  <c:v>Cleveland Cavaliers</c:v>
                </c:pt>
                <c:pt idx="5">
                  <c:v>Dallas Mavericks</c:v>
                </c:pt>
                <c:pt idx="6">
                  <c:v>Denver Nuggets</c:v>
                </c:pt>
                <c:pt idx="7">
                  <c:v>Detroit Pistons</c:v>
                </c:pt>
                <c:pt idx="8">
                  <c:v>Golden State Warriors</c:v>
                </c:pt>
                <c:pt idx="9">
                  <c:v>Houston Rockets</c:v>
                </c:pt>
                <c:pt idx="10">
                  <c:v>Indiana Pacers</c:v>
                </c:pt>
                <c:pt idx="11">
                  <c:v>Los Angeles Lakers</c:v>
                </c:pt>
                <c:pt idx="12">
                  <c:v>Memphis Grizzlies</c:v>
                </c:pt>
                <c:pt idx="13">
                  <c:v>Milwaukee Bucks</c:v>
                </c:pt>
                <c:pt idx="14">
                  <c:v>Minnesota Timberwolves</c:v>
                </c:pt>
                <c:pt idx="15">
                  <c:v>New Orleans Pelicans</c:v>
                </c:pt>
                <c:pt idx="16">
                  <c:v>New York Knicks</c:v>
                </c:pt>
                <c:pt idx="17">
                  <c:v>Oklahoma City Thunder</c:v>
                </c:pt>
                <c:pt idx="18">
                  <c:v>Orlando Magic</c:v>
                </c:pt>
                <c:pt idx="19">
                  <c:v>Philadelphia 77ers</c:v>
                </c:pt>
                <c:pt idx="20">
                  <c:v>Phoenix Suns</c:v>
                </c:pt>
                <c:pt idx="21">
                  <c:v>Sacramento Kings</c:v>
                </c:pt>
                <c:pt idx="22">
                  <c:v>Toronto Raptors</c:v>
                </c:pt>
                <c:pt idx="23">
                  <c:v>Utah Jazz</c:v>
                </c:pt>
              </c:strCache>
            </c:strRef>
          </c:cat>
          <c:val>
            <c:numRef>
              <c:f>CSV_players!$O$5:$O$28</c:f>
              <c:numCache>
                <c:formatCode>General</c:formatCode>
                <c:ptCount val="24"/>
                <c:pt idx="0" formatCode="0_ ">
                  <c:v>32</c:v>
                </c:pt>
                <c:pt idx="1">
                  <c:v>12</c:v>
                </c:pt>
                <c:pt idx="2">
                  <c:v>116</c:v>
                </c:pt>
                <c:pt idx="3">
                  <c:v>46</c:v>
                </c:pt>
                <c:pt idx="4">
                  <c:v>104</c:v>
                </c:pt>
                <c:pt idx="5">
                  <c:v>68</c:v>
                </c:pt>
                <c:pt idx="6">
                  <c:v>41</c:v>
                </c:pt>
                <c:pt idx="7">
                  <c:v>18</c:v>
                </c:pt>
                <c:pt idx="8">
                  <c:v>72</c:v>
                </c:pt>
                <c:pt idx="9">
                  <c:v>83</c:v>
                </c:pt>
                <c:pt idx="10">
                  <c:v>97</c:v>
                </c:pt>
                <c:pt idx="11">
                  <c:v>85</c:v>
                </c:pt>
                <c:pt idx="12">
                  <c:v>62</c:v>
                </c:pt>
                <c:pt idx="13">
                  <c:v>54</c:v>
                </c:pt>
                <c:pt idx="14">
                  <c:v>36</c:v>
                </c:pt>
                <c:pt idx="15">
                  <c:v>20</c:v>
                </c:pt>
                <c:pt idx="16">
                  <c:v>89</c:v>
                </c:pt>
                <c:pt idx="17">
                  <c:v>34</c:v>
                </c:pt>
                <c:pt idx="18">
                  <c:v>133</c:v>
                </c:pt>
                <c:pt idx="19">
                  <c:v>22</c:v>
                </c:pt>
                <c:pt idx="20">
                  <c:v>21</c:v>
                </c:pt>
                <c:pt idx="21">
                  <c:v>140</c:v>
                </c:pt>
                <c:pt idx="22">
                  <c:v>35</c:v>
                </c:pt>
                <c:pt idx="2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E-4D45-8E85-304EBCC28351}"/>
            </c:ext>
          </c:extLst>
        </c:ser>
        <c:ser>
          <c:idx val="3"/>
          <c:order val="3"/>
          <c:tx>
            <c:strRef>
              <c:f>CSV_players!$P$4</c:f>
              <c:strCache>
                <c:ptCount val="1"/>
                <c:pt idx="0">
                  <c:v>Assists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CSV_players!$L$5:$L$28</c:f>
              <c:strCache>
                <c:ptCount val="24"/>
                <c:pt idx="0">
                  <c:v>Atlanta Hawks</c:v>
                </c:pt>
                <c:pt idx="1">
                  <c:v>Boston Celtics</c:v>
                </c:pt>
                <c:pt idx="2">
                  <c:v>Brooklyn Nets</c:v>
                </c:pt>
                <c:pt idx="3">
                  <c:v>Chicago Bulls</c:v>
                </c:pt>
                <c:pt idx="4">
                  <c:v>Cleveland Cavaliers</c:v>
                </c:pt>
                <c:pt idx="5">
                  <c:v>Dallas Mavericks</c:v>
                </c:pt>
                <c:pt idx="6">
                  <c:v>Denver Nuggets</c:v>
                </c:pt>
                <c:pt idx="7">
                  <c:v>Detroit Pistons</c:v>
                </c:pt>
                <c:pt idx="8">
                  <c:v>Golden State Warriors</c:v>
                </c:pt>
                <c:pt idx="9">
                  <c:v>Houston Rockets</c:v>
                </c:pt>
                <c:pt idx="10">
                  <c:v>Indiana Pacers</c:v>
                </c:pt>
                <c:pt idx="11">
                  <c:v>Los Angeles Lakers</c:v>
                </c:pt>
                <c:pt idx="12">
                  <c:v>Memphis Grizzlies</c:v>
                </c:pt>
                <c:pt idx="13">
                  <c:v>Milwaukee Bucks</c:v>
                </c:pt>
                <c:pt idx="14">
                  <c:v>Minnesota Timberwolves</c:v>
                </c:pt>
                <c:pt idx="15">
                  <c:v>New Orleans Pelicans</c:v>
                </c:pt>
                <c:pt idx="16">
                  <c:v>New York Knicks</c:v>
                </c:pt>
                <c:pt idx="17">
                  <c:v>Oklahoma City Thunder</c:v>
                </c:pt>
                <c:pt idx="18">
                  <c:v>Orlando Magic</c:v>
                </c:pt>
                <c:pt idx="19">
                  <c:v>Philadelphia 77ers</c:v>
                </c:pt>
                <c:pt idx="20">
                  <c:v>Phoenix Suns</c:v>
                </c:pt>
                <c:pt idx="21">
                  <c:v>Sacramento Kings</c:v>
                </c:pt>
                <c:pt idx="22">
                  <c:v>Toronto Raptors</c:v>
                </c:pt>
                <c:pt idx="23">
                  <c:v>Utah Jazz</c:v>
                </c:pt>
              </c:strCache>
            </c:strRef>
          </c:cat>
          <c:val>
            <c:numRef>
              <c:f>CSV_players!$P$5:$P$28</c:f>
              <c:numCache>
                <c:formatCode>General</c:formatCode>
                <c:ptCount val="24"/>
                <c:pt idx="0" formatCode="0_ ">
                  <c:v>21</c:v>
                </c:pt>
                <c:pt idx="1">
                  <c:v>17</c:v>
                </c:pt>
                <c:pt idx="2">
                  <c:v>63</c:v>
                </c:pt>
                <c:pt idx="3">
                  <c:v>21</c:v>
                </c:pt>
                <c:pt idx="4">
                  <c:v>42</c:v>
                </c:pt>
                <c:pt idx="5">
                  <c:v>22</c:v>
                </c:pt>
                <c:pt idx="6">
                  <c:v>24</c:v>
                </c:pt>
                <c:pt idx="7">
                  <c:v>8</c:v>
                </c:pt>
                <c:pt idx="8">
                  <c:v>39</c:v>
                </c:pt>
                <c:pt idx="9">
                  <c:v>39</c:v>
                </c:pt>
                <c:pt idx="10">
                  <c:v>46</c:v>
                </c:pt>
                <c:pt idx="11">
                  <c:v>45</c:v>
                </c:pt>
                <c:pt idx="12">
                  <c:v>16</c:v>
                </c:pt>
                <c:pt idx="13">
                  <c:v>26</c:v>
                </c:pt>
                <c:pt idx="14">
                  <c:v>27</c:v>
                </c:pt>
                <c:pt idx="15">
                  <c:v>9</c:v>
                </c:pt>
                <c:pt idx="16">
                  <c:v>25</c:v>
                </c:pt>
                <c:pt idx="17">
                  <c:v>17</c:v>
                </c:pt>
                <c:pt idx="18">
                  <c:v>69</c:v>
                </c:pt>
                <c:pt idx="19">
                  <c:v>5</c:v>
                </c:pt>
                <c:pt idx="20">
                  <c:v>22</c:v>
                </c:pt>
                <c:pt idx="21">
                  <c:v>60</c:v>
                </c:pt>
                <c:pt idx="22">
                  <c:v>13</c:v>
                </c:pt>
                <c:pt idx="2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7E-4D45-8E85-304EBCC28351}"/>
            </c:ext>
          </c:extLst>
        </c:ser>
        <c:ser>
          <c:idx val="4"/>
          <c:order val="4"/>
          <c:tx>
            <c:strRef>
              <c:f>CSV_players!$Q$4</c:f>
              <c:strCache>
                <c:ptCount val="1"/>
                <c:pt idx="0">
                  <c:v>Steals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CSV_players!$L$5:$L$28</c:f>
              <c:strCache>
                <c:ptCount val="24"/>
                <c:pt idx="0">
                  <c:v>Atlanta Hawks</c:v>
                </c:pt>
                <c:pt idx="1">
                  <c:v>Boston Celtics</c:v>
                </c:pt>
                <c:pt idx="2">
                  <c:v>Brooklyn Nets</c:v>
                </c:pt>
                <c:pt idx="3">
                  <c:v>Chicago Bulls</c:v>
                </c:pt>
                <c:pt idx="4">
                  <c:v>Cleveland Cavaliers</c:v>
                </c:pt>
                <c:pt idx="5">
                  <c:v>Dallas Mavericks</c:v>
                </c:pt>
                <c:pt idx="6">
                  <c:v>Denver Nuggets</c:v>
                </c:pt>
                <c:pt idx="7">
                  <c:v>Detroit Pistons</c:v>
                </c:pt>
                <c:pt idx="8">
                  <c:v>Golden State Warriors</c:v>
                </c:pt>
                <c:pt idx="9">
                  <c:v>Houston Rockets</c:v>
                </c:pt>
                <c:pt idx="10">
                  <c:v>Indiana Pacers</c:v>
                </c:pt>
                <c:pt idx="11">
                  <c:v>Los Angeles Lakers</c:v>
                </c:pt>
                <c:pt idx="12">
                  <c:v>Memphis Grizzlies</c:v>
                </c:pt>
                <c:pt idx="13">
                  <c:v>Milwaukee Bucks</c:v>
                </c:pt>
                <c:pt idx="14">
                  <c:v>Minnesota Timberwolves</c:v>
                </c:pt>
                <c:pt idx="15">
                  <c:v>New Orleans Pelicans</c:v>
                </c:pt>
                <c:pt idx="16">
                  <c:v>New York Knicks</c:v>
                </c:pt>
                <c:pt idx="17">
                  <c:v>Oklahoma City Thunder</c:v>
                </c:pt>
                <c:pt idx="18">
                  <c:v>Orlando Magic</c:v>
                </c:pt>
                <c:pt idx="19">
                  <c:v>Philadelphia 77ers</c:v>
                </c:pt>
                <c:pt idx="20">
                  <c:v>Phoenix Suns</c:v>
                </c:pt>
                <c:pt idx="21">
                  <c:v>Sacramento Kings</c:v>
                </c:pt>
                <c:pt idx="22">
                  <c:v>Toronto Raptors</c:v>
                </c:pt>
                <c:pt idx="23">
                  <c:v>Utah Jazz</c:v>
                </c:pt>
              </c:strCache>
            </c:strRef>
          </c:cat>
          <c:val>
            <c:numRef>
              <c:f>CSV_players!$Q$5:$Q$28</c:f>
              <c:numCache>
                <c:formatCode>General</c:formatCode>
                <c:ptCount val="24"/>
                <c:pt idx="0" formatCode="0_ ">
                  <c:v>8</c:v>
                </c:pt>
                <c:pt idx="1">
                  <c:v>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13</c:v>
                </c:pt>
                <c:pt idx="6">
                  <c:v>8</c:v>
                </c:pt>
                <c:pt idx="7">
                  <c:v>2</c:v>
                </c:pt>
                <c:pt idx="8">
                  <c:v>10</c:v>
                </c:pt>
                <c:pt idx="9">
                  <c:v>19</c:v>
                </c:pt>
                <c:pt idx="10">
                  <c:v>13</c:v>
                </c:pt>
                <c:pt idx="11">
                  <c:v>13</c:v>
                </c:pt>
                <c:pt idx="12">
                  <c:v>0</c:v>
                </c:pt>
                <c:pt idx="13">
                  <c:v>13</c:v>
                </c:pt>
                <c:pt idx="14">
                  <c:v>5</c:v>
                </c:pt>
                <c:pt idx="15">
                  <c:v>0</c:v>
                </c:pt>
                <c:pt idx="16">
                  <c:v>8</c:v>
                </c:pt>
                <c:pt idx="17">
                  <c:v>5</c:v>
                </c:pt>
                <c:pt idx="18">
                  <c:v>22</c:v>
                </c:pt>
                <c:pt idx="19">
                  <c:v>2</c:v>
                </c:pt>
                <c:pt idx="20">
                  <c:v>2</c:v>
                </c:pt>
                <c:pt idx="21">
                  <c:v>18</c:v>
                </c:pt>
                <c:pt idx="22">
                  <c:v>7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7E-4D45-8E85-304EBCC28351}"/>
            </c:ext>
          </c:extLst>
        </c:ser>
        <c:ser>
          <c:idx val="5"/>
          <c:order val="5"/>
          <c:tx>
            <c:strRef>
              <c:f>CSV_players!$R$4</c:f>
              <c:strCache>
                <c:ptCount val="1"/>
                <c:pt idx="0">
                  <c:v>Blocks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CSV_players!$L$5:$L$28</c:f>
              <c:strCache>
                <c:ptCount val="24"/>
                <c:pt idx="0">
                  <c:v>Atlanta Hawks</c:v>
                </c:pt>
                <c:pt idx="1">
                  <c:v>Boston Celtics</c:v>
                </c:pt>
                <c:pt idx="2">
                  <c:v>Brooklyn Nets</c:v>
                </c:pt>
                <c:pt idx="3">
                  <c:v>Chicago Bulls</c:v>
                </c:pt>
                <c:pt idx="4">
                  <c:v>Cleveland Cavaliers</c:v>
                </c:pt>
                <c:pt idx="5">
                  <c:v>Dallas Mavericks</c:v>
                </c:pt>
                <c:pt idx="6">
                  <c:v>Denver Nuggets</c:v>
                </c:pt>
                <c:pt idx="7">
                  <c:v>Detroit Pistons</c:v>
                </c:pt>
                <c:pt idx="8">
                  <c:v>Golden State Warriors</c:v>
                </c:pt>
                <c:pt idx="9">
                  <c:v>Houston Rockets</c:v>
                </c:pt>
                <c:pt idx="10">
                  <c:v>Indiana Pacers</c:v>
                </c:pt>
                <c:pt idx="11">
                  <c:v>Los Angeles Lakers</c:v>
                </c:pt>
                <c:pt idx="12">
                  <c:v>Memphis Grizzlies</c:v>
                </c:pt>
                <c:pt idx="13">
                  <c:v>Milwaukee Bucks</c:v>
                </c:pt>
                <c:pt idx="14">
                  <c:v>Minnesota Timberwolves</c:v>
                </c:pt>
                <c:pt idx="15">
                  <c:v>New Orleans Pelicans</c:v>
                </c:pt>
                <c:pt idx="16">
                  <c:v>New York Knicks</c:v>
                </c:pt>
                <c:pt idx="17">
                  <c:v>Oklahoma City Thunder</c:v>
                </c:pt>
                <c:pt idx="18">
                  <c:v>Orlando Magic</c:v>
                </c:pt>
                <c:pt idx="19">
                  <c:v>Philadelphia 77ers</c:v>
                </c:pt>
                <c:pt idx="20">
                  <c:v>Phoenix Suns</c:v>
                </c:pt>
                <c:pt idx="21">
                  <c:v>Sacramento Kings</c:v>
                </c:pt>
                <c:pt idx="22">
                  <c:v>Toronto Raptors</c:v>
                </c:pt>
                <c:pt idx="23">
                  <c:v>Utah Jazz</c:v>
                </c:pt>
              </c:strCache>
            </c:strRef>
          </c:cat>
          <c:val>
            <c:numRef>
              <c:f>CSV_players!$R$5:$R$28</c:f>
              <c:numCache>
                <c:formatCode>General</c:formatCode>
                <c:ptCount val="24"/>
                <c:pt idx="0" formatCode="0_ 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0</c:v>
                </c:pt>
                <c:pt idx="13">
                  <c:v>10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3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11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7E-4D45-8E85-304EBCC2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52192"/>
        <c:axId val="780652672"/>
      </c:lineChart>
      <c:catAx>
        <c:axId val="7806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652672"/>
        <c:crosses val="autoZero"/>
        <c:auto val="1"/>
        <c:lblAlgn val="ctr"/>
        <c:lblOffset val="100"/>
        <c:noMultiLvlLbl val="0"/>
      </c:catAx>
      <c:valAx>
        <c:axId val="7806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6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34</xdr:row>
      <xdr:rowOff>63500</xdr:rowOff>
    </xdr:from>
    <xdr:to>
      <xdr:col>17</xdr:col>
      <xdr:colOff>584200</xdr:colOff>
      <xdr:row>49</xdr:row>
      <xdr:rowOff>139700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FEB8416-ACD2-6686-A501-DF18616E7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455F7F-B0F4-43E8-A136-C336B28FF8B5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Source.Name" tableColumnId="1"/>
      <queryTableField id="2" name="Team" tableColumnId="2"/>
      <queryTableField id="3" name="Player" tableColumnId="3"/>
      <queryTableField id="4" name="Points" tableColumnId="4"/>
      <queryTableField id="5" name="Rebounds" tableColumnId="5"/>
      <queryTableField id="6" name="Assists" tableColumnId="6"/>
      <queryTableField id="7" name="Steals" tableColumnId="7"/>
      <queryTableField id="8" name="Blocks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98D263-F10C-4D1A-83B1-4AF3B7A91357}" name="表_CSV_players" displayName="表_CSV_players" ref="A1:J344" tableType="queryTable" totalsRowShown="0">
  <autoFilter ref="A1:J344" xr:uid="{4598D263-F10C-4D1A-83B1-4AF3B7A91357}"/>
  <sortState xmlns:xlrd2="http://schemas.microsoft.com/office/spreadsheetml/2017/richdata2" ref="A2:J344">
    <sortCondition ref="B1:B344"/>
  </sortState>
  <tableColumns count="10">
    <tableColumn id="1" xr3:uid="{2919EF34-E49B-4F0F-A581-9FD4DA1C7E8F}" uniqueName="1" name="Source.Name" queryTableFieldId="1" dataDxfId="9"/>
    <tableColumn id="2" xr3:uid="{463788E9-BC79-4DC7-BAE1-71C2D721D7B0}" uniqueName="2" name="Team" queryTableFieldId="2" dataDxfId="8"/>
    <tableColumn id="3" xr3:uid="{1048A6D2-ABE2-4BBB-B472-28C7566FC70E}" uniqueName="3" name="Player" queryTableFieldId="3" dataDxfId="7"/>
    <tableColumn id="4" xr3:uid="{145C5701-7B8B-4C1D-A0A5-0B4028CC774A}" uniqueName="4" name="Points" queryTableFieldId="4" dataDxfId="6"/>
    <tableColumn id="5" xr3:uid="{DFAD9595-D13E-4A96-BDB2-BAB093F28B92}" uniqueName="5" name="Rebounds" queryTableFieldId="5" dataDxfId="5"/>
    <tableColumn id="6" xr3:uid="{5A5978B4-8933-483A-BFB6-A3DBDF6F8596}" uniqueName="6" name="Assists" queryTableFieldId="6" dataDxfId="4"/>
    <tableColumn id="7" xr3:uid="{BF60E27F-42F3-4138-AFA4-0324655B6B24}" uniqueName="7" name="Steals" queryTableFieldId="7" dataDxfId="3"/>
    <tableColumn id="8" xr3:uid="{B2164DF7-2DFC-45BC-AD4A-7E5FD3785279}" uniqueName="8" name="Blocks" queryTableFieldId="8" dataDxfId="2"/>
    <tableColumn id="9" xr3:uid="{FBCDB985-2EAE-4A03-BA1A-8519728E6EF0}" uniqueName="9" name="AverageOfPoints" queryTableFieldId="9" dataDxfId="1"/>
    <tableColumn id="10" xr3:uid="{0E289A6F-BA91-470D-8055-E91FAA8F062B}" uniqueName="10" name="SumOfPoints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2C552-8D43-46DA-A975-F0852C24BBE4}">
  <dimension ref="A1:T315"/>
  <sheetViews>
    <sheetView tabSelected="1" topLeftCell="B1" zoomScaleNormal="100" workbookViewId="0">
      <selection activeCell="F4" sqref="F4"/>
    </sheetView>
  </sheetViews>
  <sheetFormatPr defaultRowHeight="14" x14ac:dyDescent="0.3"/>
  <cols>
    <col min="1" max="1" width="14.4140625" bestFit="1" customWidth="1"/>
    <col min="2" max="2" width="21.5" bestFit="1" customWidth="1"/>
    <col min="3" max="3" width="22.6640625" bestFit="1" customWidth="1"/>
    <col min="4" max="4" width="8.4140625" bestFit="1" customWidth="1"/>
    <col min="5" max="5" width="11.58203125" style="1" bestFit="1" customWidth="1"/>
    <col min="6" max="6" width="8.6640625" style="1"/>
    <col min="7" max="7" width="8.08203125" style="1" bestFit="1" customWidth="1"/>
    <col min="8" max="8" width="8.5" style="1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252</v>
      </c>
      <c r="E1" s="1" t="s">
        <v>3</v>
      </c>
      <c r="F1" s="1" t="s">
        <v>4</v>
      </c>
      <c r="G1" s="1" t="s">
        <v>5</v>
      </c>
      <c r="H1" s="1" t="s">
        <v>6</v>
      </c>
      <c r="I1" t="s">
        <v>250</v>
      </c>
      <c r="J1" t="s">
        <v>251</v>
      </c>
      <c r="S1" s="6"/>
      <c r="T1" s="8"/>
    </row>
    <row r="2" spans="1:20" x14ac:dyDescent="0.3">
      <c r="A2" t="s">
        <v>124</v>
      </c>
      <c r="B2" t="s">
        <v>125</v>
      </c>
      <c r="C2" t="s">
        <v>126</v>
      </c>
      <c r="D2">
        <v>22</v>
      </c>
      <c r="E2" s="1">
        <v>6</v>
      </c>
      <c r="F2" s="1">
        <v>4</v>
      </c>
      <c r="G2" s="1" t="s">
        <v>11</v>
      </c>
      <c r="H2" s="1" t="s">
        <v>11</v>
      </c>
    </row>
    <row r="3" spans="1:20" x14ac:dyDescent="0.3">
      <c r="A3" t="s">
        <v>124</v>
      </c>
      <c r="B3" t="s">
        <v>125</v>
      </c>
      <c r="C3" t="s">
        <v>127</v>
      </c>
      <c r="D3" s="1">
        <v>18</v>
      </c>
      <c r="E3" s="1">
        <v>11</v>
      </c>
      <c r="F3" s="1" t="s">
        <v>11</v>
      </c>
      <c r="G3" s="1">
        <v>4</v>
      </c>
      <c r="H3" s="1" t="s">
        <v>11</v>
      </c>
    </row>
    <row r="4" spans="1:20" x14ac:dyDescent="0.3">
      <c r="A4" t="s">
        <v>124</v>
      </c>
      <c r="B4" t="s">
        <v>125</v>
      </c>
      <c r="C4" t="s">
        <v>128</v>
      </c>
      <c r="D4" s="1">
        <v>18</v>
      </c>
      <c r="E4" s="1" t="s">
        <v>11</v>
      </c>
      <c r="F4" s="1">
        <v>6</v>
      </c>
      <c r="G4" s="1">
        <v>3</v>
      </c>
      <c r="H4" s="1" t="s">
        <v>11</v>
      </c>
      <c r="L4" s="9" t="s">
        <v>1</v>
      </c>
      <c r="M4" s="9"/>
      <c r="N4" s="10" t="s">
        <v>252</v>
      </c>
      <c r="O4" s="11" t="s">
        <v>3</v>
      </c>
      <c r="P4" s="11" t="s">
        <v>4</v>
      </c>
      <c r="Q4" s="12" t="s">
        <v>5</v>
      </c>
      <c r="R4" s="12" t="s">
        <v>6</v>
      </c>
    </row>
    <row r="5" spans="1:20" x14ac:dyDescent="0.3">
      <c r="A5" t="s">
        <v>124</v>
      </c>
      <c r="B5" t="s">
        <v>125</v>
      </c>
      <c r="C5" t="s">
        <v>129</v>
      </c>
      <c r="D5" s="1">
        <v>10</v>
      </c>
      <c r="E5" s="1" t="s">
        <v>11</v>
      </c>
      <c r="F5" s="1" t="s">
        <v>11</v>
      </c>
      <c r="G5" s="1" t="s">
        <v>11</v>
      </c>
      <c r="H5" s="1" t="s">
        <v>11</v>
      </c>
      <c r="L5" s="9" t="s">
        <v>125</v>
      </c>
      <c r="M5" s="9"/>
      <c r="N5" s="13">
        <v>136</v>
      </c>
      <c r="O5" s="13">
        <v>32</v>
      </c>
      <c r="P5" s="13">
        <v>21</v>
      </c>
      <c r="Q5" s="13">
        <v>8</v>
      </c>
      <c r="R5" s="13">
        <v>0</v>
      </c>
    </row>
    <row r="6" spans="1:20" x14ac:dyDescent="0.3">
      <c r="A6" t="s">
        <v>198</v>
      </c>
      <c r="B6" t="s">
        <v>125</v>
      </c>
      <c r="C6" t="s">
        <v>199</v>
      </c>
      <c r="D6" s="1">
        <v>21</v>
      </c>
      <c r="E6" s="1">
        <v>7</v>
      </c>
      <c r="F6" s="1">
        <v>3</v>
      </c>
      <c r="G6" s="1" t="s">
        <v>11</v>
      </c>
      <c r="H6" s="1" t="s">
        <v>11</v>
      </c>
      <c r="L6" s="9" t="s">
        <v>220</v>
      </c>
      <c r="M6" s="9"/>
      <c r="N6" s="14">
        <v>56</v>
      </c>
      <c r="O6" s="14">
        <v>12</v>
      </c>
      <c r="P6" s="14">
        <v>17</v>
      </c>
      <c r="Q6" s="14">
        <v>0</v>
      </c>
      <c r="R6" s="14">
        <v>2</v>
      </c>
    </row>
    <row r="7" spans="1:20" x14ac:dyDescent="0.3">
      <c r="A7" t="s">
        <v>198</v>
      </c>
      <c r="B7" t="s">
        <v>125</v>
      </c>
      <c r="C7" t="s">
        <v>200</v>
      </c>
      <c r="D7" s="1">
        <v>17</v>
      </c>
      <c r="E7" s="1" t="s">
        <v>11</v>
      </c>
      <c r="F7" s="1">
        <v>3</v>
      </c>
      <c r="G7" s="1">
        <v>1</v>
      </c>
      <c r="H7" s="1" t="s">
        <v>11</v>
      </c>
      <c r="L7" s="9" t="s">
        <v>8</v>
      </c>
      <c r="M7" s="9"/>
      <c r="N7" s="14">
        <v>376</v>
      </c>
      <c r="O7" s="14">
        <v>116</v>
      </c>
      <c r="P7" s="14">
        <v>63</v>
      </c>
      <c r="Q7" s="14">
        <v>11</v>
      </c>
      <c r="R7" s="14">
        <v>11</v>
      </c>
    </row>
    <row r="8" spans="1:20" x14ac:dyDescent="0.3">
      <c r="A8" t="s">
        <v>198</v>
      </c>
      <c r="B8" t="s">
        <v>125</v>
      </c>
      <c r="C8" t="s">
        <v>126</v>
      </c>
      <c r="D8" s="1">
        <v>17</v>
      </c>
      <c r="E8" s="1">
        <v>8</v>
      </c>
      <c r="F8" s="1">
        <v>3</v>
      </c>
      <c r="G8" s="1" t="s">
        <v>11</v>
      </c>
      <c r="H8" s="1" t="s">
        <v>11</v>
      </c>
      <c r="L8" s="9" t="s">
        <v>105</v>
      </c>
      <c r="M8" s="9"/>
      <c r="N8" s="15">
        <v>166</v>
      </c>
      <c r="O8" s="15">
        <v>46</v>
      </c>
      <c r="P8" s="15">
        <v>21</v>
      </c>
      <c r="Q8" s="15">
        <v>11</v>
      </c>
      <c r="R8" s="15">
        <v>5</v>
      </c>
    </row>
    <row r="9" spans="1:20" x14ac:dyDescent="0.3">
      <c r="A9" t="s">
        <v>198</v>
      </c>
      <c r="B9" t="s">
        <v>125</v>
      </c>
      <c r="C9" t="s">
        <v>201</v>
      </c>
      <c r="D9" s="1">
        <v>13</v>
      </c>
      <c r="E9" s="1" t="s">
        <v>11</v>
      </c>
      <c r="F9" s="1">
        <v>2</v>
      </c>
      <c r="G9" s="1" t="s">
        <v>11</v>
      </c>
      <c r="H9" s="1" t="s">
        <v>11</v>
      </c>
      <c r="L9" s="9" t="s">
        <v>94</v>
      </c>
      <c r="M9" s="9"/>
      <c r="N9" s="15">
        <v>295</v>
      </c>
      <c r="O9" s="15">
        <v>104</v>
      </c>
      <c r="P9" s="15">
        <v>42</v>
      </c>
      <c r="Q9" s="15">
        <v>11</v>
      </c>
      <c r="R9" s="15">
        <v>2</v>
      </c>
    </row>
    <row r="10" spans="1:20" s="4" customFormat="1" x14ac:dyDescent="0.3">
      <c r="B10" s="2" t="s">
        <v>125</v>
      </c>
      <c r="C10" s="6"/>
      <c r="D10" s="7">
        <f>SUM(D2,D3,D4,D5,D6,D7,D8,D9)</f>
        <v>136</v>
      </c>
      <c r="E10" s="7">
        <f>SUM(E2,E3,E4,E5,E6,E7,E8,E9)</f>
        <v>32</v>
      </c>
      <c r="F10" s="7">
        <f>SUM(F2,F3,F4,F5,F6,F7,F8,F9)</f>
        <v>21</v>
      </c>
      <c r="G10" s="7">
        <f>SUM(G2,G3,G4,G5,G6,G7,G8,G9)</f>
        <v>8</v>
      </c>
      <c r="H10" s="7">
        <f>SUM(H2,H3,H4,H5,H6,H7,H8,H9)</f>
        <v>0</v>
      </c>
      <c r="L10" s="9" t="s">
        <v>46</v>
      </c>
      <c r="M10" s="9"/>
      <c r="N10" s="15">
        <v>232</v>
      </c>
      <c r="O10" s="15">
        <v>68</v>
      </c>
      <c r="P10" s="15">
        <v>22</v>
      </c>
      <c r="Q10" s="15">
        <v>13</v>
      </c>
      <c r="R10" s="15">
        <v>2</v>
      </c>
    </row>
    <row r="11" spans="1:20" x14ac:dyDescent="0.3">
      <c r="A11" s="4"/>
      <c r="B11" s="4"/>
      <c r="C11" s="4"/>
      <c r="D11" s="5"/>
      <c r="E11" s="5"/>
      <c r="F11" s="5"/>
      <c r="G11" s="5"/>
      <c r="H11" s="5"/>
      <c r="I11" s="4"/>
      <c r="J11" s="4"/>
      <c r="L11" s="9" t="s">
        <v>233</v>
      </c>
      <c r="M11" s="9"/>
      <c r="N11" s="14">
        <v>106</v>
      </c>
      <c r="O11" s="14">
        <v>41</v>
      </c>
      <c r="P11" s="14">
        <v>24</v>
      </c>
      <c r="Q11" s="14">
        <v>8</v>
      </c>
      <c r="R11" s="14">
        <v>2</v>
      </c>
    </row>
    <row r="12" spans="1:20" x14ac:dyDescent="0.3">
      <c r="A12" t="s">
        <v>219</v>
      </c>
      <c r="B12" t="s">
        <v>220</v>
      </c>
      <c r="C12" t="s">
        <v>221</v>
      </c>
      <c r="D12">
        <v>22</v>
      </c>
      <c r="E12" s="1">
        <v>5</v>
      </c>
      <c r="F12" s="1">
        <v>10</v>
      </c>
      <c r="G12" s="1" t="s">
        <v>25</v>
      </c>
      <c r="H12" s="1" t="s">
        <v>25</v>
      </c>
      <c r="L12" s="9" t="s">
        <v>180</v>
      </c>
      <c r="M12" s="9"/>
      <c r="N12" s="14">
        <v>82</v>
      </c>
      <c r="O12" s="14">
        <v>18</v>
      </c>
      <c r="P12" s="14">
        <v>8</v>
      </c>
      <c r="Q12" s="14">
        <v>2</v>
      </c>
      <c r="R12" s="14">
        <v>2</v>
      </c>
    </row>
    <row r="13" spans="1:20" x14ac:dyDescent="0.3">
      <c r="A13" t="s">
        <v>219</v>
      </c>
      <c r="B13" t="s">
        <v>220</v>
      </c>
      <c r="C13" t="s">
        <v>222</v>
      </c>
      <c r="D13">
        <v>12</v>
      </c>
      <c r="E13" s="1" t="s">
        <v>25</v>
      </c>
      <c r="F13" s="1" t="s">
        <v>25</v>
      </c>
      <c r="G13" s="1" t="s">
        <v>25</v>
      </c>
      <c r="H13" s="1">
        <v>2</v>
      </c>
      <c r="L13" s="9" t="s">
        <v>23</v>
      </c>
      <c r="M13" s="9"/>
      <c r="N13" s="15">
        <v>206</v>
      </c>
      <c r="O13" s="15">
        <v>72</v>
      </c>
      <c r="P13" s="15">
        <v>39</v>
      </c>
      <c r="Q13" s="15">
        <v>10</v>
      </c>
      <c r="R13" s="15">
        <v>5</v>
      </c>
    </row>
    <row r="14" spans="1:20" x14ac:dyDescent="0.3">
      <c r="A14" t="s">
        <v>219</v>
      </c>
      <c r="B14" t="s">
        <v>220</v>
      </c>
      <c r="C14" t="s">
        <v>223</v>
      </c>
      <c r="D14">
        <v>12</v>
      </c>
      <c r="E14" s="1">
        <v>7</v>
      </c>
      <c r="F14" s="1">
        <v>5</v>
      </c>
      <c r="G14" s="1" t="s">
        <v>25</v>
      </c>
      <c r="H14" s="1" t="s">
        <v>25</v>
      </c>
      <c r="L14" s="9" t="s">
        <v>62</v>
      </c>
      <c r="M14" s="9"/>
      <c r="N14" s="15">
        <v>263</v>
      </c>
      <c r="O14" s="15">
        <v>83</v>
      </c>
      <c r="P14" s="15">
        <v>39</v>
      </c>
      <c r="Q14" s="15">
        <v>19</v>
      </c>
      <c r="R14" s="15">
        <v>5</v>
      </c>
    </row>
    <row r="15" spans="1:20" x14ac:dyDescent="0.3">
      <c r="A15" t="s">
        <v>219</v>
      </c>
      <c r="B15" t="s">
        <v>220</v>
      </c>
      <c r="C15" t="s">
        <v>82</v>
      </c>
      <c r="D15">
        <v>10</v>
      </c>
      <c r="E15" s="1" t="s">
        <v>25</v>
      </c>
      <c r="F15" s="1">
        <v>2</v>
      </c>
      <c r="G15" s="1" t="s">
        <v>25</v>
      </c>
      <c r="H15" s="1" t="s">
        <v>25</v>
      </c>
      <c r="L15" s="9" t="s">
        <v>110</v>
      </c>
      <c r="M15" s="9"/>
      <c r="N15" s="15">
        <v>305</v>
      </c>
      <c r="O15" s="15">
        <v>97</v>
      </c>
      <c r="P15" s="15">
        <v>46</v>
      </c>
      <c r="Q15" s="15">
        <v>13</v>
      </c>
      <c r="R15" s="15">
        <v>6</v>
      </c>
    </row>
    <row r="16" spans="1:20" x14ac:dyDescent="0.3">
      <c r="B16" s="2" t="s">
        <v>220</v>
      </c>
      <c r="C16" s="2"/>
      <c r="D16" s="6">
        <f>SUM(D12,D13,D14,D15)</f>
        <v>56</v>
      </c>
      <c r="E16" s="6">
        <f>SUM(E12,E13,E14,E15)</f>
        <v>12</v>
      </c>
      <c r="F16" s="6">
        <f>SUM(F12,F13,F14,F15)</f>
        <v>17</v>
      </c>
      <c r="G16" s="6">
        <f>SUM(G12,G13,G14,G15)</f>
        <v>0</v>
      </c>
      <c r="H16" s="6">
        <f>SUM(H12,H13,H14,H15)</f>
        <v>2</v>
      </c>
      <c r="L16" s="9" t="s">
        <v>77</v>
      </c>
      <c r="M16" s="9"/>
      <c r="N16" s="15">
        <v>281</v>
      </c>
      <c r="O16" s="15">
        <v>85</v>
      </c>
      <c r="P16" s="15">
        <v>45</v>
      </c>
      <c r="Q16" s="15">
        <v>13</v>
      </c>
      <c r="R16" s="15">
        <v>4</v>
      </c>
    </row>
    <row r="17" spans="1:18" x14ac:dyDescent="0.3">
      <c r="A17" t="s">
        <v>7</v>
      </c>
      <c r="B17" t="s">
        <v>8</v>
      </c>
      <c r="C17" t="s">
        <v>9</v>
      </c>
      <c r="D17" s="3">
        <v>20</v>
      </c>
      <c r="E17" s="1">
        <v>8</v>
      </c>
      <c r="F17" s="1">
        <v>5</v>
      </c>
      <c r="G17" s="1">
        <v>2</v>
      </c>
      <c r="H17" s="1">
        <v>1</v>
      </c>
      <c r="L17" s="9" t="s">
        <v>71</v>
      </c>
      <c r="M17" s="9"/>
      <c r="N17" s="15">
        <v>193</v>
      </c>
      <c r="O17" s="15">
        <v>62</v>
      </c>
      <c r="P17" s="15">
        <v>16</v>
      </c>
      <c r="Q17" s="15">
        <v>0</v>
      </c>
      <c r="R17" s="15">
        <v>0</v>
      </c>
    </row>
    <row r="18" spans="1:18" x14ac:dyDescent="0.3">
      <c r="A18" t="s">
        <v>7</v>
      </c>
      <c r="B18" t="s">
        <v>8</v>
      </c>
      <c r="C18" t="s">
        <v>10</v>
      </c>
      <c r="D18">
        <v>19</v>
      </c>
      <c r="E18" s="1">
        <v>11</v>
      </c>
      <c r="F18" s="1">
        <v>3</v>
      </c>
      <c r="G18" s="1">
        <v>3</v>
      </c>
      <c r="H18" s="1" t="s">
        <v>11</v>
      </c>
      <c r="L18" s="9" t="s">
        <v>153</v>
      </c>
      <c r="M18" s="9"/>
      <c r="N18" s="15">
        <v>232</v>
      </c>
      <c r="O18" s="15">
        <v>54</v>
      </c>
      <c r="P18" s="15">
        <v>26</v>
      </c>
      <c r="Q18" s="15">
        <v>13</v>
      </c>
      <c r="R18" s="15">
        <v>10</v>
      </c>
    </row>
    <row r="19" spans="1:18" x14ac:dyDescent="0.3">
      <c r="A19" t="s">
        <v>7</v>
      </c>
      <c r="B19" t="s">
        <v>8</v>
      </c>
      <c r="C19" t="s">
        <v>12</v>
      </c>
      <c r="D19">
        <v>14</v>
      </c>
      <c r="E19" s="1">
        <v>7</v>
      </c>
      <c r="F19" s="1">
        <v>6</v>
      </c>
      <c r="G19" s="1">
        <v>1</v>
      </c>
      <c r="H19" s="1" t="s">
        <v>11</v>
      </c>
      <c r="L19" s="9" t="s">
        <v>40</v>
      </c>
      <c r="M19" s="9"/>
      <c r="N19" s="15">
        <v>222</v>
      </c>
      <c r="O19" s="15">
        <v>36</v>
      </c>
      <c r="P19" s="15">
        <v>27</v>
      </c>
      <c r="Q19" s="15">
        <v>5</v>
      </c>
      <c r="R19" s="15">
        <v>2</v>
      </c>
    </row>
    <row r="20" spans="1:18" x14ac:dyDescent="0.3">
      <c r="A20" t="s">
        <v>7</v>
      </c>
      <c r="B20" t="s">
        <v>8</v>
      </c>
      <c r="C20" t="s">
        <v>13</v>
      </c>
      <c r="D20">
        <v>10</v>
      </c>
      <c r="E20" s="1">
        <v>2</v>
      </c>
      <c r="F20" s="1">
        <v>2</v>
      </c>
      <c r="G20" s="1" t="s">
        <v>11</v>
      </c>
      <c r="H20" s="1" t="s">
        <v>11</v>
      </c>
      <c r="L20" s="9" t="s">
        <v>29</v>
      </c>
      <c r="M20" s="9"/>
      <c r="N20" s="14">
        <v>76</v>
      </c>
      <c r="O20" s="14">
        <v>20</v>
      </c>
      <c r="P20" s="14">
        <v>9</v>
      </c>
      <c r="Q20" s="14">
        <v>0</v>
      </c>
      <c r="R20" s="14">
        <v>2</v>
      </c>
    </row>
    <row r="21" spans="1:18" x14ac:dyDescent="0.3">
      <c r="A21" t="s">
        <v>7</v>
      </c>
      <c r="B21" t="s">
        <v>8</v>
      </c>
      <c r="C21" t="s">
        <v>14</v>
      </c>
      <c r="D21">
        <v>8</v>
      </c>
      <c r="E21" s="1">
        <v>4</v>
      </c>
      <c r="F21" s="1">
        <v>3</v>
      </c>
      <c r="G21" s="1">
        <v>1</v>
      </c>
      <c r="H21" s="1" t="s">
        <v>11</v>
      </c>
      <c r="L21" s="9" t="s">
        <v>16</v>
      </c>
      <c r="M21" s="9"/>
      <c r="N21" s="14">
        <v>257</v>
      </c>
      <c r="O21" s="14">
        <v>89</v>
      </c>
      <c r="P21" s="14">
        <v>25</v>
      </c>
      <c r="Q21" s="14">
        <v>8</v>
      </c>
      <c r="R21" s="14">
        <v>5</v>
      </c>
    </row>
    <row r="22" spans="1:18" x14ac:dyDescent="0.3">
      <c r="A22" t="s">
        <v>7</v>
      </c>
      <c r="B22" t="s">
        <v>8</v>
      </c>
      <c r="C22" t="s">
        <v>15</v>
      </c>
      <c r="D22">
        <v>17</v>
      </c>
      <c r="E22" s="1">
        <v>5</v>
      </c>
      <c r="F22" s="1">
        <v>2</v>
      </c>
      <c r="G22" s="1" t="s">
        <v>11</v>
      </c>
      <c r="H22" s="1" t="s">
        <v>11</v>
      </c>
      <c r="L22" s="9" t="s">
        <v>117</v>
      </c>
      <c r="M22" s="9"/>
      <c r="N22" s="15">
        <v>97</v>
      </c>
      <c r="O22" s="15">
        <v>34</v>
      </c>
      <c r="P22" s="15">
        <v>17</v>
      </c>
      <c r="Q22" s="15">
        <v>5</v>
      </c>
      <c r="R22" s="15">
        <v>3</v>
      </c>
    </row>
    <row r="23" spans="1:18" x14ac:dyDescent="0.3">
      <c r="A23" t="s">
        <v>59</v>
      </c>
      <c r="B23" t="s">
        <v>8</v>
      </c>
      <c r="C23" t="s">
        <v>9</v>
      </c>
      <c r="D23">
        <v>24</v>
      </c>
      <c r="E23" s="1">
        <v>8</v>
      </c>
      <c r="F23" s="1">
        <v>5</v>
      </c>
      <c r="G23" s="1" t="s">
        <v>11</v>
      </c>
      <c r="H23" s="1">
        <v>5</v>
      </c>
      <c r="L23" s="9" t="s">
        <v>145</v>
      </c>
      <c r="M23" s="9"/>
      <c r="N23" s="15">
        <v>366</v>
      </c>
      <c r="O23" s="15">
        <v>133</v>
      </c>
      <c r="P23" s="15">
        <v>69</v>
      </c>
      <c r="Q23" s="15">
        <v>22</v>
      </c>
      <c r="R23" s="15">
        <v>10</v>
      </c>
    </row>
    <row r="24" spans="1:18" x14ac:dyDescent="0.3">
      <c r="A24" t="s">
        <v>59</v>
      </c>
      <c r="B24" t="s">
        <v>8</v>
      </c>
      <c r="C24" t="s">
        <v>10</v>
      </c>
      <c r="D24">
        <v>20</v>
      </c>
      <c r="E24" s="1">
        <v>12</v>
      </c>
      <c r="F24" s="1">
        <v>5</v>
      </c>
      <c r="G24" s="1" t="s">
        <v>11</v>
      </c>
      <c r="H24" s="1" t="s">
        <v>11</v>
      </c>
      <c r="L24" s="9" t="s">
        <v>254</v>
      </c>
      <c r="M24" s="9"/>
      <c r="N24" s="14">
        <v>43</v>
      </c>
      <c r="O24" s="14">
        <v>22</v>
      </c>
      <c r="P24" s="14">
        <v>5</v>
      </c>
      <c r="Q24" s="14">
        <v>2</v>
      </c>
      <c r="R24" s="14">
        <v>3</v>
      </c>
    </row>
    <row r="25" spans="1:18" x14ac:dyDescent="0.3">
      <c r="A25" t="s">
        <v>59</v>
      </c>
      <c r="B25" t="s">
        <v>8</v>
      </c>
      <c r="C25" t="s">
        <v>12</v>
      </c>
      <c r="D25">
        <v>22</v>
      </c>
      <c r="E25" s="1" t="s">
        <v>11</v>
      </c>
      <c r="F25" s="1" t="s">
        <v>11</v>
      </c>
      <c r="G25" s="1" t="s">
        <v>11</v>
      </c>
      <c r="H25" s="1" t="s">
        <v>11</v>
      </c>
      <c r="L25" s="9" t="s">
        <v>35</v>
      </c>
      <c r="M25" s="9"/>
      <c r="N25" s="14">
        <v>135</v>
      </c>
      <c r="O25" s="14">
        <v>21</v>
      </c>
      <c r="P25" s="14">
        <v>22</v>
      </c>
      <c r="Q25" s="14">
        <v>2</v>
      </c>
      <c r="R25" s="14">
        <v>0</v>
      </c>
    </row>
    <row r="26" spans="1:18" x14ac:dyDescent="0.3">
      <c r="A26" t="s">
        <v>59</v>
      </c>
      <c r="B26" t="s">
        <v>8</v>
      </c>
      <c r="C26" t="s">
        <v>60</v>
      </c>
      <c r="D26">
        <v>19</v>
      </c>
      <c r="E26" s="1">
        <v>5</v>
      </c>
      <c r="F26" s="1" t="s">
        <v>11</v>
      </c>
      <c r="G26" s="1" t="s">
        <v>11</v>
      </c>
      <c r="H26" s="1" t="s">
        <v>11</v>
      </c>
      <c r="L26" s="9" t="s">
        <v>53</v>
      </c>
      <c r="M26" s="9"/>
      <c r="N26" s="15">
        <v>368</v>
      </c>
      <c r="O26" s="15">
        <v>140</v>
      </c>
      <c r="P26" s="15">
        <v>60</v>
      </c>
      <c r="Q26" s="15">
        <v>18</v>
      </c>
      <c r="R26" s="15">
        <v>11</v>
      </c>
    </row>
    <row r="27" spans="1:18" x14ac:dyDescent="0.3">
      <c r="A27" t="s">
        <v>59</v>
      </c>
      <c r="B27" t="s">
        <v>8</v>
      </c>
      <c r="C27" t="s">
        <v>61</v>
      </c>
      <c r="D27">
        <v>10</v>
      </c>
      <c r="E27" s="1" t="s">
        <v>11</v>
      </c>
      <c r="F27" s="1">
        <v>9</v>
      </c>
      <c r="G27" s="1" t="s">
        <v>11</v>
      </c>
      <c r="H27" s="1" t="s">
        <v>11</v>
      </c>
      <c r="L27" s="9" t="s">
        <v>242</v>
      </c>
      <c r="M27" s="9"/>
      <c r="N27" s="15">
        <v>102</v>
      </c>
      <c r="O27" s="15">
        <v>35</v>
      </c>
      <c r="P27" s="15">
        <v>13</v>
      </c>
      <c r="Q27" s="15">
        <v>7</v>
      </c>
      <c r="R27" s="15">
        <v>4</v>
      </c>
    </row>
    <row r="28" spans="1:18" x14ac:dyDescent="0.3">
      <c r="A28" t="s">
        <v>249</v>
      </c>
      <c r="B28" t="s">
        <v>8</v>
      </c>
      <c r="C28" t="s">
        <v>12</v>
      </c>
      <c r="D28">
        <v>22</v>
      </c>
      <c r="E28" s="1">
        <v>5</v>
      </c>
      <c r="F28" s="1">
        <v>1</v>
      </c>
      <c r="G28" s="1" t="s">
        <v>25</v>
      </c>
      <c r="H28" s="1" t="s">
        <v>25</v>
      </c>
      <c r="L28" s="9" t="s">
        <v>160</v>
      </c>
      <c r="M28" s="9"/>
      <c r="N28" s="14">
        <v>70</v>
      </c>
      <c r="O28" s="14">
        <v>38</v>
      </c>
      <c r="P28" s="14">
        <v>6</v>
      </c>
      <c r="Q28" s="14">
        <v>2</v>
      </c>
      <c r="R28" s="14">
        <v>3</v>
      </c>
    </row>
    <row r="29" spans="1:18" x14ac:dyDescent="0.3">
      <c r="A29" t="s">
        <v>89</v>
      </c>
      <c r="B29" t="s">
        <v>8</v>
      </c>
      <c r="C29" t="s">
        <v>10</v>
      </c>
      <c r="D29">
        <v>19</v>
      </c>
      <c r="E29" s="1">
        <v>3</v>
      </c>
      <c r="F29" s="1">
        <v>1</v>
      </c>
      <c r="G29" s="1">
        <v>2</v>
      </c>
      <c r="H29" s="1" t="s">
        <v>25</v>
      </c>
    </row>
    <row r="30" spans="1:18" x14ac:dyDescent="0.3">
      <c r="A30" t="s">
        <v>89</v>
      </c>
      <c r="B30" t="s">
        <v>8</v>
      </c>
      <c r="C30" t="s">
        <v>9</v>
      </c>
      <c r="D30">
        <v>16</v>
      </c>
      <c r="E30" s="1" t="s">
        <v>25</v>
      </c>
      <c r="F30" s="1" t="s">
        <v>25</v>
      </c>
      <c r="G30" s="1" t="s">
        <v>25</v>
      </c>
      <c r="H30" s="1" t="s">
        <v>25</v>
      </c>
    </row>
    <row r="31" spans="1:18" x14ac:dyDescent="0.3">
      <c r="A31" t="s">
        <v>89</v>
      </c>
      <c r="B31" t="s">
        <v>8</v>
      </c>
      <c r="C31" t="s">
        <v>90</v>
      </c>
      <c r="D31">
        <v>16</v>
      </c>
      <c r="E31" s="1" t="s">
        <v>25</v>
      </c>
      <c r="F31" s="1">
        <v>5</v>
      </c>
      <c r="G31" s="1" t="s">
        <v>25</v>
      </c>
      <c r="H31" s="1" t="s">
        <v>25</v>
      </c>
    </row>
    <row r="32" spans="1:18" x14ac:dyDescent="0.3">
      <c r="A32" t="s">
        <v>89</v>
      </c>
      <c r="B32" t="s">
        <v>8</v>
      </c>
      <c r="C32" t="s">
        <v>60</v>
      </c>
      <c r="D32">
        <v>21</v>
      </c>
      <c r="E32" s="1">
        <v>4</v>
      </c>
      <c r="F32" s="1" t="s">
        <v>25</v>
      </c>
      <c r="G32" s="1" t="s">
        <v>25</v>
      </c>
      <c r="H32" s="1" t="s">
        <v>25</v>
      </c>
    </row>
    <row r="33" spans="1:8" x14ac:dyDescent="0.3">
      <c r="A33" t="s">
        <v>198</v>
      </c>
      <c r="B33" t="s">
        <v>8</v>
      </c>
      <c r="C33" t="s">
        <v>12</v>
      </c>
      <c r="D33">
        <v>17</v>
      </c>
      <c r="E33" s="1">
        <v>6</v>
      </c>
      <c r="F33" s="1">
        <v>6</v>
      </c>
      <c r="G33" s="1" t="s">
        <v>11</v>
      </c>
      <c r="H33" s="1" t="s">
        <v>11</v>
      </c>
    </row>
    <row r="34" spans="1:8" x14ac:dyDescent="0.3">
      <c r="A34" t="s">
        <v>198</v>
      </c>
      <c r="B34" t="s">
        <v>8</v>
      </c>
      <c r="C34" t="s">
        <v>9</v>
      </c>
      <c r="D34">
        <v>17</v>
      </c>
      <c r="E34" s="1">
        <v>14</v>
      </c>
      <c r="F34" s="1" t="s">
        <v>11</v>
      </c>
      <c r="G34" s="1">
        <v>2</v>
      </c>
      <c r="H34" s="1" t="s">
        <v>11</v>
      </c>
    </row>
    <row r="35" spans="1:8" x14ac:dyDescent="0.3">
      <c r="A35" t="s">
        <v>198</v>
      </c>
      <c r="B35" t="s">
        <v>8</v>
      </c>
      <c r="C35" t="s">
        <v>10</v>
      </c>
      <c r="D35">
        <v>15</v>
      </c>
      <c r="E35" s="1">
        <v>10</v>
      </c>
      <c r="F35" s="1">
        <v>3</v>
      </c>
      <c r="G35" s="1" t="s">
        <v>11</v>
      </c>
      <c r="H35" s="1" t="s">
        <v>11</v>
      </c>
    </row>
    <row r="36" spans="1:8" x14ac:dyDescent="0.3">
      <c r="A36" t="s">
        <v>198</v>
      </c>
      <c r="B36" t="s">
        <v>8</v>
      </c>
      <c r="C36" t="s">
        <v>47</v>
      </c>
      <c r="D36">
        <v>13</v>
      </c>
      <c r="E36" s="1">
        <v>4</v>
      </c>
      <c r="F36" s="1" t="s">
        <v>11</v>
      </c>
      <c r="G36" s="1" t="s">
        <v>11</v>
      </c>
      <c r="H36" s="1" t="s">
        <v>11</v>
      </c>
    </row>
    <row r="37" spans="1:8" x14ac:dyDescent="0.3">
      <c r="A37" t="s">
        <v>198</v>
      </c>
      <c r="B37" t="s">
        <v>8</v>
      </c>
      <c r="C37" t="s">
        <v>90</v>
      </c>
      <c r="D37">
        <v>13</v>
      </c>
      <c r="E37" s="1" t="s">
        <v>11</v>
      </c>
      <c r="F37" s="1">
        <v>2</v>
      </c>
      <c r="G37" s="1" t="s">
        <v>11</v>
      </c>
      <c r="H37" s="1" t="s">
        <v>11</v>
      </c>
    </row>
    <row r="38" spans="1:8" x14ac:dyDescent="0.3">
      <c r="B38" s="2" t="s">
        <v>253</v>
      </c>
      <c r="C38" s="2"/>
      <c r="D38" s="6">
        <f>SUM(D17,D18,D19,D20,D21,D22,D23,D23:D37)</f>
        <v>376</v>
      </c>
      <c r="E38" s="6">
        <f>SUM(E17,E18,E19,E20,E21,E22,E23,E23:E37)</f>
        <v>116</v>
      </c>
      <c r="F38" s="6">
        <f>SUM(F17,F18,F19,F20,F21,F22,F23,F23:F37)</f>
        <v>63</v>
      </c>
      <c r="G38" s="6">
        <f>SUM(G17,G18,G19,G20,G21,G22,G23,G23:G37)</f>
        <v>11</v>
      </c>
      <c r="H38" s="6">
        <f>SUM(H17,H18,H19,H20,H21,H22,H23,H23:H37)</f>
        <v>11</v>
      </c>
    </row>
    <row r="39" spans="1:8" x14ac:dyDescent="0.3">
      <c r="A39" t="s">
        <v>104</v>
      </c>
      <c r="B39" t="s">
        <v>105</v>
      </c>
      <c r="C39" t="s">
        <v>106</v>
      </c>
      <c r="D39">
        <v>28</v>
      </c>
      <c r="E39" s="1">
        <v>4</v>
      </c>
      <c r="F39" s="1">
        <v>4</v>
      </c>
      <c r="G39" s="1">
        <v>2</v>
      </c>
      <c r="H39" s="1">
        <v>1</v>
      </c>
    </row>
    <row r="40" spans="1:8" x14ac:dyDescent="0.3">
      <c r="A40" t="s">
        <v>104</v>
      </c>
      <c r="B40" t="s">
        <v>105</v>
      </c>
      <c r="C40" t="s">
        <v>107</v>
      </c>
      <c r="D40">
        <v>13</v>
      </c>
      <c r="E40" s="1">
        <v>11</v>
      </c>
      <c r="F40" s="1">
        <v>1</v>
      </c>
      <c r="G40" s="1" t="s">
        <v>11</v>
      </c>
      <c r="H40" s="1">
        <v>3</v>
      </c>
    </row>
    <row r="41" spans="1:8" x14ac:dyDescent="0.3">
      <c r="A41" t="s">
        <v>104</v>
      </c>
      <c r="B41" t="s">
        <v>105</v>
      </c>
      <c r="C41" t="s">
        <v>108</v>
      </c>
      <c r="D41">
        <v>29</v>
      </c>
      <c r="E41" s="1" t="s">
        <v>11</v>
      </c>
      <c r="F41" s="1" t="s">
        <v>11</v>
      </c>
      <c r="G41" s="1" t="s">
        <v>11</v>
      </c>
      <c r="H41" s="1" t="s">
        <v>11</v>
      </c>
    </row>
    <row r="42" spans="1:8" x14ac:dyDescent="0.3">
      <c r="A42" t="s">
        <v>104</v>
      </c>
      <c r="B42" t="s">
        <v>105</v>
      </c>
      <c r="C42" t="s">
        <v>109</v>
      </c>
      <c r="D42">
        <v>16</v>
      </c>
      <c r="E42" s="1">
        <v>7</v>
      </c>
      <c r="F42" s="1" t="s">
        <v>11</v>
      </c>
      <c r="G42" s="1">
        <v>1</v>
      </c>
      <c r="H42" s="1">
        <v>1</v>
      </c>
    </row>
    <row r="43" spans="1:8" x14ac:dyDescent="0.3">
      <c r="A43" t="s">
        <v>142</v>
      </c>
      <c r="B43" t="s">
        <v>105</v>
      </c>
      <c r="C43" t="s">
        <v>106</v>
      </c>
      <c r="D43">
        <v>27</v>
      </c>
      <c r="E43" s="1" t="s">
        <v>25</v>
      </c>
      <c r="F43" s="1">
        <v>5</v>
      </c>
      <c r="G43" s="1">
        <v>6</v>
      </c>
      <c r="H43" s="1" t="s">
        <v>25</v>
      </c>
    </row>
    <row r="44" spans="1:8" x14ac:dyDescent="0.3">
      <c r="A44" t="s">
        <v>142</v>
      </c>
      <c r="B44" t="s">
        <v>105</v>
      </c>
      <c r="C44" t="s">
        <v>107</v>
      </c>
      <c r="D44">
        <v>25</v>
      </c>
      <c r="E44" s="1">
        <v>15</v>
      </c>
      <c r="F44" s="1" t="s">
        <v>25</v>
      </c>
      <c r="G44" s="1" t="s">
        <v>25</v>
      </c>
      <c r="H44" s="1" t="s">
        <v>25</v>
      </c>
    </row>
    <row r="45" spans="1:8" x14ac:dyDescent="0.3">
      <c r="A45" t="s">
        <v>142</v>
      </c>
      <c r="B45" t="s">
        <v>105</v>
      </c>
      <c r="C45" t="s">
        <v>143</v>
      </c>
      <c r="D45">
        <v>18</v>
      </c>
      <c r="E45" s="1">
        <v>9</v>
      </c>
      <c r="F45" s="1" t="s">
        <v>25</v>
      </c>
      <c r="G45" s="1">
        <v>2</v>
      </c>
      <c r="H45" s="1" t="s">
        <v>25</v>
      </c>
    </row>
    <row r="46" spans="1:8" x14ac:dyDescent="0.3">
      <c r="A46" t="s">
        <v>142</v>
      </c>
      <c r="B46" t="s">
        <v>105</v>
      </c>
      <c r="C46" t="s">
        <v>144</v>
      </c>
      <c r="D46">
        <v>10</v>
      </c>
      <c r="E46" s="1" t="s">
        <v>25</v>
      </c>
      <c r="F46" s="1">
        <v>11</v>
      </c>
      <c r="G46" s="1" t="s">
        <v>25</v>
      </c>
      <c r="H46" s="1" t="s">
        <v>25</v>
      </c>
    </row>
    <row r="47" spans="1:8" x14ac:dyDescent="0.3">
      <c r="B47" t="s">
        <v>105</v>
      </c>
      <c r="D47" s="4">
        <f>SUM(D39,D40,D41,D42,D43,D44,D45,D46)</f>
        <v>166</v>
      </c>
      <c r="E47" s="4">
        <f>SUM(E39,E40,E41,E42,E43,E44,E45,E46)</f>
        <v>46</v>
      </c>
      <c r="F47" s="4">
        <f>SUM(F39,F40,F41,F42,F43,F44,F45,F46)</f>
        <v>21</v>
      </c>
      <c r="G47" s="4">
        <f>SUM(G39,G40,G41,G42,G43,G44,G45,G46)</f>
        <v>11</v>
      </c>
      <c r="H47" s="4">
        <f>SUM(H39,H40,H41,H42,H43,H44,H45,H46)</f>
        <v>5</v>
      </c>
    </row>
    <row r="48" spans="1:8" x14ac:dyDescent="0.3">
      <c r="A48" t="s">
        <v>93</v>
      </c>
      <c r="B48" t="s">
        <v>94</v>
      </c>
      <c r="C48" t="s">
        <v>95</v>
      </c>
      <c r="D48">
        <v>18</v>
      </c>
      <c r="E48" s="1">
        <v>6</v>
      </c>
      <c r="F48" s="1" t="s">
        <v>25</v>
      </c>
      <c r="G48" s="1">
        <v>2</v>
      </c>
      <c r="H48" s="1" t="s">
        <v>25</v>
      </c>
    </row>
    <row r="49" spans="1:8" x14ac:dyDescent="0.3">
      <c r="A49" t="s">
        <v>93</v>
      </c>
      <c r="B49" t="s">
        <v>94</v>
      </c>
      <c r="C49" t="s">
        <v>96</v>
      </c>
      <c r="D49">
        <v>18</v>
      </c>
      <c r="E49" s="1" t="s">
        <v>25</v>
      </c>
      <c r="F49" s="1">
        <v>12</v>
      </c>
      <c r="G49" s="1">
        <v>2</v>
      </c>
      <c r="H49" s="1" t="s">
        <v>25</v>
      </c>
    </row>
    <row r="50" spans="1:8" x14ac:dyDescent="0.3">
      <c r="A50" t="s">
        <v>93</v>
      </c>
      <c r="B50" t="s">
        <v>94</v>
      </c>
      <c r="C50" t="s">
        <v>97</v>
      </c>
      <c r="D50">
        <v>12</v>
      </c>
      <c r="E50" s="1">
        <v>8</v>
      </c>
      <c r="F50" s="1" t="s">
        <v>25</v>
      </c>
      <c r="G50" s="1" t="s">
        <v>25</v>
      </c>
      <c r="H50" s="1" t="s">
        <v>25</v>
      </c>
    </row>
    <row r="51" spans="1:8" x14ac:dyDescent="0.3">
      <c r="A51" t="s">
        <v>93</v>
      </c>
      <c r="B51" t="s">
        <v>94</v>
      </c>
      <c r="C51" t="s">
        <v>98</v>
      </c>
      <c r="D51">
        <v>19</v>
      </c>
      <c r="E51" s="1">
        <v>3</v>
      </c>
      <c r="F51" s="1" t="s">
        <v>25</v>
      </c>
      <c r="G51" s="1" t="s">
        <v>25</v>
      </c>
      <c r="H51" s="1" t="s">
        <v>25</v>
      </c>
    </row>
    <row r="52" spans="1:8" x14ac:dyDescent="0.3">
      <c r="A52" t="s">
        <v>150</v>
      </c>
      <c r="B52" t="s">
        <v>94</v>
      </c>
      <c r="C52" t="s">
        <v>151</v>
      </c>
      <c r="D52">
        <v>21</v>
      </c>
      <c r="E52" s="1">
        <v>9</v>
      </c>
      <c r="F52" s="1">
        <v>8</v>
      </c>
      <c r="G52" s="1" t="s">
        <v>11</v>
      </c>
      <c r="H52" s="1" t="s">
        <v>11</v>
      </c>
    </row>
    <row r="53" spans="1:8" x14ac:dyDescent="0.3">
      <c r="A53" t="s">
        <v>150</v>
      </c>
      <c r="B53" t="s">
        <v>94</v>
      </c>
      <c r="C53" t="s">
        <v>152</v>
      </c>
      <c r="D53">
        <v>27</v>
      </c>
      <c r="E53" s="1" t="s">
        <v>11</v>
      </c>
      <c r="F53" s="1">
        <v>9</v>
      </c>
      <c r="G53" s="1">
        <v>3</v>
      </c>
      <c r="H53" s="1" t="s">
        <v>11</v>
      </c>
    </row>
    <row r="54" spans="1:8" x14ac:dyDescent="0.3">
      <c r="A54" t="s">
        <v>150</v>
      </c>
      <c r="B54" t="s">
        <v>94</v>
      </c>
      <c r="C54" t="s">
        <v>98</v>
      </c>
      <c r="D54">
        <v>16</v>
      </c>
      <c r="E54" s="1">
        <v>11</v>
      </c>
      <c r="F54" s="1" t="s">
        <v>11</v>
      </c>
      <c r="G54" s="1" t="s">
        <v>11</v>
      </c>
      <c r="H54" s="1" t="s">
        <v>11</v>
      </c>
    </row>
    <row r="55" spans="1:8" x14ac:dyDescent="0.3">
      <c r="A55" t="s">
        <v>150</v>
      </c>
      <c r="B55" t="s">
        <v>94</v>
      </c>
      <c r="C55" t="s">
        <v>97</v>
      </c>
      <c r="D55">
        <v>11</v>
      </c>
      <c r="E55" s="1">
        <v>10</v>
      </c>
      <c r="F55" s="1" t="s">
        <v>11</v>
      </c>
      <c r="G55" s="1" t="s">
        <v>11</v>
      </c>
      <c r="H55" s="1" t="s">
        <v>11</v>
      </c>
    </row>
    <row r="56" spans="1:8" x14ac:dyDescent="0.3">
      <c r="A56" t="s">
        <v>214</v>
      </c>
      <c r="B56" t="s">
        <v>94</v>
      </c>
      <c r="C56" t="s">
        <v>216</v>
      </c>
      <c r="D56">
        <v>25</v>
      </c>
      <c r="E56" s="1">
        <v>9</v>
      </c>
      <c r="F56" s="1">
        <v>2</v>
      </c>
      <c r="G56" s="1">
        <v>1</v>
      </c>
      <c r="H56" s="1">
        <v>2</v>
      </c>
    </row>
    <row r="57" spans="1:8" x14ac:dyDescent="0.3">
      <c r="A57" t="s">
        <v>214</v>
      </c>
      <c r="B57" t="s">
        <v>94</v>
      </c>
      <c r="C57" t="s">
        <v>217</v>
      </c>
      <c r="D57">
        <v>14</v>
      </c>
      <c r="E57" s="1" t="s">
        <v>11</v>
      </c>
      <c r="F57" s="1" t="s">
        <v>11</v>
      </c>
      <c r="G57" s="1" t="s">
        <v>11</v>
      </c>
      <c r="H57" s="1" t="s">
        <v>11</v>
      </c>
    </row>
    <row r="58" spans="1:8" x14ac:dyDescent="0.3">
      <c r="A58" t="s">
        <v>214</v>
      </c>
      <c r="B58" t="s">
        <v>94</v>
      </c>
      <c r="C58" t="s">
        <v>152</v>
      </c>
      <c r="D58">
        <v>13</v>
      </c>
      <c r="E58" s="1">
        <v>3</v>
      </c>
      <c r="F58" s="1">
        <v>2</v>
      </c>
      <c r="G58" s="1">
        <v>1</v>
      </c>
      <c r="H58" s="1" t="s">
        <v>11</v>
      </c>
    </row>
    <row r="59" spans="1:8" x14ac:dyDescent="0.3">
      <c r="A59" t="s">
        <v>214</v>
      </c>
      <c r="B59" t="s">
        <v>94</v>
      </c>
      <c r="C59" t="s">
        <v>98</v>
      </c>
      <c r="D59">
        <v>10</v>
      </c>
      <c r="E59" s="1">
        <v>18</v>
      </c>
      <c r="F59" s="1" t="s">
        <v>11</v>
      </c>
      <c r="G59" s="1" t="s">
        <v>11</v>
      </c>
      <c r="H59" s="1" t="s">
        <v>11</v>
      </c>
    </row>
    <row r="60" spans="1:8" x14ac:dyDescent="0.3">
      <c r="A60" t="s">
        <v>214</v>
      </c>
      <c r="B60" t="s">
        <v>94</v>
      </c>
      <c r="C60" t="s">
        <v>218</v>
      </c>
      <c r="D60">
        <v>10</v>
      </c>
      <c r="E60" s="1" t="s">
        <v>11</v>
      </c>
      <c r="F60" s="1" t="s">
        <v>11</v>
      </c>
      <c r="G60" s="1" t="s">
        <v>11</v>
      </c>
      <c r="H60" s="1" t="s">
        <v>11</v>
      </c>
    </row>
    <row r="61" spans="1:8" x14ac:dyDescent="0.3">
      <c r="A61" t="s">
        <v>219</v>
      </c>
      <c r="B61" t="s">
        <v>94</v>
      </c>
      <c r="C61" t="s">
        <v>152</v>
      </c>
      <c r="D61">
        <v>30</v>
      </c>
      <c r="E61" s="1">
        <v>3</v>
      </c>
      <c r="F61" s="1">
        <v>2</v>
      </c>
      <c r="G61" s="1" t="s">
        <v>25</v>
      </c>
      <c r="H61" s="1" t="s">
        <v>25</v>
      </c>
    </row>
    <row r="62" spans="1:8" x14ac:dyDescent="0.3">
      <c r="A62" t="s">
        <v>219</v>
      </c>
      <c r="B62" t="s">
        <v>94</v>
      </c>
      <c r="C62" t="s">
        <v>151</v>
      </c>
      <c r="D62">
        <v>20</v>
      </c>
      <c r="E62" s="1">
        <v>6</v>
      </c>
      <c r="F62" s="1">
        <v>7</v>
      </c>
      <c r="G62" s="1">
        <v>2</v>
      </c>
      <c r="H62" s="1" t="s">
        <v>25</v>
      </c>
    </row>
    <row r="63" spans="1:8" x14ac:dyDescent="0.3">
      <c r="A63" t="s">
        <v>219</v>
      </c>
      <c r="B63" t="s">
        <v>94</v>
      </c>
      <c r="C63" t="s">
        <v>98</v>
      </c>
      <c r="D63">
        <v>19</v>
      </c>
      <c r="E63" s="1">
        <v>12</v>
      </c>
      <c r="F63" s="1" t="s">
        <v>25</v>
      </c>
      <c r="G63" s="1" t="s">
        <v>25</v>
      </c>
      <c r="H63" s="1" t="s">
        <v>25</v>
      </c>
    </row>
    <row r="64" spans="1:8" x14ac:dyDescent="0.3">
      <c r="A64" t="s">
        <v>219</v>
      </c>
      <c r="B64" t="s">
        <v>94</v>
      </c>
      <c r="C64" t="s">
        <v>97</v>
      </c>
      <c r="D64">
        <v>12</v>
      </c>
      <c r="E64" s="1">
        <v>6</v>
      </c>
      <c r="F64" s="1" t="s">
        <v>25</v>
      </c>
      <c r="G64" s="1" t="s">
        <v>25</v>
      </c>
      <c r="H64" s="1" t="s">
        <v>25</v>
      </c>
    </row>
    <row r="65" spans="1:8" x14ac:dyDescent="0.3">
      <c r="D65" s="4">
        <f>SUM(D48:D64)</f>
        <v>295</v>
      </c>
      <c r="E65" s="4">
        <f>SUM(E48:E64)</f>
        <v>104</v>
      </c>
      <c r="F65" s="4">
        <f>SUM(F48:F64)</f>
        <v>42</v>
      </c>
      <c r="G65" s="4">
        <f>SUM(G48:G64)</f>
        <v>11</v>
      </c>
      <c r="H65" s="4">
        <f>SUM(H48:H64)</f>
        <v>2</v>
      </c>
    </row>
    <row r="66" spans="1:8" x14ac:dyDescent="0.3">
      <c r="A66" t="s">
        <v>45</v>
      </c>
      <c r="B66" t="s">
        <v>46</v>
      </c>
      <c r="C66" t="s">
        <v>47</v>
      </c>
      <c r="D66">
        <v>25</v>
      </c>
      <c r="E66" s="1">
        <v>2</v>
      </c>
      <c r="F66" s="1">
        <v>4</v>
      </c>
      <c r="G66" s="1">
        <v>2</v>
      </c>
      <c r="H66" s="1" t="s">
        <v>11</v>
      </c>
    </row>
    <row r="67" spans="1:8" x14ac:dyDescent="0.3">
      <c r="A67" t="s">
        <v>45</v>
      </c>
      <c r="B67" t="s">
        <v>46</v>
      </c>
      <c r="C67" t="s">
        <v>48</v>
      </c>
      <c r="D67">
        <v>23</v>
      </c>
      <c r="E67" s="1">
        <v>5</v>
      </c>
      <c r="F67" s="1">
        <v>3</v>
      </c>
      <c r="G67" s="1" t="s">
        <v>11</v>
      </c>
      <c r="H67" s="1" t="s">
        <v>11</v>
      </c>
    </row>
    <row r="68" spans="1:8" x14ac:dyDescent="0.3">
      <c r="A68" t="s">
        <v>45</v>
      </c>
      <c r="B68" t="s">
        <v>46</v>
      </c>
      <c r="C68" t="s">
        <v>49</v>
      </c>
      <c r="D68">
        <v>20</v>
      </c>
      <c r="E68" s="1">
        <v>3</v>
      </c>
      <c r="F68" s="1">
        <v>4</v>
      </c>
      <c r="G68" s="1">
        <v>2</v>
      </c>
      <c r="H68" s="1" t="s">
        <v>11</v>
      </c>
    </row>
    <row r="69" spans="1:8" x14ac:dyDescent="0.3">
      <c r="A69" t="s">
        <v>45</v>
      </c>
      <c r="B69" t="s">
        <v>46</v>
      </c>
      <c r="C69" t="s">
        <v>50</v>
      </c>
      <c r="D69">
        <v>9</v>
      </c>
      <c r="E69" s="1">
        <v>17</v>
      </c>
      <c r="F69" s="1" t="s">
        <v>11</v>
      </c>
      <c r="G69" s="1">
        <v>5</v>
      </c>
      <c r="H69" s="1" t="s">
        <v>11</v>
      </c>
    </row>
    <row r="70" spans="1:8" x14ac:dyDescent="0.3">
      <c r="A70" t="s">
        <v>45</v>
      </c>
      <c r="B70" t="s">
        <v>46</v>
      </c>
      <c r="C70" t="s">
        <v>51</v>
      </c>
      <c r="D70">
        <v>10</v>
      </c>
      <c r="E70" s="1">
        <v>6</v>
      </c>
      <c r="F70" s="1" t="s">
        <v>11</v>
      </c>
      <c r="G70" s="1" t="s">
        <v>11</v>
      </c>
      <c r="H70" s="1" t="s">
        <v>11</v>
      </c>
    </row>
    <row r="71" spans="1:8" x14ac:dyDescent="0.3">
      <c r="A71" t="s">
        <v>45</v>
      </c>
      <c r="B71" t="s">
        <v>46</v>
      </c>
      <c r="C71" t="s">
        <v>52</v>
      </c>
      <c r="D71">
        <v>13</v>
      </c>
      <c r="E71" s="1">
        <v>11</v>
      </c>
      <c r="F71" s="1" t="s">
        <v>11</v>
      </c>
      <c r="G71" s="1" t="s">
        <v>11</v>
      </c>
      <c r="H71" s="1" t="s">
        <v>11</v>
      </c>
    </row>
    <row r="72" spans="1:8" x14ac:dyDescent="0.3">
      <c r="A72" t="s">
        <v>209</v>
      </c>
      <c r="B72" t="s">
        <v>46</v>
      </c>
      <c r="C72" t="s">
        <v>86</v>
      </c>
      <c r="D72">
        <v>20</v>
      </c>
      <c r="E72" s="1">
        <v>9</v>
      </c>
      <c r="F72" s="1" t="s">
        <v>11</v>
      </c>
      <c r="G72" s="1" t="s">
        <v>11</v>
      </c>
      <c r="H72" s="1">
        <v>2</v>
      </c>
    </row>
    <row r="73" spans="1:8" x14ac:dyDescent="0.3">
      <c r="A73" t="s">
        <v>209</v>
      </c>
      <c r="B73" t="s">
        <v>46</v>
      </c>
      <c r="C73" t="s">
        <v>210</v>
      </c>
      <c r="D73">
        <v>17</v>
      </c>
      <c r="E73" s="1">
        <v>3</v>
      </c>
      <c r="F73" s="1" t="s">
        <v>11</v>
      </c>
      <c r="G73" s="1" t="s">
        <v>11</v>
      </c>
      <c r="H73" s="1" t="s">
        <v>11</v>
      </c>
    </row>
    <row r="74" spans="1:8" x14ac:dyDescent="0.3">
      <c r="A74" t="s">
        <v>209</v>
      </c>
      <c r="B74" t="s">
        <v>46</v>
      </c>
      <c r="C74" t="s">
        <v>48</v>
      </c>
      <c r="D74">
        <v>16</v>
      </c>
      <c r="E74" s="1">
        <v>4</v>
      </c>
      <c r="F74" s="1" t="s">
        <v>11</v>
      </c>
      <c r="G74" s="1" t="s">
        <v>11</v>
      </c>
      <c r="H74" s="1" t="s">
        <v>11</v>
      </c>
    </row>
    <row r="75" spans="1:8" x14ac:dyDescent="0.3">
      <c r="A75" t="s">
        <v>209</v>
      </c>
      <c r="B75" t="s">
        <v>46</v>
      </c>
      <c r="C75" t="s">
        <v>211</v>
      </c>
      <c r="D75">
        <v>14</v>
      </c>
      <c r="E75" s="1">
        <v>4</v>
      </c>
      <c r="F75" s="1" t="s">
        <v>11</v>
      </c>
      <c r="G75" s="1" t="s">
        <v>11</v>
      </c>
      <c r="H75" s="1" t="s">
        <v>11</v>
      </c>
    </row>
    <row r="76" spans="1:8" x14ac:dyDescent="0.3">
      <c r="A76" t="s">
        <v>209</v>
      </c>
      <c r="B76" t="s">
        <v>46</v>
      </c>
      <c r="C76" t="s">
        <v>212</v>
      </c>
      <c r="D76">
        <v>15</v>
      </c>
      <c r="E76" s="1" t="s">
        <v>11</v>
      </c>
      <c r="F76" s="1">
        <v>3</v>
      </c>
      <c r="G76" s="1" t="s">
        <v>11</v>
      </c>
      <c r="H76" s="1" t="s">
        <v>11</v>
      </c>
    </row>
    <row r="77" spans="1:8" x14ac:dyDescent="0.3">
      <c r="D77" s="4">
        <f>SUM(D66,D66,D66:D76)</f>
        <v>232</v>
      </c>
      <c r="E77" s="4">
        <f>SUM(E66,E66,E66:E76)</f>
        <v>68</v>
      </c>
      <c r="F77" s="4">
        <f>SUM(F66,F66,F66:F76)</f>
        <v>22</v>
      </c>
      <c r="G77" s="4">
        <f>SUM(G66,G66,G66:G76)</f>
        <v>13</v>
      </c>
      <c r="H77" s="4">
        <f>SUM(H66,H66,H66:H76)</f>
        <v>2</v>
      </c>
    </row>
    <row r="78" spans="1:8" x14ac:dyDescent="0.3">
      <c r="A78" t="s">
        <v>231</v>
      </c>
      <c r="B78" t="s">
        <v>233</v>
      </c>
      <c r="C78" t="s">
        <v>234</v>
      </c>
      <c r="D78">
        <v>17</v>
      </c>
      <c r="E78" s="1">
        <v>1</v>
      </c>
      <c r="F78" s="1">
        <v>1</v>
      </c>
      <c r="G78" s="1">
        <v>1</v>
      </c>
      <c r="H78" s="1">
        <v>0</v>
      </c>
    </row>
    <row r="79" spans="1:8" x14ac:dyDescent="0.3">
      <c r="A79" t="s">
        <v>231</v>
      </c>
      <c r="B79" t="s">
        <v>233</v>
      </c>
      <c r="C79" t="s">
        <v>235</v>
      </c>
      <c r="D79">
        <v>13</v>
      </c>
      <c r="E79" s="1">
        <v>13</v>
      </c>
      <c r="F79" s="1">
        <v>6</v>
      </c>
      <c r="G79" s="1">
        <v>2</v>
      </c>
      <c r="H79" s="1">
        <v>0</v>
      </c>
    </row>
    <row r="80" spans="1:8" x14ac:dyDescent="0.3">
      <c r="A80" t="s">
        <v>231</v>
      </c>
      <c r="B80" t="s">
        <v>233</v>
      </c>
      <c r="C80" t="s">
        <v>236</v>
      </c>
      <c r="D80">
        <v>13</v>
      </c>
      <c r="E80" s="1">
        <v>7</v>
      </c>
      <c r="F80" s="1">
        <v>1</v>
      </c>
      <c r="G80" s="1">
        <v>1</v>
      </c>
      <c r="H80" s="1">
        <v>1</v>
      </c>
    </row>
    <row r="81" spans="1:8" x14ac:dyDescent="0.3">
      <c r="A81" t="s">
        <v>231</v>
      </c>
      <c r="B81" t="s">
        <v>233</v>
      </c>
      <c r="C81" t="s">
        <v>237</v>
      </c>
      <c r="D81">
        <v>11</v>
      </c>
      <c r="E81" s="1">
        <v>0</v>
      </c>
      <c r="F81" s="1">
        <v>4</v>
      </c>
      <c r="G81" s="1">
        <v>1</v>
      </c>
      <c r="H81" s="1">
        <v>1</v>
      </c>
    </row>
    <row r="82" spans="1:8" x14ac:dyDescent="0.3">
      <c r="A82" t="s">
        <v>231</v>
      </c>
      <c r="B82" t="s">
        <v>233</v>
      </c>
      <c r="C82" t="s">
        <v>238</v>
      </c>
      <c r="D82">
        <v>18</v>
      </c>
      <c r="E82" s="1">
        <v>6</v>
      </c>
      <c r="F82" s="1">
        <v>4</v>
      </c>
      <c r="G82" s="1">
        <v>0</v>
      </c>
      <c r="H82" s="1">
        <v>0</v>
      </c>
    </row>
    <row r="83" spans="1:8" x14ac:dyDescent="0.3">
      <c r="A83" t="s">
        <v>231</v>
      </c>
      <c r="B83" t="s">
        <v>233</v>
      </c>
      <c r="C83" t="s">
        <v>239</v>
      </c>
      <c r="D83">
        <v>14</v>
      </c>
      <c r="E83" s="1">
        <v>5</v>
      </c>
      <c r="F83" s="1">
        <v>4</v>
      </c>
      <c r="G83" s="1">
        <v>2</v>
      </c>
      <c r="H83" s="1">
        <v>0</v>
      </c>
    </row>
    <row r="84" spans="1:8" x14ac:dyDescent="0.3">
      <c r="A84" t="s">
        <v>231</v>
      </c>
      <c r="B84" t="s">
        <v>233</v>
      </c>
      <c r="C84" t="s">
        <v>181</v>
      </c>
      <c r="D84">
        <v>10</v>
      </c>
      <c r="E84" s="1">
        <v>3</v>
      </c>
      <c r="F84" s="1">
        <v>4</v>
      </c>
      <c r="G84" s="1">
        <v>1</v>
      </c>
      <c r="H84" s="1">
        <v>0</v>
      </c>
    </row>
    <row r="85" spans="1:8" x14ac:dyDescent="0.3">
      <c r="A85" t="s">
        <v>231</v>
      </c>
      <c r="B85" t="s">
        <v>233</v>
      </c>
      <c r="C85" t="s">
        <v>240</v>
      </c>
      <c r="D85">
        <v>10</v>
      </c>
      <c r="E85" s="1">
        <v>6</v>
      </c>
      <c r="F85" s="1">
        <v>0</v>
      </c>
      <c r="G85" s="1">
        <v>0</v>
      </c>
      <c r="H85" s="1">
        <v>0</v>
      </c>
    </row>
    <row r="86" spans="1:8" x14ac:dyDescent="0.3">
      <c r="D86" s="4">
        <f>SUM(D78:D85)</f>
        <v>106</v>
      </c>
      <c r="E86" s="4">
        <f>SUM(E78:E85)</f>
        <v>41</v>
      </c>
      <c r="F86" s="4">
        <f>SUM(F78:F85)</f>
        <v>24</v>
      </c>
      <c r="G86" s="4">
        <f>SUM(G78:G85)</f>
        <v>8</v>
      </c>
      <c r="H86" s="4">
        <f>SUM(H78:H85)</f>
        <v>2</v>
      </c>
    </row>
    <row r="87" spans="1:8" x14ac:dyDescent="0.3">
      <c r="A87" t="s">
        <v>177</v>
      </c>
      <c r="B87" t="s">
        <v>180</v>
      </c>
      <c r="C87" t="s">
        <v>181</v>
      </c>
      <c r="D87">
        <v>20</v>
      </c>
      <c r="E87" s="1" t="s">
        <v>25</v>
      </c>
      <c r="F87" s="1">
        <v>8</v>
      </c>
      <c r="G87" s="1" t="s">
        <v>25</v>
      </c>
      <c r="H87" s="1" t="s">
        <v>25</v>
      </c>
    </row>
    <row r="88" spans="1:8" x14ac:dyDescent="0.3">
      <c r="A88" t="s">
        <v>177</v>
      </c>
      <c r="B88" t="s">
        <v>180</v>
      </c>
      <c r="C88" t="s">
        <v>182</v>
      </c>
      <c r="D88">
        <v>17</v>
      </c>
      <c r="E88" s="1">
        <v>14</v>
      </c>
      <c r="F88" s="1" t="s">
        <v>25</v>
      </c>
      <c r="G88" s="1">
        <v>2</v>
      </c>
      <c r="H88" s="1">
        <v>2</v>
      </c>
    </row>
    <row r="89" spans="1:8" x14ac:dyDescent="0.3">
      <c r="A89" t="s">
        <v>177</v>
      </c>
      <c r="B89" t="s">
        <v>180</v>
      </c>
      <c r="C89" t="s">
        <v>183</v>
      </c>
      <c r="D89">
        <v>15</v>
      </c>
      <c r="E89" s="1">
        <v>4</v>
      </c>
      <c r="F89" s="1" t="s">
        <v>25</v>
      </c>
      <c r="G89" s="1" t="s">
        <v>25</v>
      </c>
      <c r="H89" s="1" t="s">
        <v>25</v>
      </c>
    </row>
    <row r="90" spans="1:8" x14ac:dyDescent="0.3">
      <c r="A90" t="s">
        <v>177</v>
      </c>
      <c r="B90" t="s">
        <v>180</v>
      </c>
      <c r="C90" t="s">
        <v>184</v>
      </c>
      <c r="D90">
        <v>15</v>
      </c>
      <c r="E90" s="1" t="s">
        <v>25</v>
      </c>
      <c r="F90" s="1" t="s">
        <v>25</v>
      </c>
      <c r="G90" s="1" t="s">
        <v>25</v>
      </c>
      <c r="H90" s="1" t="s">
        <v>25</v>
      </c>
    </row>
    <row r="91" spans="1:8" x14ac:dyDescent="0.3">
      <c r="A91" t="s">
        <v>177</v>
      </c>
      <c r="B91" t="s">
        <v>180</v>
      </c>
      <c r="C91" t="s">
        <v>185</v>
      </c>
      <c r="D91">
        <v>15</v>
      </c>
      <c r="E91" s="1" t="s">
        <v>25</v>
      </c>
      <c r="F91" s="1" t="s">
        <v>25</v>
      </c>
      <c r="G91" s="1" t="s">
        <v>25</v>
      </c>
      <c r="H91" s="1" t="s">
        <v>25</v>
      </c>
    </row>
    <row r="92" spans="1:8" x14ac:dyDescent="0.3">
      <c r="D92" s="4">
        <f>SUM(D87:D91)</f>
        <v>82</v>
      </c>
      <c r="E92" s="4">
        <f>SUM(E87:E91)</f>
        <v>18</v>
      </c>
      <c r="F92" s="4">
        <f>SUM(F87:F91)</f>
        <v>8</v>
      </c>
      <c r="G92" s="4">
        <f>SUM(G87:G91)</f>
        <v>2</v>
      </c>
      <c r="H92" s="4">
        <f>SUM(H87:H91)</f>
        <v>2</v>
      </c>
    </row>
    <row r="93" spans="1:8" x14ac:dyDescent="0.3">
      <c r="A93" t="s">
        <v>22</v>
      </c>
      <c r="B93" t="s">
        <v>23</v>
      </c>
      <c r="C93" t="s">
        <v>24</v>
      </c>
      <c r="D93">
        <v>26</v>
      </c>
      <c r="E93" s="1" t="s">
        <v>25</v>
      </c>
      <c r="F93" s="1" t="s">
        <v>25</v>
      </c>
      <c r="G93" s="1" t="s">
        <v>25</v>
      </c>
      <c r="H93" s="1" t="s">
        <v>25</v>
      </c>
    </row>
    <row r="94" spans="1:8" x14ac:dyDescent="0.3">
      <c r="A94" t="s">
        <v>22</v>
      </c>
      <c r="B94" t="s">
        <v>23</v>
      </c>
      <c r="C94" t="s">
        <v>26</v>
      </c>
      <c r="D94">
        <v>22</v>
      </c>
      <c r="E94" s="1">
        <v>4</v>
      </c>
      <c r="F94" s="1">
        <v>6</v>
      </c>
      <c r="G94" s="1" t="s">
        <v>25</v>
      </c>
      <c r="H94" s="1" t="s">
        <v>25</v>
      </c>
    </row>
    <row r="95" spans="1:8" x14ac:dyDescent="0.3">
      <c r="A95" t="s">
        <v>22</v>
      </c>
      <c r="B95" t="s">
        <v>23</v>
      </c>
      <c r="C95" t="s">
        <v>27</v>
      </c>
      <c r="D95">
        <v>14</v>
      </c>
      <c r="E95" s="1">
        <v>12</v>
      </c>
      <c r="F95" s="1">
        <v>5</v>
      </c>
      <c r="G95" s="1">
        <v>2</v>
      </c>
      <c r="H95" s="1">
        <v>2</v>
      </c>
    </row>
    <row r="96" spans="1:8" x14ac:dyDescent="0.3">
      <c r="A96" t="s">
        <v>22</v>
      </c>
      <c r="B96" t="s">
        <v>23</v>
      </c>
      <c r="C96" t="s">
        <v>28</v>
      </c>
      <c r="D96" t="s">
        <v>25</v>
      </c>
      <c r="E96" s="1">
        <v>14</v>
      </c>
      <c r="F96" s="1" t="s">
        <v>25</v>
      </c>
      <c r="G96" s="1" t="s">
        <v>25</v>
      </c>
      <c r="H96" s="1" t="s">
        <v>25</v>
      </c>
    </row>
    <row r="97" spans="1:8" x14ac:dyDescent="0.3">
      <c r="A97" t="s">
        <v>68</v>
      </c>
      <c r="B97" t="s">
        <v>23</v>
      </c>
      <c r="C97" t="s">
        <v>24</v>
      </c>
      <c r="D97">
        <v>21</v>
      </c>
      <c r="E97" s="1">
        <v>4</v>
      </c>
      <c r="F97" s="1">
        <v>5</v>
      </c>
      <c r="G97" s="1" t="s">
        <v>25</v>
      </c>
      <c r="H97" s="1" t="s">
        <v>25</v>
      </c>
    </row>
    <row r="98" spans="1:8" x14ac:dyDescent="0.3">
      <c r="A98" t="s">
        <v>68</v>
      </c>
      <c r="B98" t="s">
        <v>23</v>
      </c>
      <c r="C98" t="s">
        <v>26</v>
      </c>
      <c r="D98">
        <v>18</v>
      </c>
      <c r="E98" s="1">
        <v>7</v>
      </c>
      <c r="F98" s="1">
        <v>5</v>
      </c>
      <c r="G98" s="1">
        <v>6</v>
      </c>
      <c r="H98" s="1" t="s">
        <v>25</v>
      </c>
    </row>
    <row r="99" spans="1:8" x14ac:dyDescent="0.3">
      <c r="A99" t="s">
        <v>68</v>
      </c>
      <c r="B99" t="s">
        <v>23</v>
      </c>
      <c r="C99" t="s">
        <v>69</v>
      </c>
      <c r="D99">
        <v>14</v>
      </c>
      <c r="E99" s="1">
        <v>3</v>
      </c>
      <c r="F99" s="1" t="s">
        <v>25</v>
      </c>
      <c r="G99" s="1" t="s">
        <v>25</v>
      </c>
      <c r="H99" s="1" t="s">
        <v>25</v>
      </c>
    </row>
    <row r="100" spans="1:8" x14ac:dyDescent="0.3">
      <c r="A100" t="s">
        <v>68</v>
      </c>
      <c r="B100" t="s">
        <v>23</v>
      </c>
      <c r="C100" t="s">
        <v>70</v>
      </c>
      <c r="D100">
        <v>16</v>
      </c>
      <c r="E100" s="1" t="s">
        <v>25</v>
      </c>
      <c r="F100" s="1">
        <v>3</v>
      </c>
      <c r="G100" s="1" t="s">
        <v>25</v>
      </c>
      <c r="H100" s="1" t="s">
        <v>25</v>
      </c>
    </row>
    <row r="101" spans="1:8" x14ac:dyDescent="0.3">
      <c r="A101" t="s">
        <v>214</v>
      </c>
      <c r="B101" t="s">
        <v>23</v>
      </c>
      <c r="C101" t="s">
        <v>27</v>
      </c>
      <c r="D101">
        <v>22</v>
      </c>
      <c r="E101" s="1">
        <v>15</v>
      </c>
      <c r="F101" s="1">
        <v>7</v>
      </c>
      <c r="G101" s="1" t="s">
        <v>11</v>
      </c>
      <c r="H101" s="1">
        <v>2</v>
      </c>
    </row>
    <row r="102" spans="1:8" x14ac:dyDescent="0.3">
      <c r="A102" t="s">
        <v>214</v>
      </c>
      <c r="B102" t="s">
        <v>23</v>
      </c>
      <c r="C102" t="s">
        <v>26</v>
      </c>
      <c r="D102">
        <v>19</v>
      </c>
      <c r="E102" s="1">
        <v>7</v>
      </c>
      <c r="F102" s="1">
        <v>7</v>
      </c>
      <c r="G102" s="1">
        <v>2</v>
      </c>
      <c r="H102" s="1" t="s">
        <v>11</v>
      </c>
    </row>
    <row r="103" spans="1:8" x14ac:dyDescent="0.3">
      <c r="A103" t="s">
        <v>214</v>
      </c>
      <c r="B103" t="s">
        <v>23</v>
      </c>
      <c r="C103" t="s">
        <v>24</v>
      </c>
      <c r="D103">
        <v>18</v>
      </c>
      <c r="E103" s="1">
        <v>6</v>
      </c>
      <c r="F103" s="1">
        <v>1</v>
      </c>
      <c r="G103" s="1" t="s">
        <v>11</v>
      </c>
      <c r="H103" s="1">
        <v>1</v>
      </c>
    </row>
    <row r="104" spans="1:8" x14ac:dyDescent="0.3">
      <c r="A104" t="s">
        <v>214</v>
      </c>
      <c r="B104" t="s">
        <v>23</v>
      </c>
      <c r="C104" t="s">
        <v>215</v>
      </c>
      <c r="D104">
        <v>16</v>
      </c>
      <c r="E104" s="1" t="s">
        <v>11</v>
      </c>
      <c r="F104" s="1" t="s">
        <v>11</v>
      </c>
      <c r="G104" s="1" t="s">
        <v>11</v>
      </c>
      <c r="H104" s="1" t="s">
        <v>11</v>
      </c>
    </row>
    <row r="105" spans="1:8" x14ac:dyDescent="0.3">
      <c r="D105" s="4">
        <f>SUM(D93:D104)</f>
        <v>206</v>
      </c>
      <c r="E105" s="4">
        <f>SUM(E93:E104)</f>
        <v>72</v>
      </c>
      <c r="F105" s="4">
        <f>SUM(F93:F104)</f>
        <v>39</v>
      </c>
      <c r="G105" s="4">
        <f>SUM(G93:G104)</f>
        <v>10</v>
      </c>
      <c r="H105" s="4">
        <f>SUM(H93:H104)</f>
        <v>5</v>
      </c>
    </row>
    <row r="106" spans="1:8" x14ac:dyDescent="0.3">
      <c r="A106" t="s">
        <v>59</v>
      </c>
      <c r="B106" t="s">
        <v>62</v>
      </c>
      <c r="C106" t="s">
        <v>63</v>
      </c>
      <c r="D106">
        <v>10</v>
      </c>
      <c r="E106" s="1" t="s">
        <v>11</v>
      </c>
      <c r="F106" s="1">
        <v>9</v>
      </c>
      <c r="G106" s="1" t="s">
        <v>11</v>
      </c>
      <c r="H106" s="1" t="s">
        <v>11</v>
      </c>
    </row>
    <row r="107" spans="1:8" x14ac:dyDescent="0.3">
      <c r="A107" t="s">
        <v>59</v>
      </c>
      <c r="B107" t="s">
        <v>62</v>
      </c>
      <c r="C107" t="s">
        <v>64</v>
      </c>
      <c r="D107">
        <v>22</v>
      </c>
      <c r="E107" s="1">
        <v>3</v>
      </c>
      <c r="F107" s="1">
        <v>2</v>
      </c>
      <c r="G107" s="1">
        <v>3</v>
      </c>
      <c r="H107" s="1" t="s">
        <v>11</v>
      </c>
    </row>
    <row r="108" spans="1:8" x14ac:dyDescent="0.3">
      <c r="A108" t="s">
        <v>59</v>
      </c>
      <c r="B108" t="s">
        <v>62</v>
      </c>
      <c r="C108" t="s">
        <v>39</v>
      </c>
      <c r="D108">
        <v>26</v>
      </c>
      <c r="E108" s="1" t="s">
        <v>11</v>
      </c>
      <c r="F108" s="1" t="s">
        <v>11</v>
      </c>
      <c r="G108" s="1" t="s">
        <v>11</v>
      </c>
      <c r="H108" s="1" t="s">
        <v>11</v>
      </c>
    </row>
    <row r="109" spans="1:8" x14ac:dyDescent="0.3">
      <c r="A109" t="s">
        <v>59</v>
      </c>
      <c r="B109" t="s">
        <v>62</v>
      </c>
      <c r="C109" t="s">
        <v>65</v>
      </c>
      <c r="D109">
        <v>10</v>
      </c>
      <c r="E109" s="1" t="s">
        <v>11</v>
      </c>
      <c r="F109" s="1" t="s">
        <v>11</v>
      </c>
      <c r="G109" s="1" t="s">
        <v>11</v>
      </c>
      <c r="H109" s="1" t="s">
        <v>11</v>
      </c>
    </row>
    <row r="110" spans="1:8" x14ac:dyDescent="0.3">
      <c r="A110" t="s">
        <v>59</v>
      </c>
      <c r="B110" t="s">
        <v>62</v>
      </c>
      <c r="C110" t="s">
        <v>66</v>
      </c>
      <c r="D110">
        <v>10</v>
      </c>
      <c r="E110" s="1">
        <v>9</v>
      </c>
      <c r="F110" s="1" t="s">
        <v>11</v>
      </c>
      <c r="G110" s="1" t="s">
        <v>11</v>
      </c>
      <c r="H110" s="1" t="s">
        <v>11</v>
      </c>
    </row>
    <row r="111" spans="1:8" x14ac:dyDescent="0.3">
      <c r="A111" t="s">
        <v>59</v>
      </c>
      <c r="B111" t="s">
        <v>62</v>
      </c>
      <c r="C111" t="s">
        <v>67</v>
      </c>
      <c r="D111">
        <v>6</v>
      </c>
      <c r="E111" s="1">
        <v>9</v>
      </c>
      <c r="F111" s="1" t="s">
        <v>11</v>
      </c>
      <c r="G111" s="1" t="s">
        <v>11</v>
      </c>
      <c r="H111" s="1" t="s">
        <v>11</v>
      </c>
    </row>
    <row r="112" spans="1:8" x14ac:dyDescent="0.3">
      <c r="A112" t="s">
        <v>116</v>
      </c>
      <c r="B112" t="s">
        <v>62</v>
      </c>
      <c r="C112" t="s">
        <v>63</v>
      </c>
      <c r="D112">
        <v>33</v>
      </c>
      <c r="E112" s="1">
        <v>7</v>
      </c>
      <c r="F112" s="1">
        <v>7</v>
      </c>
      <c r="G112" s="1">
        <v>2</v>
      </c>
      <c r="H112" s="1">
        <v>1</v>
      </c>
    </row>
    <row r="113" spans="1:8" x14ac:dyDescent="0.3">
      <c r="A113" t="s">
        <v>116</v>
      </c>
      <c r="B113" t="s">
        <v>62</v>
      </c>
      <c r="C113" t="s">
        <v>64</v>
      </c>
      <c r="D113">
        <v>17</v>
      </c>
      <c r="E113" s="1">
        <v>2</v>
      </c>
      <c r="F113" s="1">
        <v>1</v>
      </c>
      <c r="G113" s="1">
        <v>0</v>
      </c>
      <c r="H113" s="1">
        <v>1</v>
      </c>
    </row>
    <row r="114" spans="1:8" x14ac:dyDescent="0.3">
      <c r="A114" t="s">
        <v>116</v>
      </c>
      <c r="B114" t="s">
        <v>62</v>
      </c>
      <c r="C114" t="s">
        <v>122</v>
      </c>
      <c r="D114">
        <v>8</v>
      </c>
      <c r="E114" s="1">
        <v>6</v>
      </c>
      <c r="F114" s="1">
        <v>5</v>
      </c>
      <c r="G114" s="1">
        <v>5</v>
      </c>
      <c r="H114" s="1">
        <v>1</v>
      </c>
    </row>
    <row r="115" spans="1:8" x14ac:dyDescent="0.3">
      <c r="A115" t="s">
        <v>116</v>
      </c>
      <c r="B115" t="s">
        <v>62</v>
      </c>
      <c r="C115" t="s">
        <v>66</v>
      </c>
      <c r="D115">
        <v>8</v>
      </c>
      <c r="E115" s="1">
        <v>8</v>
      </c>
      <c r="F115" s="1">
        <v>1</v>
      </c>
      <c r="G115" s="1">
        <v>2</v>
      </c>
      <c r="H115" s="1">
        <v>0</v>
      </c>
    </row>
    <row r="116" spans="1:8" x14ac:dyDescent="0.3">
      <c r="A116" t="s">
        <v>116</v>
      </c>
      <c r="B116" t="s">
        <v>62</v>
      </c>
      <c r="C116" t="s">
        <v>123</v>
      </c>
      <c r="D116">
        <v>9</v>
      </c>
      <c r="E116" s="1">
        <v>5</v>
      </c>
      <c r="F116" s="1">
        <v>3</v>
      </c>
      <c r="G116" s="1">
        <v>4</v>
      </c>
      <c r="H116" s="1">
        <v>1</v>
      </c>
    </row>
    <row r="117" spans="1:8" x14ac:dyDescent="0.3">
      <c r="A117" t="s">
        <v>116</v>
      </c>
      <c r="B117" t="s">
        <v>62</v>
      </c>
      <c r="C117" t="s">
        <v>67</v>
      </c>
      <c r="D117">
        <v>12</v>
      </c>
      <c r="E117" s="1">
        <v>3</v>
      </c>
      <c r="F117" s="1">
        <v>0</v>
      </c>
      <c r="G117" s="1">
        <v>0</v>
      </c>
      <c r="H117" s="1">
        <v>1</v>
      </c>
    </row>
    <row r="118" spans="1:8" x14ac:dyDescent="0.3">
      <c r="A118" t="s">
        <v>157</v>
      </c>
      <c r="B118" t="s">
        <v>62</v>
      </c>
      <c r="C118" t="s">
        <v>63</v>
      </c>
      <c r="D118">
        <v>26</v>
      </c>
      <c r="E118" s="1">
        <v>7</v>
      </c>
      <c r="F118" s="1">
        <v>9</v>
      </c>
      <c r="G118" s="1" t="s">
        <v>11</v>
      </c>
      <c r="H118" s="1" t="s">
        <v>11</v>
      </c>
    </row>
    <row r="119" spans="1:8" x14ac:dyDescent="0.3">
      <c r="A119" t="s">
        <v>157</v>
      </c>
      <c r="B119" t="s">
        <v>62</v>
      </c>
      <c r="C119" t="s">
        <v>39</v>
      </c>
      <c r="D119">
        <v>18</v>
      </c>
      <c r="E119" s="1" t="s">
        <v>11</v>
      </c>
      <c r="F119" s="1">
        <v>1</v>
      </c>
      <c r="G119" s="1">
        <v>1</v>
      </c>
      <c r="H119" s="1" t="s">
        <v>11</v>
      </c>
    </row>
    <row r="120" spans="1:8" x14ac:dyDescent="0.3">
      <c r="A120" t="s">
        <v>157</v>
      </c>
      <c r="B120" t="s">
        <v>62</v>
      </c>
      <c r="C120" t="s">
        <v>122</v>
      </c>
      <c r="D120">
        <v>16</v>
      </c>
      <c r="E120" s="1">
        <v>7</v>
      </c>
      <c r="F120" s="1">
        <v>1</v>
      </c>
      <c r="G120" s="1">
        <v>2</v>
      </c>
      <c r="H120" s="1" t="s">
        <v>11</v>
      </c>
    </row>
    <row r="121" spans="1:8" x14ac:dyDescent="0.3">
      <c r="A121" t="s">
        <v>157</v>
      </c>
      <c r="B121" t="s">
        <v>62</v>
      </c>
      <c r="C121" t="s">
        <v>67</v>
      </c>
      <c r="D121">
        <v>18</v>
      </c>
      <c r="E121" s="1">
        <v>11</v>
      </c>
      <c r="F121" s="1" t="s">
        <v>11</v>
      </c>
      <c r="G121" s="1" t="s">
        <v>11</v>
      </c>
      <c r="H121" s="1" t="s">
        <v>11</v>
      </c>
    </row>
    <row r="122" spans="1:8" x14ac:dyDescent="0.3">
      <c r="A122" t="s">
        <v>157</v>
      </c>
      <c r="B122" t="s">
        <v>62</v>
      </c>
      <c r="C122" t="s">
        <v>66</v>
      </c>
      <c r="D122">
        <v>14</v>
      </c>
      <c r="E122" s="1">
        <v>6</v>
      </c>
      <c r="F122" s="1" t="s">
        <v>11</v>
      </c>
      <c r="G122" s="1" t="s">
        <v>11</v>
      </c>
      <c r="H122" s="1" t="s">
        <v>11</v>
      </c>
    </row>
    <row r="123" spans="1:8" x14ac:dyDescent="0.3">
      <c r="D123" s="4">
        <f>SUM(D106:D122)</f>
        <v>263</v>
      </c>
      <c r="E123" s="4">
        <f>SUM(E106:E122)</f>
        <v>83</v>
      </c>
      <c r="F123" s="4">
        <f>SUM(F106:F122)</f>
        <v>39</v>
      </c>
      <c r="G123" s="4">
        <f>SUM(G106:G122)</f>
        <v>19</v>
      </c>
      <c r="H123" s="4">
        <f>SUM(H106:H122)</f>
        <v>5</v>
      </c>
    </row>
    <row r="124" spans="1:8" x14ac:dyDescent="0.3">
      <c r="A124" t="s">
        <v>104</v>
      </c>
      <c r="B124" t="s">
        <v>110</v>
      </c>
      <c r="C124" t="s">
        <v>111</v>
      </c>
      <c r="D124">
        <v>20</v>
      </c>
      <c r="E124" s="1">
        <v>7</v>
      </c>
      <c r="F124" s="1">
        <v>3</v>
      </c>
      <c r="G124" s="1">
        <v>4</v>
      </c>
      <c r="H124" s="1" t="s">
        <v>11</v>
      </c>
    </row>
    <row r="125" spans="1:8" x14ac:dyDescent="0.3">
      <c r="A125" t="s">
        <v>104</v>
      </c>
      <c r="B125" t="s">
        <v>110</v>
      </c>
      <c r="C125" t="s">
        <v>112</v>
      </c>
      <c r="D125">
        <v>19</v>
      </c>
      <c r="E125" s="1" t="s">
        <v>11</v>
      </c>
      <c r="F125" s="1" t="s">
        <v>11</v>
      </c>
      <c r="G125" s="1" t="s">
        <v>11</v>
      </c>
      <c r="H125" s="1" t="s">
        <v>11</v>
      </c>
    </row>
    <row r="126" spans="1:8" x14ac:dyDescent="0.3">
      <c r="A126" t="s">
        <v>104</v>
      </c>
      <c r="B126" t="s">
        <v>110</v>
      </c>
      <c r="C126" t="s">
        <v>113</v>
      </c>
      <c r="D126">
        <v>13</v>
      </c>
      <c r="E126" s="1">
        <v>5</v>
      </c>
      <c r="F126" s="1">
        <v>5</v>
      </c>
      <c r="G126" s="1">
        <v>2</v>
      </c>
      <c r="H126" s="1" t="s">
        <v>11</v>
      </c>
    </row>
    <row r="127" spans="1:8" x14ac:dyDescent="0.3">
      <c r="A127" t="s">
        <v>104</v>
      </c>
      <c r="B127" t="s">
        <v>110</v>
      </c>
      <c r="C127" t="s">
        <v>114</v>
      </c>
      <c r="D127">
        <v>10</v>
      </c>
      <c r="E127" s="1">
        <v>12</v>
      </c>
      <c r="F127" s="1" t="s">
        <v>11</v>
      </c>
      <c r="G127" s="1" t="s">
        <v>11</v>
      </c>
      <c r="H127" s="1" t="s">
        <v>11</v>
      </c>
    </row>
    <row r="128" spans="1:8" x14ac:dyDescent="0.3">
      <c r="A128" t="s">
        <v>104</v>
      </c>
      <c r="B128" t="s">
        <v>110</v>
      </c>
      <c r="C128" t="s">
        <v>115</v>
      </c>
      <c r="D128">
        <v>13</v>
      </c>
      <c r="E128" s="1" t="s">
        <v>11</v>
      </c>
      <c r="F128" s="1" t="s">
        <v>11</v>
      </c>
      <c r="G128" s="1" t="s">
        <v>11</v>
      </c>
      <c r="H128" s="1" t="s">
        <v>11</v>
      </c>
    </row>
    <row r="129" spans="1:8" x14ac:dyDescent="0.3">
      <c r="A129" t="s">
        <v>173</v>
      </c>
      <c r="B129" t="s">
        <v>110</v>
      </c>
      <c r="C129" t="s">
        <v>115</v>
      </c>
      <c r="D129">
        <v>34</v>
      </c>
      <c r="E129" s="1">
        <v>6</v>
      </c>
      <c r="F129" s="1">
        <v>7</v>
      </c>
      <c r="G129" s="1" t="s">
        <v>11</v>
      </c>
      <c r="H129" s="1" t="s">
        <v>11</v>
      </c>
    </row>
    <row r="130" spans="1:8" x14ac:dyDescent="0.3">
      <c r="A130" t="s">
        <v>173</v>
      </c>
      <c r="B130" t="s">
        <v>110</v>
      </c>
      <c r="C130" t="s">
        <v>174</v>
      </c>
      <c r="D130">
        <v>15</v>
      </c>
      <c r="E130" s="1">
        <v>10</v>
      </c>
      <c r="F130" s="1" t="s">
        <v>11</v>
      </c>
      <c r="G130" s="1" t="s">
        <v>11</v>
      </c>
      <c r="H130" s="1" t="s">
        <v>11</v>
      </c>
    </row>
    <row r="131" spans="1:8" x14ac:dyDescent="0.3">
      <c r="A131" t="s">
        <v>173</v>
      </c>
      <c r="B131" t="s">
        <v>110</v>
      </c>
      <c r="C131" t="s">
        <v>175</v>
      </c>
      <c r="D131">
        <v>17</v>
      </c>
      <c r="E131" s="1" t="s">
        <v>11</v>
      </c>
      <c r="F131" s="1">
        <v>5</v>
      </c>
      <c r="G131" s="1" t="s">
        <v>11</v>
      </c>
      <c r="H131" s="1" t="s">
        <v>11</v>
      </c>
    </row>
    <row r="132" spans="1:8" x14ac:dyDescent="0.3">
      <c r="A132" t="s">
        <v>173</v>
      </c>
      <c r="B132" t="s">
        <v>110</v>
      </c>
      <c r="C132" t="s">
        <v>111</v>
      </c>
      <c r="D132">
        <v>13</v>
      </c>
      <c r="E132" s="1" t="s">
        <v>11</v>
      </c>
      <c r="F132" s="1">
        <v>6</v>
      </c>
      <c r="G132" s="1" t="s">
        <v>11</v>
      </c>
      <c r="H132" s="1" t="s">
        <v>11</v>
      </c>
    </row>
    <row r="133" spans="1:8" x14ac:dyDescent="0.3">
      <c r="A133" t="s">
        <v>186</v>
      </c>
      <c r="B133" t="s">
        <v>110</v>
      </c>
      <c r="C133" t="s">
        <v>111</v>
      </c>
      <c r="D133">
        <v>17</v>
      </c>
      <c r="E133" s="1">
        <v>9</v>
      </c>
      <c r="F133" s="1">
        <v>4</v>
      </c>
      <c r="G133" s="1" t="s">
        <v>11</v>
      </c>
      <c r="H133" s="1" t="s">
        <v>11</v>
      </c>
    </row>
    <row r="134" spans="1:8" x14ac:dyDescent="0.3">
      <c r="A134" t="s">
        <v>186</v>
      </c>
      <c r="B134" t="s">
        <v>110</v>
      </c>
      <c r="C134" t="s">
        <v>80</v>
      </c>
      <c r="D134">
        <v>14</v>
      </c>
      <c r="E134" s="1">
        <v>15</v>
      </c>
      <c r="F134" s="1" t="s">
        <v>11</v>
      </c>
      <c r="G134" s="1" t="s">
        <v>11</v>
      </c>
      <c r="H134" s="1">
        <v>5</v>
      </c>
    </row>
    <row r="135" spans="1:8" x14ac:dyDescent="0.3">
      <c r="A135" t="s">
        <v>186</v>
      </c>
      <c r="B135" t="s">
        <v>110</v>
      </c>
      <c r="C135" t="s">
        <v>115</v>
      </c>
      <c r="D135">
        <v>12</v>
      </c>
      <c r="E135" s="1" t="s">
        <v>11</v>
      </c>
      <c r="F135" s="1">
        <v>4</v>
      </c>
      <c r="G135" s="1">
        <v>3</v>
      </c>
      <c r="H135" s="1" t="s">
        <v>11</v>
      </c>
    </row>
    <row r="136" spans="1:8" x14ac:dyDescent="0.3">
      <c r="A136" t="s">
        <v>186</v>
      </c>
      <c r="B136" t="s">
        <v>110</v>
      </c>
      <c r="C136" t="s">
        <v>174</v>
      </c>
      <c r="D136">
        <v>15</v>
      </c>
      <c r="E136" s="1">
        <v>6</v>
      </c>
      <c r="F136" s="1" t="s">
        <v>11</v>
      </c>
      <c r="G136" s="1" t="s">
        <v>11</v>
      </c>
      <c r="H136" s="1" t="s">
        <v>11</v>
      </c>
    </row>
    <row r="137" spans="1:8" x14ac:dyDescent="0.3">
      <c r="A137" t="s">
        <v>224</v>
      </c>
      <c r="B137" t="s">
        <v>110</v>
      </c>
      <c r="C137" t="s">
        <v>112</v>
      </c>
      <c r="D137">
        <v>39</v>
      </c>
      <c r="E137" s="1">
        <v>4</v>
      </c>
      <c r="F137" s="1">
        <v>1</v>
      </c>
      <c r="G137" s="1">
        <v>2</v>
      </c>
      <c r="H137" s="1" t="s">
        <v>11</v>
      </c>
    </row>
    <row r="138" spans="1:8" x14ac:dyDescent="0.3">
      <c r="A138" t="s">
        <v>224</v>
      </c>
      <c r="B138" t="s">
        <v>110</v>
      </c>
      <c r="C138" t="s">
        <v>111</v>
      </c>
      <c r="D138">
        <v>11</v>
      </c>
      <c r="E138" s="1">
        <v>6</v>
      </c>
      <c r="F138" s="1">
        <v>3</v>
      </c>
      <c r="G138" s="1">
        <v>2</v>
      </c>
      <c r="H138" s="1" t="s">
        <v>11</v>
      </c>
    </row>
    <row r="139" spans="1:8" x14ac:dyDescent="0.3">
      <c r="A139" t="s">
        <v>224</v>
      </c>
      <c r="B139" t="s">
        <v>110</v>
      </c>
      <c r="C139" t="s">
        <v>113</v>
      </c>
      <c r="D139">
        <v>15</v>
      </c>
      <c r="E139" s="1" t="s">
        <v>11</v>
      </c>
      <c r="F139" s="1">
        <v>6</v>
      </c>
      <c r="G139" s="1" t="s">
        <v>11</v>
      </c>
      <c r="H139" s="1">
        <v>1</v>
      </c>
    </row>
    <row r="140" spans="1:8" x14ac:dyDescent="0.3">
      <c r="A140" t="s">
        <v>224</v>
      </c>
      <c r="B140" t="s">
        <v>110</v>
      </c>
      <c r="C140" t="s">
        <v>225</v>
      </c>
      <c r="D140">
        <v>9</v>
      </c>
      <c r="E140" s="1" t="s">
        <v>11</v>
      </c>
      <c r="F140" s="1" t="s">
        <v>11</v>
      </c>
      <c r="G140" s="1" t="s">
        <v>11</v>
      </c>
      <c r="H140" s="1" t="s">
        <v>11</v>
      </c>
    </row>
    <row r="141" spans="1:8" x14ac:dyDescent="0.3">
      <c r="A141" t="s">
        <v>224</v>
      </c>
      <c r="B141" t="s">
        <v>110</v>
      </c>
      <c r="C141" t="s">
        <v>226</v>
      </c>
      <c r="D141">
        <v>8</v>
      </c>
      <c r="E141" s="1">
        <v>10</v>
      </c>
      <c r="F141" s="1" t="s">
        <v>11</v>
      </c>
      <c r="G141" s="1" t="s">
        <v>11</v>
      </c>
      <c r="H141" s="1" t="s">
        <v>11</v>
      </c>
    </row>
    <row r="142" spans="1:8" x14ac:dyDescent="0.3">
      <c r="A142" t="s">
        <v>224</v>
      </c>
      <c r="B142" t="s">
        <v>110</v>
      </c>
      <c r="C142" t="s">
        <v>115</v>
      </c>
      <c r="D142">
        <v>11</v>
      </c>
      <c r="E142" s="1">
        <v>7</v>
      </c>
      <c r="F142" s="1">
        <v>2</v>
      </c>
      <c r="G142" s="1" t="s">
        <v>11</v>
      </c>
      <c r="H142" s="1" t="s">
        <v>11</v>
      </c>
    </row>
    <row r="143" spans="1:8" x14ac:dyDescent="0.3">
      <c r="D143" s="4">
        <f>SUM(D124:D142)</f>
        <v>305</v>
      </c>
      <c r="E143" s="4">
        <f>SUM(E124:E142)</f>
        <v>97</v>
      </c>
      <c r="F143" s="4">
        <f>SUM(F124:F142)</f>
        <v>46</v>
      </c>
      <c r="G143" s="4">
        <f>SUM(G124:G142)</f>
        <v>13</v>
      </c>
      <c r="H143" s="4">
        <f>SUM(H124:H142)</f>
        <v>6</v>
      </c>
    </row>
    <row r="144" spans="1:8" x14ac:dyDescent="0.3">
      <c r="A144" t="s">
        <v>76</v>
      </c>
      <c r="B144" t="s">
        <v>77</v>
      </c>
      <c r="C144" t="s">
        <v>78</v>
      </c>
      <c r="D144">
        <v>30</v>
      </c>
      <c r="E144" s="1">
        <v>7</v>
      </c>
      <c r="F144" s="1">
        <v>2</v>
      </c>
      <c r="G144" s="1">
        <v>1</v>
      </c>
      <c r="H144" s="1">
        <v>0</v>
      </c>
    </row>
    <row r="145" spans="1:8" x14ac:dyDescent="0.3">
      <c r="A145" t="s">
        <v>76</v>
      </c>
      <c r="B145" t="s">
        <v>77</v>
      </c>
      <c r="C145" t="s">
        <v>79</v>
      </c>
      <c r="D145">
        <v>15</v>
      </c>
      <c r="E145" s="1">
        <v>14</v>
      </c>
      <c r="F145" s="1">
        <v>2</v>
      </c>
      <c r="G145" s="1">
        <v>1</v>
      </c>
      <c r="H145" s="1">
        <v>0</v>
      </c>
    </row>
    <row r="146" spans="1:8" x14ac:dyDescent="0.3">
      <c r="A146" t="s">
        <v>76</v>
      </c>
      <c r="B146" t="s">
        <v>77</v>
      </c>
      <c r="C146" t="s">
        <v>80</v>
      </c>
      <c r="D146">
        <v>13</v>
      </c>
      <c r="E146" s="1">
        <v>6</v>
      </c>
      <c r="F146" s="1">
        <v>3</v>
      </c>
      <c r="G146" s="1">
        <v>0</v>
      </c>
      <c r="H146" s="1">
        <v>3</v>
      </c>
    </row>
    <row r="147" spans="1:8" x14ac:dyDescent="0.3">
      <c r="A147" t="s">
        <v>76</v>
      </c>
      <c r="B147" t="s">
        <v>77</v>
      </c>
      <c r="C147" t="s">
        <v>81</v>
      </c>
      <c r="D147">
        <v>12</v>
      </c>
      <c r="E147" s="1">
        <v>5</v>
      </c>
      <c r="F147" s="1">
        <v>7</v>
      </c>
      <c r="G147" s="1">
        <v>3</v>
      </c>
      <c r="H147" s="1">
        <v>1</v>
      </c>
    </row>
    <row r="148" spans="1:8" x14ac:dyDescent="0.3">
      <c r="A148" t="s">
        <v>76</v>
      </c>
      <c r="B148" t="s">
        <v>77</v>
      </c>
      <c r="C148" t="s">
        <v>82</v>
      </c>
      <c r="D148">
        <v>8</v>
      </c>
      <c r="E148" s="1" t="s">
        <v>11</v>
      </c>
      <c r="F148" s="1" t="s">
        <v>11</v>
      </c>
      <c r="G148" s="1" t="s">
        <v>11</v>
      </c>
      <c r="H148" s="1" t="s">
        <v>11</v>
      </c>
    </row>
    <row r="149" spans="1:8" x14ac:dyDescent="0.3">
      <c r="A149" t="s">
        <v>192</v>
      </c>
      <c r="B149" t="s">
        <v>77</v>
      </c>
      <c r="C149" t="s">
        <v>81</v>
      </c>
      <c r="D149">
        <v>23</v>
      </c>
      <c r="E149" s="1">
        <v>5</v>
      </c>
      <c r="F149" s="1">
        <v>6</v>
      </c>
      <c r="G149" s="1">
        <v>5</v>
      </c>
      <c r="H149" s="1" t="s">
        <v>11</v>
      </c>
    </row>
    <row r="150" spans="1:8" x14ac:dyDescent="0.3">
      <c r="A150" t="s">
        <v>192</v>
      </c>
      <c r="B150" t="s">
        <v>77</v>
      </c>
      <c r="C150" t="s">
        <v>196</v>
      </c>
      <c r="D150">
        <v>18</v>
      </c>
      <c r="E150" s="1" t="s">
        <v>11</v>
      </c>
      <c r="F150" s="1">
        <v>7</v>
      </c>
      <c r="G150" s="1" t="s">
        <v>11</v>
      </c>
      <c r="H150" s="1" t="s">
        <v>11</v>
      </c>
    </row>
    <row r="151" spans="1:8" x14ac:dyDescent="0.3">
      <c r="A151" t="s">
        <v>192</v>
      </c>
      <c r="B151" t="s">
        <v>77</v>
      </c>
      <c r="C151" t="s">
        <v>197</v>
      </c>
      <c r="D151">
        <v>18</v>
      </c>
      <c r="E151" s="1">
        <v>6</v>
      </c>
      <c r="F151" s="1">
        <v>4</v>
      </c>
      <c r="G151" s="1" t="s">
        <v>11</v>
      </c>
      <c r="H151" s="1" t="s">
        <v>11</v>
      </c>
    </row>
    <row r="152" spans="1:8" x14ac:dyDescent="0.3">
      <c r="A152" t="s">
        <v>209</v>
      </c>
      <c r="B152" t="s">
        <v>77</v>
      </c>
      <c r="C152" t="s">
        <v>81</v>
      </c>
      <c r="D152">
        <v>26</v>
      </c>
      <c r="E152" s="1" t="s">
        <v>11</v>
      </c>
      <c r="F152" s="1">
        <v>6</v>
      </c>
      <c r="G152" s="1">
        <v>2</v>
      </c>
      <c r="H152" s="1" t="s">
        <v>11</v>
      </c>
    </row>
    <row r="153" spans="1:8" x14ac:dyDescent="0.3">
      <c r="A153" t="s">
        <v>209</v>
      </c>
      <c r="B153" t="s">
        <v>77</v>
      </c>
      <c r="C153" t="s">
        <v>213</v>
      </c>
      <c r="D153">
        <v>16</v>
      </c>
      <c r="E153" s="1" t="s">
        <v>11</v>
      </c>
      <c r="F153" s="1" t="s">
        <v>11</v>
      </c>
      <c r="G153" s="1" t="s">
        <v>11</v>
      </c>
      <c r="H153" s="1" t="s">
        <v>11</v>
      </c>
    </row>
    <row r="154" spans="1:8" x14ac:dyDescent="0.3">
      <c r="A154" t="s">
        <v>209</v>
      </c>
      <c r="B154" t="s">
        <v>77</v>
      </c>
      <c r="C154" t="s">
        <v>196</v>
      </c>
      <c r="D154">
        <v>18</v>
      </c>
      <c r="E154" s="1" t="s">
        <v>11</v>
      </c>
      <c r="F154" s="1">
        <v>2</v>
      </c>
      <c r="G154" s="1" t="s">
        <v>11</v>
      </c>
      <c r="H154" s="1" t="s">
        <v>11</v>
      </c>
    </row>
    <row r="155" spans="1:8" x14ac:dyDescent="0.3">
      <c r="A155" t="s">
        <v>224</v>
      </c>
      <c r="B155" t="s">
        <v>77</v>
      </c>
      <c r="C155" t="s">
        <v>227</v>
      </c>
      <c r="D155">
        <v>13</v>
      </c>
      <c r="E155" s="1">
        <v>4</v>
      </c>
      <c r="F155" s="1">
        <v>3</v>
      </c>
      <c r="G155" s="1">
        <v>1</v>
      </c>
      <c r="H155" s="1" t="s">
        <v>11</v>
      </c>
    </row>
    <row r="156" spans="1:8" x14ac:dyDescent="0.3">
      <c r="A156" t="s">
        <v>224</v>
      </c>
      <c r="B156" t="s">
        <v>77</v>
      </c>
      <c r="C156" t="s">
        <v>81</v>
      </c>
      <c r="D156">
        <v>22</v>
      </c>
      <c r="E156" s="1">
        <v>10</v>
      </c>
      <c r="F156" s="1" t="s">
        <v>11</v>
      </c>
      <c r="G156" s="1" t="s">
        <v>11</v>
      </c>
      <c r="H156" s="1" t="s">
        <v>11</v>
      </c>
    </row>
    <row r="157" spans="1:8" x14ac:dyDescent="0.3">
      <c r="A157" t="s">
        <v>224</v>
      </c>
      <c r="B157" t="s">
        <v>77</v>
      </c>
      <c r="C157" t="s">
        <v>228</v>
      </c>
      <c r="D157">
        <v>11</v>
      </c>
      <c r="E157" s="1">
        <v>12</v>
      </c>
      <c r="F157" s="1" t="s">
        <v>11</v>
      </c>
      <c r="G157" s="1" t="s">
        <v>11</v>
      </c>
      <c r="H157" s="1" t="s">
        <v>11</v>
      </c>
    </row>
    <row r="158" spans="1:8" x14ac:dyDescent="0.3">
      <c r="A158" t="s">
        <v>224</v>
      </c>
      <c r="B158" t="s">
        <v>77</v>
      </c>
      <c r="C158" t="s">
        <v>229</v>
      </c>
      <c r="D158">
        <v>8</v>
      </c>
      <c r="E158" s="1">
        <v>7</v>
      </c>
      <c r="F158" s="1">
        <v>3</v>
      </c>
      <c r="G158" s="1" t="s">
        <v>11</v>
      </c>
      <c r="H158" s="1" t="s">
        <v>11</v>
      </c>
    </row>
    <row r="159" spans="1:8" x14ac:dyDescent="0.3">
      <c r="A159" t="s">
        <v>224</v>
      </c>
      <c r="B159" t="s">
        <v>77</v>
      </c>
      <c r="C159" t="s">
        <v>80</v>
      </c>
      <c r="D159">
        <v>8</v>
      </c>
      <c r="E159" s="1">
        <v>9</v>
      </c>
      <c r="F159" s="1" t="s">
        <v>11</v>
      </c>
      <c r="G159" s="1" t="s">
        <v>11</v>
      </c>
      <c r="H159" s="1" t="s">
        <v>11</v>
      </c>
    </row>
    <row r="160" spans="1:8" x14ac:dyDescent="0.3">
      <c r="A160" t="s">
        <v>224</v>
      </c>
      <c r="B160" t="s">
        <v>77</v>
      </c>
      <c r="C160" t="s">
        <v>230</v>
      </c>
      <c r="D160">
        <v>22</v>
      </c>
      <c r="E160" s="1" t="s">
        <v>11</v>
      </c>
      <c r="F160" s="1" t="s">
        <v>11</v>
      </c>
      <c r="G160" s="1" t="s">
        <v>11</v>
      </c>
      <c r="H160" s="1" t="s">
        <v>11</v>
      </c>
    </row>
    <row r="161" spans="1:8" x14ac:dyDescent="0.3">
      <c r="D161" s="4">
        <f>SUM(D144:D160)</f>
        <v>281</v>
      </c>
      <c r="E161" s="4">
        <f>SUM(E144:E160)</f>
        <v>85</v>
      </c>
      <c r="F161" s="4">
        <f>SUM(F144:F160)</f>
        <v>45</v>
      </c>
      <c r="G161" s="4">
        <f>SUM(G144:G160)</f>
        <v>13</v>
      </c>
      <c r="H161" s="4">
        <f>SUM(H144:H160)</f>
        <v>4</v>
      </c>
    </row>
    <row r="162" spans="1:8" x14ac:dyDescent="0.3">
      <c r="A162" t="s">
        <v>68</v>
      </c>
      <c r="B162" t="s">
        <v>71</v>
      </c>
      <c r="C162" t="s">
        <v>72</v>
      </c>
      <c r="D162">
        <v>18</v>
      </c>
      <c r="E162" s="1">
        <v>12</v>
      </c>
      <c r="F162" s="1">
        <v>6</v>
      </c>
      <c r="G162" s="1" t="s">
        <v>25</v>
      </c>
      <c r="H162" s="1" t="s">
        <v>25</v>
      </c>
    </row>
    <row r="163" spans="1:8" x14ac:dyDescent="0.3">
      <c r="A163" t="s">
        <v>68</v>
      </c>
      <c r="B163" t="s">
        <v>71</v>
      </c>
      <c r="C163" t="s">
        <v>73</v>
      </c>
      <c r="D163">
        <v>13</v>
      </c>
      <c r="E163" s="1">
        <v>10</v>
      </c>
      <c r="F163" s="1" t="s">
        <v>25</v>
      </c>
      <c r="G163" s="1" t="s">
        <v>25</v>
      </c>
      <c r="H163" s="1" t="s">
        <v>25</v>
      </c>
    </row>
    <row r="164" spans="1:8" x14ac:dyDescent="0.3">
      <c r="A164" t="s">
        <v>68</v>
      </c>
      <c r="B164" t="s">
        <v>71</v>
      </c>
      <c r="C164" t="s">
        <v>74</v>
      </c>
      <c r="D164">
        <v>13</v>
      </c>
      <c r="E164" s="1" t="s">
        <v>25</v>
      </c>
      <c r="F164" s="1">
        <v>5</v>
      </c>
      <c r="G164" s="1" t="s">
        <v>25</v>
      </c>
      <c r="H164" s="1" t="s">
        <v>25</v>
      </c>
    </row>
    <row r="165" spans="1:8" x14ac:dyDescent="0.3">
      <c r="A165" t="s">
        <v>68</v>
      </c>
      <c r="B165" t="s">
        <v>71</v>
      </c>
      <c r="C165" t="s">
        <v>75</v>
      </c>
      <c r="D165">
        <v>10</v>
      </c>
      <c r="E165" s="1">
        <v>4</v>
      </c>
      <c r="F165" s="1" t="s">
        <v>25</v>
      </c>
      <c r="G165" s="1" t="s">
        <v>25</v>
      </c>
      <c r="H165" s="1" t="s">
        <v>25</v>
      </c>
    </row>
    <row r="166" spans="1:8" x14ac:dyDescent="0.3">
      <c r="A166" t="s">
        <v>159</v>
      </c>
      <c r="B166" t="s">
        <v>71</v>
      </c>
      <c r="C166" t="s">
        <v>165</v>
      </c>
      <c r="D166">
        <v>18</v>
      </c>
      <c r="E166" s="1">
        <v>5</v>
      </c>
      <c r="F166" s="1" t="s">
        <v>11</v>
      </c>
      <c r="G166" s="1" t="s">
        <v>11</v>
      </c>
      <c r="H166" s="1" t="s">
        <v>11</v>
      </c>
    </row>
    <row r="167" spans="1:8" x14ac:dyDescent="0.3">
      <c r="A167" t="s">
        <v>159</v>
      </c>
      <c r="B167" t="s">
        <v>71</v>
      </c>
      <c r="C167" t="s">
        <v>72</v>
      </c>
      <c r="D167">
        <v>17</v>
      </c>
      <c r="E167" s="1">
        <v>8</v>
      </c>
      <c r="F167" s="1" t="s">
        <v>11</v>
      </c>
      <c r="G167" s="1" t="s">
        <v>11</v>
      </c>
      <c r="H167" s="1" t="s">
        <v>11</v>
      </c>
    </row>
    <row r="168" spans="1:8" x14ac:dyDescent="0.3">
      <c r="A168" t="s">
        <v>159</v>
      </c>
      <c r="B168" t="s">
        <v>71</v>
      </c>
      <c r="C168" t="s">
        <v>74</v>
      </c>
      <c r="D168">
        <v>11</v>
      </c>
      <c r="E168" s="1" t="s">
        <v>11</v>
      </c>
      <c r="F168" s="1" t="s">
        <v>11</v>
      </c>
      <c r="G168" s="1" t="s">
        <v>11</v>
      </c>
      <c r="H168" s="1" t="s">
        <v>11</v>
      </c>
    </row>
    <row r="169" spans="1:8" x14ac:dyDescent="0.3">
      <c r="A169" t="s">
        <v>159</v>
      </c>
      <c r="B169" t="s">
        <v>71</v>
      </c>
      <c r="C169" t="s">
        <v>166</v>
      </c>
      <c r="D169">
        <v>13</v>
      </c>
      <c r="E169" s="1" t="s">
        <v>11</v>
      </c>
      <c r="F169" s="1" t="s">
        <v>11</v>
      </c>
      <c r="G169" s="1" t="s">
        <v>11</v>
      </c>
      <c r="H169" s="1" t="s">
        <v>11</v>
      </c>
    </row>
    <row r="170" spans="1:8" x14ac:dyDescent="0.3">
      <c r="A170" t="s">
        <v>167</v>
      </c>
      <c r="B170" t="s">
        <v>71</v>
      </c>
      <c r="C170" t="s">
        <v>73</v>
      </c>
      <c r="D170">
        <v>23</v>
      </c>
      <c r="E170" s="1">
        <v>7</v>
      </c>
      <c r="F170" s="1">
        <v>5</v>
      </c>
      <c r="G170" s="1" t="s">
        <v>25</v>
      </c>
      <c r="H170" s="1" t="s">
        <v>25</v>
      </c>
    </row>
    <row r="171" spans="1:8" x14ac:dyDescent="0.3">
      <c r="A171" t="s">
        <v>167</v>
      </c>
      <c r="B171" t="s">
        <v>71</v>
      </c>
      <c r="C171" t="s">
        <v>72</v>
      </c>
      <c r="D171">
        <v>21</v>
      </c>
      <c r="E171" s="1">
        <v>8</v>
      </c>
      <c r="F171" s="1" t="s">
        <v>25</v>
      </c>
      <c r="G171" s="1" t="s">
        <v>25</v>
      </c>
      <c r="H171" s="1" t="s">
        <v>25</v>
      </c>
    </row>
    <row r="172" spans="1:8" x14ac:dyDescent="0.3">
      <c r="A172" t="s">
        <v>167</v>
      </c>
      <c r="B172" t="s">
        <v>71</v>
      </c>
      <c r="C172" t="s">
        <v>75</v>
      </c>
      <c r="D172">
        <v>12</v>
      </c>
      <c r="E172" s="1">
        <v>3</v>
      </c>
      <c r="F172" s="1" t="s">
        <v>25</v>
      </c>
      <c r="G172" s="1" t="s">
        <v>25</v>
      </c>
      <c r="H172" s="1" t="s">
        <v>25</v>
      </c>
    </row>
    <row r="173" spans="1:8" x14ac:dyDescent="0.3">
      <c r="A173" t="s">
        <v>167</v>
      </c>
      <c r="B173" t="s">
        <v>71</v>
      </c>
      <c r="C173" t="s">
        <v>168</v>
      </c>
      <c r="D173">
        <v>14</v>
      </c>
      <c r="E173" s="1" t="s">
        <v>25</v>
      </c>
      <c r="F173" s="1" t="s">
        <v>25</v>
      </c>
      <c r="G173" s="1" t="s">
        <v>25</v>
      </c>
      <c r="H173" s="1" t="s">
        <v>25</v>
      </c>
    </row>
    <row r="174" spans="1:8" x14ac:dyDescent="0.3">
      <c r="A174" t="s">
        <v>167</v>
      </c>
      <c r="B174" t="s">
        <v>71</v>
      </c>
      <c r="C174" t="s">
        <v>169</v>
      </c>
      <c r="D174">
        <v>10</v>
      </c>
      <c r="E174" s="1">
        <v>5</v>
      </c>
      <c r="F174" s="1" t="s">
        <v>25</v>
      </c>
      <c r="G174" s="1" t="s">
        <v>25</v>
      </c>
      <c r="H174" s="1" t="s">
        <v>25</v>
      </c>
    </row>
    <row r="175" spans="1:8" x14ac:dyDescent="0.3">
      <c r="D175" s="4">
        <f>SUM(D162:D174)</f>
        <v>193</v>
      </c>
      <c r="E175" s="4">
        <f>SUM(E162:E174)</f>
        <v>62</v>
      </c>
      <c r="F175" s="4">
        <f>SUM(F162:F174)</f>
        <v>16</v>
      </c>
      <c r="G175" s="4">
        <f>SUM(G162:G174)</f>
        <v>0</v>
      </c>
      <c r="H175" s="4">
        <f>SUM(H162:H174)</f>
        <v>0</v>
      </c>
    </row>
    <row r="176" spans="1:8" x14ac:dyDescent="0.3">
      <c r="A176" t="s">
        <v>133</v>
      </c>
      <c r="B176" t="s">
        <v>134</v>
      </c>
      <c r="C176" t="s">
        <v>135</v>
      </c>
      <c r="D176">
        <v>23</v>
      </c>
      <c r="E176" s="1">
        <v>11</v>
      </c>
      <c r="F176" s="1">
        <v>4</v>
      </c>
      <c r="G176" s="1" t="s">
        <v>11</v>
      </c>
      <c r="H176" s="1">
        <v>1</v>
      </c>
    </row>
    <row r="177" spans="1:8" x14ac:dyDescent="0.3">
      <c r="A177" t="s">
        <v>133</v>
      </c>
      <c r="B177" t="s">
        <v>134</v>
      </c>
      <c r="C177" t="s">
        <v>136</v>
      </c>
      <c r="D177">
        <v>24</v>
      </c>
      <c r="E177" s="1">
        <v>6</v>
      </c>
      <c r="F177" s="1">
        <v>5</v>
      </c>
      <c r="G177" s="1">
        <v>2</v>
      </c>
      <c r="H177" s="1" t="s">
        <v>11</v>
      </c>
    </row>
    <row r="178" spans="1:8" x14ac:dyDescent="0.3">
      <c r="A178" t="s">
        <v>133</v>
      </c>
      <c r="B178" t="s">
        <v>134</v>
      </c>
      <c r="C178" t="s">
        <v>137</v>
      </c>
      <c r="D178">
        <v>12</v>
      </c>
      <c r="E178" s="1">
        <v>5</v>
      </c>
      <c r="F178" s="1" t="s">
        <v>11</v>
      </c>
      <c r="G178" s="1">
        <v>2</v>
      </c>
      <c r="H178" s="1">
        <v>4</v>
      </c>
    </row>
    <row r="179" spans="1:8" x14ac:dyDescent="0.3">
      <c r="A179" t="s">
        <v>133</v>
      </c>
      <c r="B179" t="s">
        <v>134</v>
      </c>
      <c r="C179" t="s">
        <v>138</v>
      </c>
      <c r="D179">
        <v>19</v>
      </c>
      <c r="E179" s="1" t="s">
        <v>11</v>
      </c>
      <c r="F179" s="1" t="s">
        <v>11</v>
      </c>
      <c r="G179" s="1" t="s">
        <v>11</v>
      </c>
      <c r="H179" s="1" t="s">
        <v>11</v>
      </c>
    </row>
    <row r="180" spans="1:8" x14ac:dyDescent="0.3">
      <c r="D180" s="4">
        <f>SUM(D176:D179)</f>
        <v>78</v>
      </c>
      <c r="E180" s="4">
        <f>SUM(E176:E179)</f>
        <v>22</v>
      </c>
      <c r="F180" s="4">
        <f>SUM(F176:F179)</f>
        <v>9</v>
      </c>
      <c r="G180" s="4">
        <f>SUM(G176:G179)</f>
        <v>4</v>
      </c>
      <c r="H180" s="4">
        <f>SUM(H176:H179)</f>
        <v>5</v>
      </c>
    </row>
    <row r="181" spans="1:8" x14ac:dyDescent="0.3">
      <c r="A181" t="s">
        <v>150</v>
      </c>
      <c r="B181" t="s">
        <v>153</v>
      </c>
      <c r="C181" t="s">
        <v>154</v>
      </c>
      <c r="D181">
        <v>30</v>
      </c>
      <c r="E181" s="1" t="s">
        <v>11</v>
      </c>
      <c r="F181" s="1">
        <v>8</v>
      </c>
      <c r="G181" s="1" t="s">
        <v>11</v>
      </c>
      <c r="H181" s="1" t="s">
        <v>11</v>
      </c>
    </row>
    <row r="182" spans="1:8" x14ac:dyDescent="0.3">
      <c r="A182" t="s">
        <v>150</v>
      </c>
      <c r="B182" t="s">
        <v>153</v>
      </c>
      <c r="C182" t="s">
        <v>50</v>
      </c>
      <c r="D182">
        <v>19</v>
      </c>
      <c r="E182" s="1">
        <v>10</v>
      </c>
      <c r="F182" s="1" t="s">
        <v>11</v>
      </c>
      <c r="G182" s="1">
        <v>5</v>
      </c>
      <c r="H182" s="1" t="s">
        <v>11</v>
      </c>
    </row>
    <row r="183" spans="1:8" x14ac:dyDescent="0.3">
      <c r="A183" t="s">
        <v>150</v>
      </c>
      <c r="B183" t="s">
        <v>153</v>
      </c>
      <c r="C183" t="s">
        <v>155</v>
      </c>
      <c r="D183">
        <v>16</v>
      </c>
      <c r="E183" s="1" t="s">
        <v>11</v>
      </c>
      <c r="F183" s="1" t="s">
        <v>11</v>
      </c>
      <c r="G183" s="1" t="s">
        <v>11</v>
      </c>
      <c r="H183" s="1" t="s">
        <v>11</v>
      </c>
    </row>
    <row r="184" spans="1:8" x14ac:dyDescent="0.3">
      <c r="A184" t="s">
        <v>150</v>
      </c>
      <c r="B184" t="s">
        <v>153</v>
      </c>
      <c r="C184" t="s">
        <v>156</v>
      </c>
      <c r="D184">
        <v>11</v>
      </c>
      <c r="E184" s="1" t="s">
        <v>11</v>
      </c>
      <c r="F184" s="1" t="s">
        <v>11</v>
      </c>
      <c r="G184" s="1" t="s">
        <v>11</v>
      </c>
      <c r="H184" s="1" t="s">
        <v>11</v>
      </c>
    </row>
    <row r="185" spans="1:8" x14ac:dyDescent="0.3">
      <c r="D185" s="4">
        <f>SUM(D176:D184)</f>
        <v>232</v>
      </c>
      <c r="E185" s="4">
        <f>SUM(E176:E184)</f>
        <v>54</v>
      </c>
      <c r="F185" s="4">
        <f>SUM(F176:F184)</f>
        <v>26</v>
      </c>
      <c r="G185" s="4">
        <f>SUM(G176:G184)</f>
        <v>13</v>
      </c>
      <c r="H185" s="4">
        <f>SUM(H176:H184)</f>
        <v>10</v>
      </c>
    </row>
    <row r="186" spans="1:8" x14ac:dyDescent="0.3">
      <c r="A186" t="s">
        <v>34</v>
      </c>
      <c r="B186" t="s">
        <v>40</v>
      </c>
      <c r="C186" t="s">
        <v>41</v>
      </c>
      <c r="D186">
        <v>16</v>
      </c>
      <c r="E186" s="1" t="s">
        <v>25</v>
      </c>
      <c r="F186" s="1" t="s">
        <v>25</v>
      </c>
      <c r="G186" s="1" t="s">
        <v>25</v>
      </c>
      <c r="H186" s="1" t="s">
        <v>25</v>
      </c>
    </row>
    <row r="187" spans="1:8" x14ac:dyDescent="0.3">
      <c r="A187" t="s">
        <v>34</v>
      </c>
      <c r="B187" t="s">
        <v>40</v>
      </c>
      <c r="C187" t="s">
        <v>42</v>
      </c>
      <c r="D187">
        <v>15</v>
      </c>
      <c r="E187" s="1">
        <v>3</v>
      </c>
      <c r="F187" s="1" t="s">
        <v>25</v>
      </c>
      <c r="G187" s="1" t="s">
        <v>25</v>
      </c>
      <c r="H187" s="1">
        <v>2</v>
      </c>
    </row>
    <row r="188" spans="1:8" x14ac:dyDescent="0.3">
      <c r="A188" t="s">
        <v>34</v>
      </c>
      <c r="B188" t="s">
        <v>40</v>
      </c>
      <c r="C188" t="s">
        <v>43</v>
      </c>
      <c r="D188">
        <v>10</v>
      </c>
      <c r="E188" s="1">
        <v>3</v>
      </c>
      <c r="F188" s="1" t="s">
        <v>25</v>
      </c>
      <c r="G188" s="1" t="s">
        <v>25</v>
      </c>
      <c r="H188" s="1" t="s">
        <v>25</v>
      </c>
    </row>
    <row r="189" spans="1:8" x14ac:dyDescent="0.3">
      <c r="A189" t="s">
        <v>34</v>
      </c>
      <c r="B189" t="s">
        <v>40</v>
      </c>
      <c r="C189" t="s">
        <v>44</v>
      </c>
      <c r="D189">
        <v>10</v>
      </c>
      <c r="E189" s="1">
        <v>4</v>
      </c>
      <c r="F189" s="1" t="s">
        <v>25</v>
      </c>
      <c r="G189" s="1" t="s">
        <v>25</v>
      </c>
      <c r="H189" s="1" t="s">
        <v>25</v>
      </c>
    </row>
    <row r="190" spans="1:8" x14ac:dyDescent="0.3">
      <c r="A190" t="s">
        <v>89</v>
      </c>
      <c r="B190" t="s">
        <v>40</v>
      </c>
      <c r="C190" t="s">
        <v>91</v>
      </c>
      <c r="D190">
        <v>20</v>
      </c>
      <c r="E190" s="1" t="s">
        <v>25</v>
      </c>
      <c r="F190" s="1">
        <v>3</v>
      </c>
      <c r="G190" s="1" t="s">
        <v>25</v>
      </c>
      <c r="H190" s="1" t="s">
        <v>25</v>
      </c>
    </row>
    <row r="191" spans="1:8" x14ac:dyDescent="0.3">
      <c r="A191" t="s">
        <v>89</v>
      </c>
      <c r="B191" t="s">
        <v>40</v>
      </c>
      <c r="C191" t="s">
        <v>41</v>
      </c>
      <c r="D191">
        <v>20</v>
      </c>
      <c r="E191" s="1" t="s">
        <v>25</v>
      </c>
      <c r="F191" s="1">
        <v>6</v>
      </c>
      <c r="G191" s="1" t="s">
        <v>25</v>
      </c>
      <c r="H191" s="1" t="s">
        <v>25</v>
      </c>
    </row>
    <row r="192" spans="1:8" x14ac:dyDescent="0.3">
      <c r="A192" t="s">
        <v>89</v>
      </c>
      <c r="B192" t="s">
        <v>40</v>
      </c>
      <c r="C192" t="s">
        <v>92</v>
      </c>
      <c r="D192">
        <v>18</v>
      </c>
      <c r="E192" s="1" t="s">
        <v>25</v>
      </c>
      <c r="F192" s="1" t="s">
        <v>25</v>
      </c>
      <c r="G192" s="1" t="s">
        <v>25</v>
      </c>
      <c r="H192" s="1" t="s">
        <v>25</v>
      </c>
    </row>
    <row r="193" spans="1:8" x14ac:dyDescent="0.3">
      <c r="A193" t="s">
        <v>89</v>
      </c>
      <c r="B193" t="s">
        <v>40</v>
      </c>
      <c r="C193" t="s">
        <v>42</v>
      </c>
      <c r="D193">
        <v>15</v>
      </c>
      <c r="E193" s="1">
        <v>6</v>
      </c>
      <c r="F193" s="1" t="s">
        <v>25</v>
      </c>
      <c r="G193" s="1" t="s">
        <v>25</v>
      </c>
      <c r="H193" s="1" t="s">
        <v>25</v>
      </c>
    </row>
    <row r="194" spans="1:8" x14ac:dyDescent="0.3">
      <c r="A194" t="s">
        <v>177</v>
      </c>
      <c r="B194" t="s">
        <v>40</v>
      </c>
      <c r="C194" t="s">
        <v>178</v>
      </c>
      <c r="D194">
        <v>29</v>
      </c>
      <c r="E194" s="1">
        <v>3</v>
      </c>
      <c r="F194" s="1" t="s">
        <v>25</v>
      </c>
      <c r="G194" s="1">
        <v>2</v>
      </c>
      <c r="H194" s="1" t="s">
        <v>25</v>
      </c>
    </row>
    <row r="195" spans="1:8" x14ac:dyDescent="0.3">
      <c r="A195" t="s">
        <v>177</v>
      </c>
      <c r="B195" t="s">
        <v>40</v>
      </c>
      <c r="C195" t="s">
        <v>41</v>
      </c>
      <c r="D195">
        <v>24</v>
      </c>
      <c r="E195" s="1">
        <v>9</v>
      </c>
      <c r="F195" s="1" t="s">
        <v>25</v>
      </c>
      <c r="G195" s="1">
        <v>3</v>
      </c>
      <c r="H195" s="1" t="s">
        <v>25</v>
      </c>
    </row>
    <row r="196" spans="1:8" x14ac:dyDescent="0.3">
      <c r="A196" t="s">
        <v>177</v>
      </c>
      <c r="B196" t="s">
        <v>40</v>
      </c>
      <c r="C196" t="s">
        <v>44</v>
      </c>
      <c r="D196">
        <v>18</v>
      </c>
      <c r="E196" s="1">
        <v>8</v>
      </c>
      <c r="F196" s="1">
        <v>5</v>
      </c>
      <c r="G196" s="1" t="s">
        <v>25</v>
      </c>
      <c r="H196" s="1" t="s">
        <v>25</v>
      </c>
    </row>
    <row r="197" spans="1:8" x14ac:dyDescent="0.3">
      <c r="A197" t="s">
        <v>177</v>
      </c>
      <c r="B197" t="s">
        <v>40</v>
      </c>
      <c r="C197" t="s">
        <v>10</v>
      </c>
      <c r="D197">
        <v>16</v>
      </c>
      <c r="E197" s="1" t="s">
        <v>25</v>
      </c>
      <c r="F197" s="1">
        <v>4</v>
      </c>
      <c r="G197" s="1" t="s">
        <v>25</v>
      </c>
      <c r="H197" s="1" t="s">
        <v>25</v>
      </c>
    </row>
    <row r="198" spans="1:8" x14ac:dyDescent="0.3">
      <c r="A198" t="s">
        <v>177</v>
      </c>
      <c r="B198" t="s">
        <v>40</v>
      </c>
      <c r="C198" t="s">
        <v>179</v>
      </c>
      <c r="D198">
        <v>11</v>
      </c>
      <c r="E198" s="1" t="s">
        <v>25</v>
      </c>
      <c r="F198" s="1">
        <v>9</v>
      </c>
      <c r="G198" s="1" t="s">
        <v>25</v>
      </c>
      <c r="H198" s="1" t="s">
        <v>25</v>
      </c>
    </row>
    <row r="199" spans="1:8" x14ac:dyDescent="0.3">
      <c r="D199" s="4">
        <f>SUM(D186:D198)</f>
        <v>222</v>
      </c>
      <c r="E199" s="4">
        <f>SUM(E186:E198)</f>
        <v>36</v>
      </c>
      <c r="F199" s="4">
        <f>SUM(F186:F198)</f>
        <v>27</v>
      </c>
      <c r="G199" s="4">
        <f>SUM(G186:G198)</f>
        <v>5</v>
      </c>
      <c r="H199" s="4">
        <f>SUM(H186:H198)</f>
        <v>2</v>
      </c>
    </row>
    <row r="200" spans="1:8" x14ac:dyDescent="0.3">
      <c r="A200" t="s">
        <v>22</v>
      </c>
      <c r="B200" t="s">
        <v>29</v>
      </c>
      <c r="C200" t="s">
        <v>30</v>
      </c>
      <c r="D200">
        <v>26</v>
      </c>
      <c r="E200" s="1">
        <v>10</v>
      </c>
      <c r="F200" s="1" t="s">
        <v>25</v>
      </c>
      <c r="G200" s="1" t="s">
        <v>25</v>
      </c>
      <c r="H200" s="1">
        <v>2</v>
      </c>
    </row>
    <row r="201" spans="1:8" x14ac:dyDescent="0.3">
      <c r="A201" t="s">
        <v>22</v>
      </c>
      <c r="B201" t="s">
        <v>29</v>
      </c>
      <c r="C201" t="s">
        <v>31</v>
      </c>
      <c r="D201">
        <v>23</v>
      </c>
      <c r="E201" s="1" t="s">
        <v>25</v>
      </c>
      <c r="F201" s="1">
        <v>2</v>
      </c>
      <c r="G201" s="1" t="s">
        <v>25</v>
      </c>
      <c r="H201" s="1" t="s">
        <v>25</v>
      </c>
    </row>
    <row r="202" spans="1:8" x14ac:dyDescent="0.3">
      <c r="A202" t="s">
        <v>22</v>
      </c>
      <c r="B202" t="s">
        <v>29</v>
      </c>
      <c r="C202" t="s">
        <v>32</v>
      </c>
      <c r="D202">
        <v>16</v>
      </c>
      <c r="E202" s="1">
        <v>10</v>
      </c>
      <c r="F202" s="1">
        <v>7</v>
      </c>
      <c r="G202" s="1" t="s">
        <v>25</v>
      </c>
      <c r="H202" s="1" t="s">
        <v>25</v>
      </c>
    </row>
    <row r="203" spans="1:8" x14ac:dyDescent="0.3">
      <c r="A203" t="s">
        <v>22</v>
      </c>
      <c r="B203" t="s">
        <v>29</v>
      </c>
      <c r="C203" t="s">
        <v>33</v>
      </c>
      <c r="D203">
        <v>11</v>
      </c>
      <c r="E203" s="1" t="s">
        <v>25</v>
      </c>
      <c r="F203" s="1" t="s">
        <v>25</v>
      </c>
      <c r="G203" s="1" t="s">
        <v>25</v>
      </c>
      <c r="H203" s="1" t="s">
        <v>25</v>
      </c>
    </row>
    <row r="204" spans="1:8" x14ac:dyDescent="0.3">
      <c r="D204" s="4">
        <f>SUM(D200:D203)</f>
        <v>76</v>
      </c>
      <c r="E204" s="4">
        <f>SUM(E200:E203)</f>
        <v>20</v>
      </c>
      <c r="F204" s="4">
        <f>SUM(F200:F203)</f>
        <v>9</v>
      </c>
      <c r="G204" s="4">
        <f>SUM(G200:G203)</f>
        <v>0</v>
      </c>
      <c r="H204" s="4">
        <f>SUM(H200:H203)</f>
        <v>2</v>
      </c>
    </row>
    <row r="205" spans="1:8" x14ac:dyDescent="0.3">
      <c r="A205" t="s">
        <v>7</v>
      </c>
      <c r="B205" t="s">
        <v>16</v>
      </c>
      <c r="C205" t="s">
        <v>17</v>
      </c>
      <c r="D205">
        <v>31</v>
      </c>
      <c r="E205" s="1">
        <v>7</v>
      </c>
      <c r="F205" s="1" t="s">
        <v>11</v>
      </c>
      <c r="G205" s="1">
        <v>2</v>
      </c>
      <c r="H205" s="1" t="s">
        <v>11</v>
      </c>
    </row>
    <row r="206" spans="1:8" x14ac:dyDescent="0.3">
      <c r="A206" t="s">
        <v>7</v>
      </c>
      <c r="B206" t="s">
        <v>16</v>
      </c>
      <c r="C206" t="s">
        <v>18</v>
      </c>
      <c r="D206">
        <v>18</v>
      </c>
      <c r="E206" s="1">
        <v>3</v>
      </c>
      <c r="F206" s="1">
        <v>2</v>
      </c>
      <c r="G206" s="1" t="s">
        <v>11</v>
      </c>
      <c r="H206" s="1" t="s">
        <v>11</v>
      </c>
    </row>
    <row r="207" spans="1:8" x14ac:dyDescent="0.3">
      <c r="A207" t="s">
        <v>7</v>
      </c>
      <c r="B207" t="s">
        <v>16</v>
      </c>
      <c r="C207" t="s">
        <v>19</v>
      </c>
      <c r="D207">
        <v>16</v>
      </c>
      <c r="E207" s="1">
        <v>7</v>
      </c>
      <c r="F207" s="1">
        <v>4</v>
      </c>
      <c r="G207" s="1">
        <v>2</v>
      </c>
      <c r="H207" s="1" t="s">
        <v>11</v>
      </c>
    </row>
    <row r="208" spans="1:8" x14ac:dyDescent="0.3">
      <c r="A208" t="s">
        <v>7</v>
      </c>
      <c r="B208" t="s">
        <v>16</v>
      </c>
      <c r="C208" t="s">
        <v>20</v>
      </c>
      <c r="D208">
        <v>12</v>
      </c>
      <c r="E208" s="1">
        <v>10</v>
      </c>
      <c r="F208" s="1" t="s">
        <v>11</v>
      </c>
      <c r="G208" s="1" t="s">
        <v>11</v>
      </c>
      <c r="H208" s="1" t="s">
        <v>11</v>
      </c>
    </row>
    <row r="209" spans="1:10" x14ac:dyDescent="0.3">
      <c r="A209" t="s">
        <v>7</v>
      </c>
      <c r="B209" t="s">
        <v>16</v>
      </c>
      <c r="C209" t="s">
        <v>21</v>
      </c>
      <c r="D209">
        <v>9</v>
      </c>
      <c r="E209" s="1">
        <v>12</v>
      </c>
      <c r="F209" s="1" t="s">
        <v>11</v>
      </c>
      <c r="G209" s="1" t="s">
        <v>11</v>
      </c>
      <c r="H209" s="1" t="s">
        <v>11</v>
      </c>
      <c r="I209">
        <f>AVERAGE(D197,D198,D200,D201,D202,D203,D205,D206,D207,D208,D209)</f>
        <v>17.181818181818183</v>
      </c>
      <c r="J209" s="1">
        <f>SUM(D197,D198,D200,D201,D202,D203,D205,D207,D206,D208,D209)</f>
        <v>189</v>
      </c>
    </row>
    <row r="210" spans="1:10" x14ac:dyDescent="0.3">
      <c r="A210" t="s">
        <v>157</v>
      </c>
      <c r="B210" t="s">
        <v>16</v>
      </c>
      <c r="C210" t="s">
        <v>18</v>
      </c>
      <c r="D210">
        <v>31</v>
      </c>
      <c r="E210" s="1" t="s">
        <v>11</v>
      </c>
      <c r="F210" s="1" t="s">
        <v>11</v>
      </c>
      <c r="G210" s="1" t="s">
        <v>11</v>
      </c>
      <c r="H210" s="1" t="s">
        <v>11</v>
      </c>
    </row>
    <row r="211" spans="1:10" x14ac:dyDescent="0.3">
      <c r="A211" t="s">
        <v>157</v>
      </c>
      <c r="B211" t="s">
        <v>16</v>
      </c>
      <c r="C211" t="s">
        <v>20</v>
      </c>
      <c r="D211">
        <v>20</v>
      </c>
      <c r="E211" s="1">
        <v>13</v>
      </c>
      <c r="F211" s="1">
        <v>1</v>
      </c>
      <c r="G211" s="1">
        <v>1</v>
      </c>
      <c r="H211" s="1">
        <v>2</v>
      </c>
    </row>
    <row r="212" spans="1:10" x14ac:dyDescent="0.3">
      <c r="A212" t="s">
        <v>157</v>
      </c>
      <c r="B212" t="s">
        <v>16</v>
      </c>
      <c r="C212" t="s">
        <v>158</v>
      </c>
      <c r="D212">
        <v>15</v>
      </c>
      <c r="E212" s="1">
        <v>3</v>
      </c>
      <c r="F212" s="1" t="s">
        <v>11</v>
      </c>
      <c r="G212" s="1" t="s">
        <v>11</v>
      </c>
      <c r="H212" s="1" t="s">
        <v>11</v>
      </c>
    </row>
    <row r="213" spans="1:10" x14ac:dyDescent="0.3">
      <c r="A213" t="s">
        <v>157</v>
      </c>
      <c r="B213" t="s">
        <v>16</v>
      </c>
      <c r="C213" t="s">
        <v>19</v>
      </c>
      <c r="D213">
        <v>7</v>
      </c>
      <c r="E213" s="1">
        <v>5</v>
      </c>
      <c r="F213" s="1">
        <v>4</v>
      </c>
      <c r="G213" s="1">
        <v>1</v>
      </c>
      <c r="H213" s="1" t="s">
        <v>11</v>
      </c>
    </row>
    <row r="214" spans="1:10" x14ac:dyDescent="0.3">
      <c r="A214" t="s">
        <v>157</v>
      </c>
      <c r="B214" t="s">
        <v>16</v>
      </c>
      <c r="C214" t="s">
        <v>21</v>
      </c>
      <c r="D214">
        <v>0</v>
      </c>
      <c r="E214" s="1">
        <v>3</v>
      </c>
      <c r="F214" s="1">
        <v>2</v>
      </c>
      <c r="G214" s="1" t="s">
        <v>11</v>
      </c>
      <c r="H214" s="1">
        <v>1</v>
      </c>
    </row>
    <row r="215" spans="1:10" x14ac:dyDescent="0.3">
      <c r="A215" t="s">
        <v>157</v>
      </c>
      <c r="B215" t="s">
        <v>16</v>
      </c>
      <c r="C215" t="s">
        <v>102</v>
      </c>
      <c r="D215">
        <v>14</v>
      </c>
      <c r="E215" s="1">
        <v>7</v>
      </c>
      <c r="F215" s="1" t="s">
        <v>11</v>
      </c>
      <c r="G215" s="1" t="s">
        <v>11</v>
      </c>
      <c r="H215" s="1" t="s">
        <v>11</v>
      </c>
    </row>
    <row r="216" spans="1:10" x14ac:dyDescent="0.3">
      <c r="A216" t="s">
        <v>157</v>
      </c>
      <c r="B216" t="s">
        <v>16</v>
      </c>
      <c r="C216" t="s">
        <v>17</v>
      </c>
      <c r="D216">
        <v>12</v>
      </c>
      <c r="E216" s="1">
        <v>4</v>
      </c>
      <c r="F216" s="1" t="s">
        <v>11</v>
      </c>
      <c r="G216" s="1" t="s">
        <v>11</v>
      </c>
      <c r="H216" s="1" t="s">
        <v>11</v>
      </c>
    </row>
    <row r="217" spans="1:10" x14ac:dyDescent="0.3">
      <c r="A217" t="s">
        <v>167</v>
      </c>
      <c r="B217" t="s">
        <v>16</v>
      </c>
      <c r="C217" t="s">
        <v>170</v>
      </c>
      <c r="D217">
        <v>19</v>
      </c>
      <c r="E217" s="1">
        <v>7</v>
      </c>
      <c r="F217" s="1">
        <v>5</v>
      </c>
      <c r="G217" s="1" t="s">
        <v>25</v>
      </c>
      <c r="H217" s="1" t="s">
        <v>25</v>
      </c>
    </row>
    <row r="218" spans="1:10" x14ac:dyDescent="0.3">
      <c r="A218" t="s">
        <v>167</v>
      </c>
      <c r="B218" t="s">
        <v>16</v>
      </c>
      <c r="C218" t="s">
        <v>171</v>
      </c>
      <c r="D218">
        <v>18</v>
      </c>
      <c r="E218" s="1">
        <v>4</v>
      </c>
      <c r="F218" s="1" t="s">
        <v>25</v>
      </c>
      <c r="G218" s="1" t="s">
        <v>25</v>
      </c>
      <c r="H218" s="1">
        <v>2</v>
      </c>
    </row>
    <row r="219" spans="1:10" x14ac:dyDescent="0.3">
      <c r="A219" t="s">
        <v>167</v>
      </c>
      <c r="B219" t="s">
        <v>16</v>
      </c>
      <c r="C219" t="s">
        <v>15</v>
      </c>
      <c r="D219">
        <v>4</v>
      </c>
      <c r="E219" s="1" t="s">
        <v>25</v>
      </c>
      <c r="F219" s="1">
        <v>7</v>
      </c>
      <c r="G219" s="1" t="s">
        <v>25</v>
      </c>
      <c r="H219" s="1" t="s">
        <v>25</v>
      </c>
    </row>
    <row r="220" spans="1:10" x14ac:dyDescent="0.3">
      <c r="A220" t="s">
        <v>167</v>
      </c>
      <c r="B220" t="s">
        <v>16</v>
      </c>
      <c r="C220" t="s">
        <v>158</v>
      </c>
      <c r="D220">
        <v>15</v>
      </c>
      <c r="E220" s="1" t="s">
        <v>25</v>
      </c>
      <c r="F220" s="1" t="s">
        <v>25</v>
      </c>
      <c r="G220" s="1">
        <v>2</v>
      </c>
      <c r="H220" s="1" t="s">
        <v>25</v>
      </c>
    </row>
    <row r="221" spans="1:10" x14ac:dyDescent="0.3">
      <c r="A221" t="s">
        <v>167</v>
      </c>
      <c r="B221" t="s">
        <v>16</v>
      </c>
      <c r="C221" t="s">
        <v>172</v>
      </c>
      <c r="D221">
        <v>16</v>
      </c>
      <c r="E221" s="1">
        <v>4</v>
      </c>
      <c r="F221" s="1" t="s">
        <v>25</v>
      </c>
      <c r="G221" s="1" t="s">
        <v>25</v>
      </c>
      <c r="H221" s="1" t="s">
        <v>25</v>
      </c>
    </row>
    <row r="222" spans="1:10" x14ac:dyDescent="0.3">
      <c r="D222" s="4">
        <f>SUM(D205:D221)</f>
        <v>257</v>
      </c>
      <c r="E222" s="4">
        <f>SUM(E205:E221)</f>
        <v>89</v>
      </c>
      <c r="F222" s="4">
        <f>SUM(F205:F221)</f>
        <v>25</v>
      </c>
      <c r="G222" s="4">
        <f>SUM(G205:G221)</f>
        <v>8</v>
      </c>
      <c r="H222" s="4">
        <f>SUM(H205:H221)</f>
        <v>5</v>
      </c>
    </row>
    <row r="223" spans="1:10" x14ac:dyDescent="0.3">
      <c r="A223" t="s">
        <v>116</v>
      </c>
      <c r="B223" t="s">
        <v>117</v>
      </c>
      <c r="C223" t="s">
        <v>118</v>
      </c>
      <c r="D223">
        <v>26</v>
      </c>
      <c r="E223" s="1">
        <v>10</v>
      </c>
      <c r="F223" s="1">
        <v>14</v>
      </c>
      <c r="G223" s="1">
        <v>1</v>
      </c>
      <c r="H223" s="1">
        <v>1</v>
      </c>
    </row>
    <row r="224" spans="1:10" x14ac:dyDescent="0.3">
      <c r="A224" t="s">
        <v>116</v>
      </c>
      <c r="B224" t="s">
        <v>117</v>
      </c>
      <c r="C224" t="s">
        <v>119</v>
      </c>
      <c r="D224">
        <v>33</v>
      </c>
      <c r="E224" s="1">
        <v>12</v>
      </c>
      <c r="F224" s="1">
        <v>3</v>
      </c>
      <c r="G224" s="1">
        <v>1</v>
      </c>
      <c r="H224" s="1">
        <v>1</v>
      </c>
    </row>
    <row r="225" spans="1:8" x14ac:dyDescent="0.3">
      <c r="A225" t="s">
        <v>116</v>
      </c>
      <c r="B225" t="s">
        <v>117</v>
      </c>
      <c r="C225" t="s">
        <v>120</v>
      </c>
      <c r="D225">
        <v>22</v>
      </c>
      <c r="E225" s="1">
        <v>10</v>
      </c>
      <c r="F225" s="1">
        <v>0</v>
      </c>
      <c r="G225" s="1">
        <v>2</v>
      </c>
      <c r="H225" s="1">
        <v>1</v>
      </c>
    </row>
    <row r="226" spans="1:8" x14ac:dyDescent="0.3">
      <c r="A226" t="s">
        <v>116</v>
      </c>
      <c r="B226" t="s">
        <v>117</v>
      </c>
      <c r="C226" t="s">
        <v>121</v>
      </c>
      <c r="D226">
        <v>16</v>
      </c>
      <c r="E226" s="1">
        <v>2</v>
      </c>
      <c r="F226" s="1">
        <v>0</v>
      </c>
      <c r="G226" s="1">
        <v>1</v>
      </c>
      <c r="H226" s="1">
        <v>0</v>
      </c>
    </row>
    <row r="227" spans="1:8" x14ac:dyDescent="0.3">
      <c r="D227" s="4">
        <f>SUM(D223:D226)</f>
        <v>97</v>
      </c>
      <c r="E227" s="4">
        <f>SUM(E223:E226)</f>
        <v>34</v>
      </c>
      <c r="F227" s="4">
        <f>SUM(F223:F226)</f>
        <v>17</v>
      </c>
      <c r="G227" s="4">
        <f>SUM(G223:G226)</f>
        <v>5</v>
      </c>
      <c r="H227" s="4">
        <f>SUM(H223:H226)</f>
        <v>3</v>
      </c>
    </row>
    <row r="228" spans="1:8" x14ac:dyDescent="0.3">
      <c r="A228" t="s">
        <v>142</v>
      </c>
      <c r="B228" t="s">
        <v>145</v>
      </c>
      <c r="C228" t="s">
        <v>146</v>
      </c>
      <c r="D228">
        <v>18</v>
      </c>
      <c r="E228" s="1">
        <v>6</v>
      </c>
      <c r="F228" s="1">
        <v>2</v>
      </c>
      <c r="G228" s="1">
        <v>2</v>
      </c>
      <c r="H228" s="1" t="s">
        <v>25</v>
      </c>
    </row>
    <row r="229" spans="1:8" x14ac:dyDescent="0.3">
      <c r="A229" t="s">
        <v>142</v>
      </c>
      <c r="B229" t="s">
        <v>145</v>
      </c>
      <c r="C229" t="s">
        <v>147</v>
      </c>
      <c r="D229">
        <v>15</v>
      </c>
      <c r="E229" s="1">
        <v>8</v>
      </c>
      <c r="F229" s="1">
        <v>3</v>
      </c>
      <c r="G229" s="1">
        <v>3</v>
      </c>
      <c r="H229" s="1" t="s">
        <v>25</v>
      </c>
    </row>
    <row r="230" spans="1:8" x14ac:dyDescent="0.3">
      <c r="A230" t="s">
        <v>142</v>
      </c>
      <c r="B230" t="s">
        <v>145</v>
      </c>
      <c r="C230" t="s">
        <v>148</v>
      </c>
      <c r="D230">
        <v>14</v>
      </c>
      <c r="E230" s="1">
        <v>7</v>
      </c>
      <c r="F230" s="1" t="s">
        <v>25</v>
      </c>
      <c r="G230" s="1" t="s">
        <v>25</v>
      </c>
      <c r="H230" s="1" t="s">
        <v>25</v>
      </c>
    </row>
    <row r="231" spans="1:8" x14ac:dyDescent="0.3">
      <c r="A231" t="s">
        <v>142</v>
      </c>
      <c r="B231" t="s">
        <v>145</v>
      </c>
      <c r="C231" t="s">
        <v>149</v>
      </c>
      <c r="D231">
        <v>14</v>
      </c>
      <c r="E231" s="1">
        <v>3</v>
      </c>
      <c r="F231" s="1">
        <v>3</v>
      </c>
      <c r="G231" s="1" t="s">
        <v>25</v>
      </c>
      <c r="H231" s="1" t="s">
        <v>25</v>
      </c>
    </row>
    <row r="232" spans="1:8" x14ac:dyDescent="0.3">
      <c r="A232" t="s">
        <v>173</v>
      </c>
      <c r="B232" t="s">
        <v>145</v>
      </c>
      <c r="C232" t="s">
        <v>147</v>
      </c>
      <c r="D232">
        <v>22</v>
      </c>
      <c r="E232" s="1">
        <v>6</v>
      </c>
      <c r="F232" s="1">
        <v>2</v>
      </c>
      <c r="G232" s="1" t="s">
        <v>11</v>
      </c>
      <c r="H232" s="1" t="s">
        <v>11</v>
      </c>
    </row>
    <row r="233" spans="1:8" x14ac:dyDescent="0.3">
      <c r="A233" t="s">
        <v>173</v>
      </c>
      <c r="B233" t="s">
        <v>145</v>
      </c>
      <c r="C233" t="s">
        <v>146</v>
      </c>
      <c r="D233">
        <v>13</v>
      </c>
      <c r="E233" s="1" t="s">
        <v>11</v>
      </c>
      <c r="F233" s="1" t="s">
        <v>11</v>
      </c>
      <c r="G233" s="1">
        <v>3</v>
      </c>
      <c r="H233" s="1">
        <v>3</v>
      </c>
    </row>
    <row r="234" spans="1:8" x14ac:dyDescent="0.3">
      <c r="A234" t="s">
        <v>173</v>
      </c>
      <c r="B234" t="s">
        <v>145</v>
      </c>
      <c r="C234" t="s">
        <v>176</v>
      </c>
      <c r="D234">
        <v>14</v>
      </c>
      <c r="E234" s="1" t="s">
        <v>11</v>
      </c>
      <c r="F234" s="1">
        <v>6</v>
      </c>
      <c r="G234" s="1" t="s">
        <v>11</v>
      </c>
      <c r="H234" s="1" t="s">
        <v>11</v>
      </c>
    </row>
    <row r="235" spans="1:8" x14ac:dyDescent="0.3">
      <c r="A235" t="s">
        <v>173</v>
      </c>
      <c r="B235" t="s">
        <v>145</v>
      </c>
      <c r="C235" t="s">
        <v>148</v>
      </c>
      <c r="D235">
        <v>13</v>
      </c>
      <c r="E235" s="1">
        <v>5</v>
      </c>
      <c r="F235" s="1" t="s">
        <v>11</v>
      </c>
      <c r="G235" s="1" t="s">
        <v>11</v>
      </c>
      <c r="H235" s="1" t="s">
        <v>11</v>
      </c>
    </row>
    <row r="236" spans="1:8" x14ac:dyDescent="0.3">
      <c r="A236" t="s">
        <v>202</v>
      </c>
      <c r="B236" t="s">
        <v>145</v>
      </c>
      <c r="C236" t="s">
        <v>146</v>
      </c>
      <c r="D236">
        <v>20</v>
      </c>
      <c r="E236" s="1">
        <v>1</v>
      </c>
      <c r="F236" s="1">
        <v>5</v>
      </c>
      <c r="G236" s="1">
        <v>4</v>
      </c>
      <c r="H236" s="1">
        <v>0</v>
      </c>
    </row>
    <row r="237" spans="1:8" x14ac:dyDescent="0.3">
      <c r="A237" t="s">
        <v>202</v>
      </c>
      <c r="B237" t="s">
        <v>145</v>
      </c>
      <c r="C237" t="s">
        <v>148</v>
      </c>
      <c r="D237">
        <v>14</v>
      </c>
      <c r="E237" s="1">
        <v>7</v>
      </c>
      <c r="F237" s="1">
        <v>0</v>
      </c>
      <c r="G237" s="1">
        <v>0</v>
      </c>
      <c r="H237" s="1">
        <v>0</v>
      </c>
    </row>
    <row r="238" spans="1:8" x14ac:dyDescent="0.3">
      <c r="A238" t="s">
        <v>202</v>
      </c>
      <c r="B238" t="s">
        <v>145</v>
      </c>
      <c r="C238" t="s">
        <v>147</v>
      </c>
      <c r="D238">
        <v>13</v>
      </c>
      <c r="E238" s="1">
        <v>10</v>
      </c>
      <c r="F238" s="1">
        <v>0</v>
      </c>
      <c r="G238" s="1">
        <v>0</v>
      </c>
      <c r="H238" s="1">
        <v>0</v>
      </c>
    </row>
    <row r="239" spans="1:8" x14ac:dyDescent="0.3">
      <c r="A239" t="s">
        <v>202</v>
      </c>
      <c r="B239" t="s">
        <v>145</v>
      </c>
      <c r="C239" t="s">
        <v>149</v>
      </c>
      <c r="D239">
        <v>11</v>
      </c>
      <c r="E239" s="1">
        <v>3</v>
      </c>
      <c r="F239" s="1">
        <v>2</v>
      </c>
      <c r="G239" s="1">
        <v>0</v>
      </c>
      <c r="H239" s="1">
        <v>0</v>
      </c>
    </row>
    <row r="240" spans="1:8" x14ac:dyDescent="0.3">
      <c r="A240" t="s">
        <v>202</v>
      </c>
      <c r="B240" t="s">
        <v>145</v>
      </c>
      <c r="C240" t="s">
        <v>176</v>
      </c>
      <c r="D240">
        <v>3</v>
      </c>
      <c r="E240" s="1">
        <v>1</v>
      </c>
      <c r="F240" s="1">
        <v>7</v>
      </c>
      <c r="G240" s="1">
        <v>1</v>
      </c>
      <c r="H240" s="1">
        <v>0</v>
      </c>
    </row>
    <row r="241" spans="1:8" x14ac:dyDescent="0.3">
      <c r="A241" t="s">
        <v>202</v>
      </c>
      <c r="B241" t="s">
        <v>145</v>
      </c>
      <c r="C241" t="s">
        <v>208</v>
      </c>
      <c r="D241">
        <v>4</v>
      </c>
      <c r="E241" s="1">
        <v>6</v>
      </c>
      <c r="F241" s="1">
        <v>2</v>
      </c>
      <c r="G241" s="1">
        <v>0</v>
      </c>
      <c r="H241" s="1">
        <v>0</v>
      </c>
    </row>
    <row r="242" spans="1:8" x14ac:dyDescent="0.3">
      <c r="A242" t="s">
        <v>241</v>
      </c>
      <c r="B242" t="s">
        <v>145</v>
      </c>
      <c r="C242" t="s">
        <v>146</v>
      </c>
      <c r="D242">
        <v>27</v>
      </c>
      <c r="E242" s="1">
        <v>6</v>
      </c>
      <c r="F242" s="1">
        <v>6</v>
      </c>
      <c r="G242" s="1">
        <v>2</v>
      </c>
      <c r="H242" s="1">
        <v>0</v>
      </c>
    </row>
    <row r="243" spans="1:8" x14ac:dyDescent="0.3">
      <c r="A243" t="s">
        <v>241</v>
      </c>
      <c r="B243" t="s">
        <v>145</v>
      </c>
      <c r="C243" t="s">
        <v>149</v>
      </c>
      <c r="D243">
        <v>21</v>
      </c>
      <c r="E243" s="1">
        <v>3</v>
      </c>
      <c r="F243" s="1">
        <v>3</v>
      </c>
      <c r="G243" s="1">
        <v>1</v>
      </c>
      <c r="H243" s="1">
        <v>0</v>
      </c>
    </row>
    <row r="244" spans="1:8" x14ac:dyDescent="0.3">
      <c r="A244" t="s">
        <v>241</v>
      </c>
      <c r="B244" t="s">
        <v>145</v>
      </c>
      <c r="C244" t="s">
        <v>148</v>
      </c>
      <c r="D244">
        <v>17</v>
      </c>
      <c r="E244" s="1">
        <v>11</v>
      </c>
      <c r="F244" s="1">
        <v>4</v>
      </c>
      <c r="G244" s="1">
        <v>0</v>
      </c>
      <c r="H244" s="1">
        <v>3</v>
      </c>
    </row>
    <row r="245" spans="1:8" x14ac:dyDescent="0.3">
      <c r="A245" t="s">
        <v>241</v>
      </c>
      <c r="B245" t="s">
        <v>145</v>
      </c>
      <c r="C245" t="s">
        <v>147</v>
      </c>
      <c r="D245">
        <v>16</v>
      </c>
      <c r="E245" s="1">
        <v>11</v>
      </c>
      <c r="F245" s="1">
        <v>3</v>
      </c>
      <c r="G245" s="1">
        <v>1</v>
      </c>
      <c r="H245" s="1">
        <v>0</v>
      </c>
    </row>
    <row r="246" spans="1:8" x14ac:dyDescent="0.3">
      <c r="A246" t="s">
        <v>241</v>
      </c>
      <c r="B246" t="s">
        <v>145</v>
      </c>
      <c r="C246" t="s">
        <v>172</v>
      </c>
      <c r="D246">
        <v>0</v>
      </c>
      <c r="E246" s="1">
        <v>5</v>
      </c>
      <c r="F246" s="1">
        <v>4</v>
      </c>
      <c r="G246" s="1">
        <v>0</v>
      </c>
      <c r="H246" s="1">
        <v>1</v>
      </c>
    </row>
    <row r="247" spans="1:8" x14ac:dyDescent="0.3">
      <c r="D247" s="4">
        <f>SUM(D223:D246)</f>
        <v>463</v>
      </c>
      <c r="E247" s="4">
        <f>SUM(E223:E246)</f>
        <v>167</v>
      </c>
      <c r="F247" s="4">
        <f>SUM(F223:F246)</f>
        <v>86</v>
      </c>
      <c r="G247" s="4">
        <f>SUM(G223:G246)</f>
        <v>27</v>
      </c>
      <c r="H247" s="4">
        <f>SUM(H223:H246)</f>
        <v>13</v>
      </c>
    </row>
    <row r="248" spans="1:8" x14ac:dyDescent="0.3">
      <c r="A248" t="s">
        <v>186</v>
      </c>
      <c r="B248" t="s">
        <v>187</v>
      </c>
      <c r="C248" t="s">
        <v>188</v>
      </c>
      <c r="D248">
        <v>12</v>
      </c>
      <c r="E248" s="1">
        <v>3</v>
      </c>
      <c r="F248" s="1" t="s">
        <v>11</v>
      </c>
      <c r="G248" s="1" t="s">
        <v>11</v>
      </c>
      <c r="H248" s="1" t="s">
        <v>11</v>
      </c>
    </row>
    <row r="249" spans="1:8" x14ac:dyDescent="0.3">
      <c r="A249" t="s">
        <v>186</v>
      </c>
      <c r="B249" t="s">
        <v>187</v>
      </c>
      <c r="C249" t="s">
        <v>189</v>
      </c>
      <c r="D249">
        <v>10</v>
      </c>
      <c r="E249" s="1">
        <v>12</v>
      </c>
      <c r="F249" s="1" t="s">
        <v>11</v>
      </c>
      <c r="G249" s="1" t="s">
        <v>11</v>
      </c>
      <c r="H249" s="1">
        <v>3</v>
      </c>
    </row>
    <row r="250" spans="1:8" x14ac:dyDescent="0.3">
      <c r="A250" t="s">
        <v>186</v>
      </c>
      <c r="B250" t="s">
        <v>187</v>
      </c>
      <c r="C250" t="s">
        <v>190</v>
      </c>
      <c r="D250">
        <v>10</v>
      </c>
      <c r="E250" s="1">
        <v>3</v>
      </c>
      <c r="F250" s="1" t="s">
        <v>11</v>
      </c>
      <c r="G250" s="1">
        <v>2</v>
      </c>
      <c r="H250" s="1" t="s">
        <v>11</v>
      </c>
    </row>
    <row r="251" spans="1:8" x14ac:dyDescent="0.3">
      <c r="A251" t="s">
        <v>186</v>
      </c>
      <c r="B251" t="s">
        <v>187</v>
      </c>
      <c r="C251" t="s">
        <v>191</v>
      </c>
      <c r="D251">
        <v>11</v>
      </c>
      <c r="E251" s="1">
        <v>4</v>
      </c>
      <c r="F251" s="1">
        <v>5</v>
      </c>
      <c r="G251" s="1" t="s">
        <v>11</v>
      </c>
      <c r="H251" s="1" t="s">
        <v>11</v>
      </c>
    </row>
    <row r="252" spans="1:8" x14ac:dyDescent="0.3">
      <c r="D252" s="4">
        <f>SUM(D248:D251)</f>
        <v>43</v>
      </c>
      <c r="E252" s="4">
        <f>SUM(E248:E251)</f>
        <v>22</v>
      </c>
      <c r="F252" s="4">
        <f>SUM(F248:F251)</f>
        <v>5</v>
      </c>
      <c r="G252" s="4">
        <f>SUM(G248:G251)</f>
        <v>2</v>
      </c>
      <c r="H252" s="4">
        <f>SUM(H248:H251)</f>
        <v>3</v>
      </c>
    </row>
    <row r="253" spans="1:8" x14ac:dyDescent="0.3">
      <c r="A253" t="s">
        <v>34</v>
      </c>
      <c r="B253" t="s">
        <v>35</v>
      </c>
      <c r="C253" t="s">
        <v>36</v>
      </c>
      <c r="D253">
        <v>24</v>
      </c>
      <c r="E253" s="1">
        <v>3</v>
      </c>
      <c r="F253" s="1">
        <v>2</v>
      </c>
      <c r="G253" s="1" t="s">
        <v>25</v>
      </c>
      <c r="H253" s="1" t="s">
        <v>25</v>
      </c>
    </row>
    <row r="254" spans="1:8" x14ac:dyDescent="0.3">
      <c r="A254" t="s">
        <v>34</v>
      </c>
      <c r="B254" t="s">
        <v>35</v>
      </c>
      <c r="C254" t="s">
        <v>37</v>
      </c>
      <c r="D254">
        <v>18</v>
      </c>
      <c r="E254" s="1" t="s">
        <v>25</v>
      </c>
      <c r="F254" s="1">
        <v>9</v>
      </c>
      <c r="G254" s="1" t="s">
        <v>25</v>
      </c>
      <c r="H254" s="1" t="s">
        <v>25</v>
      </c>
    </row>
    <row r="255" spans="1:8" x14ac:dyDescent="0.3">
      <c r="A255" t="s">
        <v>34</v>
      </c>
      <c r="B255" t="s">
        <v>35</v>
      </c>
      <c r="C255" t="s">
        <v>38</v>
      </c>
      <c r="D255">
        <v>17</v>
      </c>
      <c r="E255" s="1" t="s">
        <v>25</v>
      </c>
      <c r="F255" s="1" t="s">
        <v>25</v>
      </c>
      <c r="G255" s="1" t="s">
        <v>25</v>
      </c>
      <c r="H255" s="1" t="s">
        <v>25</v>
      </c>
    </row>
    <row r="256" spans="1:8" x14ac:dyDescent="0.3">
      <c r="A256" t="s">
        <v>34</v>
      </c>
      <c r="B256" t="s">
        <v>35</v>
      </c>
      <c r="C256" t="s">
        <v>39</v>
      </c>
      <c r="D256">
        <v>14</v>
      </c>
      <c r="E256" s="1">
        <v>4</v>
      </c>
      <c r="F256" s="1" t="s">
        <v>25</v>
      </c>
      <c r="G256" s="1" t="s">
        <v>25</v>
      </c>
      <c r="H256" s="1" t="s">
        <v>25</v>
      </c>
    </row>
    <row r="257" spans="1:8" x14ac:dyDescent="0.3">
      <c r="A257" t="s">
        <v>76</v>
      </c>
      <c r="B257" t="s">
        <v>35</v>
      </c>
      <c r="C257" t="s">
        <v>83</v>
      </c>
      <c r="D257">
        <v>25</v>
      </c>
      <c r="E257" s="1">
        <v>2</v>
      </c>
      <c r="F257" s="1">
        <v>9</v>
      </c>
      <c r="G257" s="1">
        <v>1</v>
      </c>
      <c r="H257" s="1">
        <v>0</v>
      </c>
    </row>
    <row r="258" spans="1:8" x14ac:dyDescent="0.3">
      <c r="A258" t="s">
        <v>76</v>
      </c>
      <c r="B258" t="s">
        <v>35</v>
      </c>
      <c r="C258" t="s">
        <v>84</v>
      </c>
      <c r="D258">
        <v>10</v>
      </c>
      <c r="E258" s="1">
        <v>4</v>
      </c>
      <c r="F258" s="1">
        <v>1</v>
      </c>
      <c r="G258" s="1">
        <v>1</v>
      </c>
      <c r="H258" s="1">
        <v>0</v>
      </c>
    </row>
    <row r="259" spans="1:8" x14ac:dyDescent="0.3">
      <c r="A259" t="s">
        <v>76</v>
      </c>
      <c r="B259" t="s">
        <v>35</v>
      </c>
      <c r="C259" t="s">
        <v>85</v>
      </c>
      <c r="D259">
        <v>16</v>
      </c>
      <c r="E259" s="1">
        <v>8</v>
      </c>
      <c r="F259" s="1">
        <v>1</v>
      </c>
      <c r="G259" s="1" t="s">
        <v>11</v>
      </c>
      <c r="H259" s="1" t="s">
        <v>11</v>
      </c>
    </row>
    <row r="260" spans="1:8" x14ac:dyDescent="0.3">
      <c r="A260" t="s">
        <v>76</v>
      </c>
      <c r="B260" t="s">
        <v>35</v>
      </c>
      <c r="C260" t="s">
        <v>86</v>
      </c>
      <c r="D260">
        <v>2</v>
      </c>
      <c r="E260" s="1" t="s">
        <v>11</v>
      </c>
      <c r="F260" s="1" t="s">
        <v>11</v>
      </c>
      <c r="G260" s="1" t="s">
        <v>11</v>
      </c>
      <c r="H260" s="1" t="s">
        <v>11</v>
      </c>
    </row>
    <row r="261" spans="1:8" x14ac:dyDescent="0.3">
      <c r="A261" t="s">
        <v>76</v>
      </c>
      <c r="B261" t="s">
        <v>35</v>
      </c>
      <c r="C261" t="s">
        <v>87</v>
      </c>
      <c r="D261">
        <v>4</v>
      </c>
      <c r="E261" s="1" t="s">
        <v>11</v>
      </c>
      <c r="F261" s="1" t="s">
        <v>11</v>
      </c>
      <c r="G261" s="1" t="s">
        <v>11</v>
      </c>
      <c r="H261" s="1" t="s">
        <v>11</v>
      </c>
    </row>
    <row r="262" spans="1:8" x14ac:dyDescent="0.3">
      <c r="A262" t="s">
        <v>76</v>
      </c>
      <c r="B262" t="s">
        <v>35</v>
      </c>
      <c r="C262" t="s">
        <v>88</v>
      </c>
      <c r="D262">
        <v>5</v>
      </c>
      <c r="E262" s="1" t="s">
        <v>11</v>
      </c>
      <c r="F262" s="1" t="s">
        <v>11</v>
      </c>
      <c r="G262" s="1" t="s">
        <v>11</v>
      </c>
      <c r="H262" s="1" t="s">
        <v>11</v>
      </c>
    </row>
    <row r="263" spans="1:8" x14ac:dyDescent="0.3">
      <c r="A263" t="s">
        <v>76</v>
      </c>
      <c r="B263" t="s">
        <v>35</v>
      </c>
      <c r="C263" t="s">
        <v>38</v>
      </c>
      <c r="D263">
        <v>0</v>
      </c>
      <c r="E263" s="1" t="s">
        <v>11</v>
      </c>
      <c r="F263" s="1" t="s">
        <v>11</v>
      </c>
      <c r="G263" s="1" t="s">
        <v>11</v>
      </c>
      <c r="H263" s="1" t="s">
        <v>11</v>
      </c>
    </row>
    <row r="264" spans="1:8" x14ac:dyDescent="0.3">
      <c r="D264" s="4">
        <f>SUM(D253:D263)</f>
        <v>135</v>
      </c>
      <c r="E264" s="4">
        <f>SUM(E253:E263)</f>
        <v>21</v>
      </c>
      <c r="F264" s="4">
        <f>SUM(F253:F263)</f>
        <v>22</v>
      </c>
      <c r="G264" s="4">
        <f>SUM(G253:G263)</f>
        <v>2</v>
      </c>
      <c r="H264" s="4">
        <f>SUM(H253:H263)</f>
        <v>0</v>
      </c>
    </row>
    <row r="265" spans="1:8" x14ac:dyDescent="0.3">
      <c r="A265" t="s">
        <v>45</v>
      </c>
      <c r="B265" t="s">
        <v>53</v>
      </c>
      <c r="C265" t="s">
        <v>54</v>
      </c>
      <c r="D265">
        <v>14</v>
      </c>
      <c r="E265" s="1">
        <v>9</v>
      </c>
      <c r="F265" s="1">
        <v>3</v>
      </c>
      <c r="G265" s="1" t="s">
        <v>11</v>
      </c>
      <c r="H265" s="1" t="s">
        <v>11</v>
      </c>
    </row>
    <row r="266" spans="1:8" x14ac:dyDescent="0.3">
      <c r="A266" t="s">
        <v>45</v>
      </c>
      <c r="B266" t="s">
        <v>53</v>
      </c>
      <c r="C266" t="s">
        <v>55</v>
      </c>
      <c r="D266">
        <v>31</v>
      </c>
      <c r="E266" s="1">
        <v>5</v>
      </c>
      <c r="F266" s="1">
        <v>1</v>
      </c>
      <c r="G266" s="1">
        <v>1</v>
      </c>
      <c r="H266" s="1" t="s">
        <v>11</v>
      </c>
    </row>
    <row r="267" spans="1:8" x14ac:dyDescent="0.3">
      <c r="A267" t="s">
        <v>45</v>
      </c>
      <c r="B267" t="s">
        <v>53</v>
      </c>
      <c r="C267" t="s">
        <v>56</v>
      </c>
      <c r="D267">
        <v>35</v>
      </c>
      <c r="E267" s="1">
        <v>17</v>
      </c>
      <c r="F267" s="1">
        <v>4</v>
      </c>
      <c r="G267" s="1">
        <v>6</v>
      </c>
      <c r="H267" s="1">
        <v>1</v>
      </c>
    </row>
    <row r="268" spans="1:8" x14ac:dyDescent="0.3">
      <c r="A268" t="s">
        <v>45</v>
      </c>
      <c r="B268" t="s">
        <v>53</v>
      </c>
      <c r="C268" t="s">
        <v>57</v>
      </c>
      <c r="D268">
        <v>14</v>
      </c>
      <c r="E268" s="1">
        <v>12</v>
      </c>
      <c r="F268" s="1" t="s">
        <v>11</v>
      </c>
      <c r="G268" s="1">
        <v>2</v>
      </c>
      <c r="H268" s="1" t="s">
        <v>11</v>
      </c>
    </row>
    <row r="269" spans="1:8" x14ac:dyDescent="0.3">
      <c r="A269" t="s">
        <v>45</v>
      </c>
      <c r="B269" t="s">
        <v>53</v>
      </c>
      <c r="C269" t="s">
        <v>58</v>
      </c>
      <c r="D269">
        <v>12</v>
      </c>
      <c r="E269" s="1">
        <v>6</v>
      </c>
      <c r="F269" s="1" t="s">
        <v>11</v>
      </c>
      <c r="G269" s="1" t="s">
        <v>11</v>
      </c>
      <c r="H269" s="1" t="s">
        <v>11</v>
      </c>
    </row>
    <row r="270" spans="1:8" x14ac:dyDescent="0.3">
      <c r="A270" t="s">
        <v>133</v>
      </c>
      <c r="B270" t="s">
        <v>53</v>
      </c>
      <c r="C270" t="s">
        <v>139</v>
      </c>
      <c r="D270">
        <v>14</v>
      </c>
      <c r="E270" s="1">
        <v>9</v>
      </c>
      <c r="F270" s="1">
        <v>18</v>
      </c>
      <c r="G270" s="1" t="s">
        <v>11</v>
      </c>
      <c r="H270" s="1" t="s">
        <v>11</v>
      </c>
    </row>
    <row r="271" spans="1:8" x14ac:dyDescent="0.3">
      <c r="A271" t="s">
        <v>133</v>
      </c>
      <c r="B271" t="s">
        <v>53</v>
      </c>
      <c r="C271" t="s">
        <v>55</v>
      </c>
      <c r="D271">
        <v>13</v>
      </c>
      <c r="E271" s="1">
        <v>12</v>
      </c>
      <c r="F271" s="1">
        <v>2</v>
      </c>
      <c r="G271" s="1">
        <v>1</v>
      </c>
      <c r="H271" s="1" t="s">
        <v>11</v>
      </c>
    </row>
    <row r="272" spans="1:8" x14ac:dyDescent="0.3">
      <c r="A272" t="s">
        <v>133</v>
      </c>
      <c r="B272" t="s">
        <v>53</v>
      </c>
      <c r="C272" t="s">
        <v>140</v>
      </c>
      <c r="D272">
        <v>16</v>
      </c>
      <c r="E272" s="1">
        <v>6</v>
      </c>
      <c r="F272" s="1" t="s">
        <v>11</v>
      </c>
      <c r="G272" s="1" t="s">
        <v>11</v>
      </c>
      <c r="H272" s="1" t="s">
        <v>11</v>
      </c>
    </row>
    <row r="273" spans="1:8" x14ac:dyDescent="0.3">
      <c r="A273" t="s">
        <v>133</v>
      </c>
      <c r="B273" t="s">
        <v>53</v>
      </c>
      <c r="C273" t="s">
        <v>141</v>
      </c>
      <c r="D273">
        <v>17</v>
      </c>
      <c r="E273" s="1" t="s">
        <v>11</v>
      </c>
      <c r="F273" s="1" t="s">
        <v>11</v>
      </c>
      <c r="G273" s="1" t="s">
        <v>11</v>
      </c>
      <c r="H273" s="1" t="s">
        <v>11</v>
      </c>
    </row>
    <row r="274" spans="1:8" x14ac:dyDescent="0.3">
      <c r="A274" t="s">
        <v>133</v>
      </c>
      <c r="B274" t="s">
        <v>53</v>
      </c>
      <c r="C274" t="s">
        <v>54</v>
      </c>
      <c r="D274">
        <v>23</v>
      </c>
      <c r="E274" s="1" t="s">
        <v>11</v>
      </c>
      <c r="F274" s="1" t="s">
        <v>11</v>
      </c>
      <c r="G274" s="1" t="s">
        <v>11</v>
      </c>
      <c r="H274" s="1" t="s">
        <v>11</v>
      </c>
    </row>
    <row r="275" spans="1:8" x14ac:dyDescent="0.3">
      <c r="A275" t="s">
        <v>192</v>
      </c>
      <c r="B275" t="s">
        <v>53</v>
      </c>
      <c r="C275" t="s">
        <v>140</v>
      </c>
      <c r="D275">
        <v>26</v>
      </c>
      <c r="E275" s="1">
        <v>9</v>
      </c>
      <c r="F275" s="1">
        <v>6</v>
      </c>
      <c r="G275" s="1" t="s">
        <v>11</v>
      </c>
      <c r="H275" s="1" t="s">
        <v>11</v>
      </c>
    </row>
    <row r="276" spans="1:8" x14ac:dyDescent="0.3">
      <c r="A276" t="s">
        <v>192</v>
      </c>
      <c r="B276" t="s">
        <v>53</v>
      </c>
      <c r="C276" t="s">
        <v>17</v>
      </c>
      <c r="D276">
        <v>20</v>
      </c>
      <c r="E276" s="1" t="s">
        <v>11</v>
      </c>
      <c r="F276" s="1" t="s">
        <v>11</v>
      </c>
      <c r="G276" s="1" t="s">
        <v>11</v>
      </c>
      <c r="H276" s="1" t="s">
        <v>11</v>
      </c>
    </row>
    <row r="277" spans="1:8" x14ac:dyDescent="0.3">
      <c r="A277" t="s">
        <v>192</v>
      </c>
      <c r="B277" t="s">
        <v>53</v>
      </c>
      <c r="C277" t="s">
        <v>193</v>
      </c>
      <c r="D277">
        <v>10</v>
      </c>
      <c r="E277" s="1">
        <v>10</v>
      </c>
      <c r="F277" s="1" t="s">
        <v>11</v>
      </c>
      <c r="G277" s="1" t="s">
        <v>11</v>
      </c>
      <c r="H277" s="1">
        <v>3</v>
      </c>
    </row>
    <row r="278" spans="1:8" x14ac:dyDescent="0.3">
      <c r="A278" t="s">
        <v>192</v>
      </c>
      <c r="B278" t="s">
        <v>53</v>
      </c>
      <c r="C278" t="s">
        <v>194</v>
      </c>
      <c r="D278">
        <v>14</v>
      </c>
      <c r="E278" s="1">
        <v>3</v>
      </c>
      <c r="F278" s="1" t="s">
        <v>11</v>
      </c>
      <c r="G278" s="1" t="s">
        <v>11</v>
      </c>
      <c r="H278" s="1" t="s">
        <v>11</v>
      </c>
    </row>
    <row r="279" spans="1:8" x14ac:dyDescent="0.3">
      <c r="A279" t="s">
        <v>192</v>
      </c>
      <c r="B279" t="s">
        <v>53</v>
      </c>
      <c r="C279" t="s">
        <v>195</v>
      </c>
      <c r="D279">
        <v>12</v>
      </c>
      <c r="E279" s="1">
        <v>5</v>
      </c>
      <c r="F279" s="1" t="s">
        <v>11</v>
      </c>
      <c r="G279" s="1" t="s">
        <v>11</v>
      </c>
      <c r="H279" s="1" t="s">
        <v>11</v>
      </c>
    </row>
    <row r="280" spans="1:8" x14ac:dyDescent="0.3">
      <c r="A280" t="s">
        <v>231</v>
      </c>
      <c r="B280" t="s">
        <v>53</v>
      </c>
      <c r="C280" t="s">
        <v>56</v>
      </c>
      <c r="D280">
        <v>39</v>
      </c>
      <c r="E280" s="1">
        <v>9</v>
      </c>
      <c r="F280" s="1">
        <v>2</v>
      </c>
      <c r="G280" s="1">
        <v>1</v>
      </c>
      <c r="H280" s="1">
        <v>2</v>
      </c>
    </row>
    <row r="281" spans="1:8" x14ac:dyDescent="0.3">
      <c r="A281" t="s">
        <v>231</v>
      </c>
      <c r="B281" t="s">
        <v>53</v>
      </c>
      <c r="C281" t="s">
        <v>55</v>
      </c>
      <c r="D281">
        <v>16</v>
      </c>
      <c r="E281" s="1">
        <v>10</v>
      </c>
      <c r="F281" s="1">
        <v>4</v>
      </c>
      <c r="G281" s="1">
        <v>4</v>
      </c>
      <c r="H281" s="1">
        <v>3</v>
      </c>
    </row>
    <row r="282" spans="1:8" x14ac:dyDescent="0.3">
      <c r="A282" t="s">
        <v>231</v>
      </c>
      <c r="B282" t="s">
        <v>53</v>
      </c>
      <c r="C282" t="s">
        <v>139</v>
      </c>
      <c r="D282">
        <v>0</v>
      </c>
      <c r="E282" s="1">
        <v>0</v>
      </c>
      <c r="F282" s="1">
        <v>12</v>
      </c>
      <c r="G282" s="1">
        <v>0</v>
      </c>
      <c r="H282" s="1">
        <v>0</v>
      </c>
    </row>
    <row r="283" spans="1:8" x14ac:dyDescent="0.3">
      <c r="A283" t="s">
        <v>231</v>
      </c>
      <c r="B283" t="s">
        <v>53</v>
      </c>
      <c r="C283" t="s">
        <v>140</v>
      </c>
      <c r="D283">
        <v>14</v>
      </c>
      <c r="E283" s="1">
        <v>9</v>
      </c>
      <c r="F283" s="1">
        <v>2</v>
      </c>
      <c r="G283" s="1">
        <v>1</v>
      </c>
      <c r="H283" s="1">
        <v>0</v>
      </c>
    </row>
    <row r="284" spans="1:8" x14ac:dyDescent="0.3">
      <c r="A284" t="s">
        <v>231</v>
      </c>
      <c r="B284" t="s">
        <v>53</v>
      </c>
      <c r="C284" t="s">
        <v>232</v>
      </c>
      <c r="D284">
        <v>10</v>
      </c>
      <c r="E284" s="1">
        <v>5</v>
      </c>
      <c r="F284" s="1">
        <v>1</v>
      </c>
      <c r="G284" s="1">
        <v>1</v>
      </c>
      <c r="H284" s="1">
        <v>2</v>
      </c>
    </row>
    <row r="285" spans="1:8" x14ac:dyDescent="0.3">
      <c r="A285" t="s">
        <v>231</v>
      </c>
      <c r="B285" t="s">
        <v>53</v>
      </c>
      <c r="C285" t="s">
        <v>57</v>
      </c>
      <c r="D285">
        <v>9</v>
      </c>
      <c r="E285" s="1">
        <v>4</v>
      </c>
      <c r="F285" s="1">
        <v>5</v>
      </c>
      <c r="G285" s="1">
        <v>1</v>
      </c>
      <c r="H285" s="1">
        <v>0</v>
      </c>
    </row>
    <row r="286" spans="1:8" x14ac:dyDescent="0.3">
      <c r="A286" t="s">
        <v>231</v>
      </c>
      <c r="B286" t="s">
        <v>53</v>
      </c>
      <c r="C286" t="s">
        <v>54</v>
      </c>
      <c r="D286">
        <v>9</v>
      </c>
      <c r="E286" s="1">
        <v>0</v>
      </c>
      <c r="F286" s="1">
        <v>0</v>
      </c>
      <c r="G286" s="1">
        <v>0</v>
      </c>
      <c r="H286" s="1">
        <v>0</v>
      </c>
    </row>
    <row r="287" spans="1:8" x14ac:dyDescent="0.3">
      <c r="D287" s="4">
        <f>SUM(D265:D286)</f>
        <v>368</v>
      </c>
      <c r="E287" s="4">
        <f>SUM(E265:E286)</f>
        <v>140</v>
      </c>
      <c r="F287" s="4">
        <f>SUM(F265:F286)</f>
        <v>60</v>
      </c>
      <c r="G287" s="4">
        <f>SUM(G265:G286)</f>
        <v>18</v>
      </c>
      <c r="H287" s="4">
        <f>SUM(H265:H286)</f>
        <v>11</v>
      </c>
    </row>
    <row r="288" spans="1:8" x14ac:dyDescent="0.3">
      <c r="A288" t="s">
        <v>241</v>
      </c>
      <c r="B288" t="s">
        <v>242</v>
      </c>
      <c r="C288" t="s">
        <v>243</v>
      </c>
      <c r="D288">
        <v>13</v>
      </c>
      <c r="E288" s="1">
        <v>11</v>
      </c>
      <c r="F288" s="1">
        <v>0</v>
      </c>
      <c r="G288" s="1">
        <v>0</v>
      </c>
      <c r="H288" s="1">
        <v>0</v>
      </c>
    </row>
    <row r="289" spans="1:8" x14ac:dyDescent="0.3">
      <c r="A289" t="s">
        <v>241</v>
      </c>
      <c r="B289" t="s">
        <v>242</v>
      </c>
      <c r="C289" t="s">
        <v>244</v>
      </c>
      <c r="D289">
        <v>24</v>
      </c>
      <c r="E289" s="1">
        <v>8</v>
      </c>
      <c r="F289" s="1">
        <v>7</v>
      </c>
      <c r="G289" s="1">
        <v>1</v>
      </c>
      <c r="H289" s="1">
        <v>1</v>
      </c>
    </row>
    <row r="290" spans="1:8" x14ac:dyDescent="0.3">
      <c r="A290" t="s">
        <v>241</v>
      </c>
      <c r="B290" t="s">
        <v>242</v>
      </c>
      <c r="C290" t="s">
        <v>245</v>
      </c>
      <c r="D290">
        <v>13</v>
      </c>
      <c r="E290" s="1">
        <v>9</v>
      </c>
      <c r="F290" s="1">
        <v>2</v>
      </c>
      <c r="G290" s="1">
        <v>1</v>
      </c>
      <c r="H290" s="1">
        <v>3</v>
      </c>
    </row>
    <row r="291" spans="1:8" x14ac:dyDescent="0.3">
      <c r="A291" t="s">
        <v>241</v>
      </c>
      <c r="B291" t="s">
        <v>242</v>
      </c>
      <c r="C291" t="s">
        <v>174</v>
      </c>
      <c r="D291">
        <v>11</v>
      </c>
      <c r="E291" s="1">
        <v>2</v>
      </c>
      <c r="F291" s="1">
        <v>0</v>
      </c>
      <c r="G291" s="1">
        <v>3</v>
      </c>
      <c r="H291" s="1">
        <v>0</v>
      </c>
    </row>
    <row r="292" spans="1:8" x14ac:dyDescent="0.3">
      <c r="A292" t="s">
        <v>241</v>
      </c>
      <c r="B292" t="s">
        <v>242</v>
      </c>
      <c r="C292" t="s">
        <v>246</v>
      </c>
      <c r="D292">
        <v>19</v>
      </c>
      <c r="E292" s="1">
        <v>3</v>
      </c>
      <c r="F292" s="1">
        <v>4</v>
      </c>
      <c r="G292" s="1">
        <v>2</v>
      </c>
      <c r="H292" s="1">
        <v>0</v>
      </c>
    </row>
    <row r="293" spans="1:8" x14ac:dyDescent="0.3">
      <c r="A293" t="s">
        <v>241</v>
      </c>
      <c r="B293" t="s">
        <v>242</v>
      </c>
      <c r="C293" t="s">
        <v>247</v>
      </c>
      <c r="D293">
        <v>11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3">
      <c r="A294" t="s">
        <v>241</v>
      </c>
      <c r="B294" t="s">
        <v>242</v>
      </c>
      <c r="C294" t="s">
        <v>248</v>
      </c>
      <c r="D294">
        <v>11</v>
      </c>
      <c r="E294" s="1">
        <v>2</v>
      </c>
      <c r="F294" s="1">
        <v>0</v>
      </c>
      <c r="G294" s="1">
        <v>0</v>
      </c>
      <c r="H294" s="1">
        <v>0</v>
      </c>
    </row>
    <row r="295" spans="1:8" x14ac:dyDescent="0.3">
      <c r="D295" s="4">
        <f>SUM(D288:D294)</f>
        <v>102</v>
      </c>
      <c r="E295" s="4">
        <f>SUM(E288:E294)</f>
        <v>35</v>
      </c>
      <c r="F295" s="4">
        <f>SUM(F288:F294)</f>
        <v>13</v>
      </c>
      <c r="G295" s="4">
        <f>SUM(G288:G294)</f>
        <v>7</v>
      </c>
      <c r="H295" s="4">
        <f>SUM(H288:H294)</f>
        <v>4</v>
      </c>
    </row>
    <row r="296" spans="1:8" x14ac:dyDescent="0.3">
      <c r="A296" t="s">
        <v>159</v>
      </c>
      <c r="B296" t="s">
        <v>160</v>
      </c>
      <c r="C296" t="s">
        <v>161</v>
      </c>
      <c r="D296">
        <v>21</v>
      </c>
      <c r="E296" s="1">
        <v>8</v>
      </c>
      <c r="F296" s="1">
        <v>6</v>
      </c>
      <c r="G296" s="1" t="s">
        <v>11</v>
      </c>
      <c r="H296" s="1" t="s">
        <v>11</v>
      </c>
    </row>
    <row r="297" spans="1:8" x14ac:dyDescent="0.3">
      <c r="A297" t="s">
        <v>159</v>
      </c>
      <c r="B297" t="s">
        <v>160</v>
      </c>
      <c r="C297" t="s">
        <v>162</v>
      </c>
      <c r="D297">
        <v>21</v>
      </c>
      <c r="E297" s="1">
        <v>6</v>
      </c>
      <c r="F297" s="1" t="s">
        <v>11</v>
      </c>
      <c r="G297" s="1">
        <v>2</v>
      </c>
      <c r="H297" s="1">
        <v>3</v>
      </c>
    </row>
    <row r="298" spans="1:8" x14ac:dyDescent="0.3">
      <c r="A298" t="s">
        <v>159</v>
      </c>
      <c r="B298" t="s">
        <v>160</v>
      </c>
      <c r="C298" t="s">
        <v>163</v>
      </c>
      <c r="D298">
        <v>15</v>
      </c>
      <c r="E298" s="1">
        <v>24</v>
      </c>
      <c r="F298" s="1" t="s">
        <v>11</v>
      </c>
      <c r="G298" s="1" t="s">
        <v>11</v>
      </c>
      <c r="H298" s="1" t="s">
        <v>11</v>
      </c>
    </row>
    <row r="299" spans="1:8" x14ac:dyDescent="0.3">
      <c r="A299" t="s">
        <v>159</v>
      </c>
      <c r="B299" t="s">
        <v>160</v>
      </c>
      <c r="C299" t="s">
        <v>164</v>
      </c>
      <c r="D299">
        <v>13</v>
      </c>
      <c r="E299" s="1" t="s">
        <v>11</v>
      </c>
      <c r="F299" s="1" t="s">
        <v>11</v>
      </c>
      <c r="G299" s="1" t="s">
        <v>11</v>
      </c>
      <c r="H299" s="1" t="s">
        <v>11</v>
      </c>
    </row>
    <row r="300" spans="1:8" x14ac:dyDescent="0.3">
      <c r="D300" s="4">
        <f>SUM(D296:D299)</f>
        <v>70</v>
      </c>
      <c r="E300" s="4">
        <f>SUM(E296:E299)</f>
        <v>38</v>
      </c>
      <c r="F300" s="4">
        <f>SUM(F296:F299)</f>
        <v>6</v>
      </c>
      <c r="G300" s="4">
        <f>SUM(G296:G299)</f>
        <v>2</v>
      </c>
      <c r="H300" s="4">
        <f>SUM(H296:H299)</f>
        <v>3</v>
      </c>
    </row>
    <row r="301" spans="1:8" x14ac:dyDescent="0.3">
      <c r="A301" t="s">
        <v>93</v>
      </c>
      <c r="B301" t="s">
        <v>99</v>
      </c>
      <c r="C301" t="s">
        <v>100</v>
      </c>
      <c r="D301">
        <v>20</v>
      </c>
      <c r="E301" s="1">
        <v>3</v>
      </c>
      <c r="F301" s="1" t="s">
        <v>25</v>
      </c>
      <c r="G301" s="1" t="s">
        <v>25</v>
      </c>
      <c r="H301" s="1" t="s">
        <v>25</v>
      </c>
    </row>
    <row r="302" spans="1:8" x14ac:dyDescent="0.3">
      <c r="A302" t="s">
        <v>93</v>
      </c>
      <c r="B302" t="s">
        <v>99</v>
      </c>
      <c r="C302" t="s">
        <v>101</v>
      </c>
      <c r="D302">
        <v>17</v>
      </c>
      <c r="E302" s="1">
        <v>7</v>
      </c>
      <c r="F302" s="1" t="s">
        <v>25</v>
      </c>
      <c r="G302" s="1">
        <v>2</v>
      </c>
      <c r="H302" s="1" t="s">
        <v>25</v>
      </c>
    </row>
    <row r="303" spans="1:8" x14ac:dyDescent="0.3">
      <c r="A303" t="s">
        <v>93</v>
      </c>
      <c r="B303" t="s">
        <v>99</v>
      </c>
      <c r="C303" t="s">
        <v>102</v>
      </c>
      <c r="D303">
        <v>12</v>
      </c>
      <c r="E303" s="1">
        <v>12</v>
      </c>
      <c r="F303" s="1" t="s">
        <v>25</v>
      </c>
      <c r="G303" s="1" t="s">
        <v>25</v>
      </c>
      <c r="H303" s="1">
        <v>3</v>
      </c>
    </row>
    <row r="304" spans="1:8" x14ac:dyDescent="0.3">
      <c r="A304" t="s">
        <v>93</v>
      </c>
      <c r="B304" t="s">
        <v>99</v>
      </c>
      <c r="C304" t="s">
        <v>103</v>
      </c>
      <c r="D304">
        <v>14</v>
      </c>
      <c r="E304" s="1" t="s">
        <v>25</v>
      </c>
      <c r="F304" s="1">
        <v>6</v>
      </c>
      <c r="G304" s="1" t="s">
        <v>25</v>
      </c>
      <c r="H304" s="1" t="s">
        <v>25</v>
      </c>
    </row>
    <row r="305" spans="1:10" x14ac:dyDescent="0.3">
      <c r="A305" t="s">
        <v>124</v>
      </c>
      <c r="B305" t="s">
        <v>99</v>
      </c>
      <c r="C305" t="s">
        <v>103</v>
      </c>
      <c r="D305">
        <v>21</v>
      </c>
      <c r="E305" s="1" t="s">
        <v>11</v>
      </c>
      <c r="F305" s="1">
        <v>4</v>
      </c>
      <c r="G305" s="1" t="s">
        <v>11</v>
      </c>
      <c r="H305" s="1" t="s">
        <v>11</v>
      </c>
    </row>
    <row r="306" spans="1:10" x14ac:dyDescent="0.3">
      <c r="A306" t="s">
        <v>124</v>
      </c>
      <c r="B306" t="s">
        <v>99</v>
      </c>
      <c r="C306" t="s">
        <v>130</v>
      </c>
      <c r="D306">
        <v>20</v>
      </c>
      <c r="E306" s="1">
        <v>5</v>
      </c>
      <c r="F306" s="1">
        <v>7</v>
      </c>
      <c r="G306" s="1" t="s">
        <v>11</v>
      </c>
      <c r="H306" s="1" t="s">
        <v>11</v>
      </c>
    </row>
    <row r="307" spans="1:10" x14ac:dyDescent="0.3">
      <c r="A307" t="s">
        <v>124</v>
      </c>
      <c r="B307" t="s">
        <v>99</v>
      </c>
      <c r="C307" t="s">
        <v>131</v>
      </c>
      <c r="D307">
        <v>15</v>
      </c>
      <c r="E307" s="1">
        <v>5</v>
      </c>
      <c r="F307" s="1" t="s">
        <v>11</v>
      </c>
      <c r="G307" s="1" t="s">
        <v>11</v>
      </c>
      <c r="H307" s="1" t="s">
        <v>11</v>
      </c>
    </row>
    <row r="308" spans="1:10" x14ac:dyDescent="0.3">
      <c r="A308" t="s">
        <v>124</v>
      </c>
      <c r="B308" t="s">
        <v>99</v>
      </c>
      <c r="C308" t="s">
        <v>132</v>
      </c>
      <c r="D308">
        <v>15</v>
      </c>
      <c r="E308" s="1">
        <v>8</v>
      </c>
      <c r="F308" s="1">
        <v>5</v>
      </c>
      <c r="G308" s="1" t="s">
        <v>11</v>
      </c>
      <c r="H308" s="1" t="s">
        <v>11</v>
      </c>
    </row>
    <row r="309" spans="1:10" x14ac:dyDescent="0.3">
      <c r="A309" t="s">
        <v>202</v>
      </c>
      <c r="B309" t="s">
        <v>99</v>
      </c>
      <c r="C309" t="s">
        <v>203</v>
      </c>
      <c r="D309">
        <v>24</v>
      </c>
      <c r="E309" s="1">
        <v>2</v>
      </c>
      <c r="F309" s="1">
        <v>13</v>
      </c>
      <c r="G309" s="1">
        <v>2</v>
      </c>
      <c r="H309" s="1">
        <v>1</v>
      </c>
    </row>
    <row r="310" spans="1:10" x14ac:dyDescent="0.3">
      <c r="A310" t="s">
        <v>202</v>
      </c>
      <c r="B310" t="s">
        <v>99</v>
      </c>
      <c r="C310" t="s">
        <v>204</v>
      </c>
      <c r="D310">
        <v>20</v>
      </c>
      <c r="E310" s="1">
        <v>11</v>
      </c>
      <c r="F310" s="1">
        <v>3</v>
      </c>
      <c r="G310" s="1">
        <v>4</v>
      </c>
      <c r="H310" s="1">
        <v>1</v>
      </c>
    </row>
    <row r="311" spans="1:10" x14ac:dyDescent="0.3">
      <c r="A311" t="s">
        <v>202</v>
      </c>
      <c r="B311" t="s">
        <v>99</v>
      </c>
      <c r="C311" t="s">
        <v>205</v>
      </c>
      <c r="D311">
        <v>10</v>
      </c>
      <c r="E311" s="1">
        <v>14</v>
      </c>
      <c r="F311" s="1">
        <v>0</v>
      </c>
      <c r="G311" s="1">
        <v>0</v>
      </c>
      <c r="H311" s="1">
        <v>0</v>
      </c>
    </row>
    <row r="312" spans="1:10" x14ac:dyDescent="0.3">
      <c r="A312" t="s">
        <v>202</v>
      </c>
      <c r="B312" t="s">
        <v>99</v>
      </c>
      <c r="C312" t="s">
        <v>206</v>
      </c>
      <c r="D312">
        <v>11</v>
      </c>
      <c r="E312" s="1">
        <v>0</v>
      </c>
      <c r="F312" s="1">
        <v>3</v>
      </c>
      <c r="G312" s="1">
        <v>0</v>
      </c>
      <c r="H312" s="1">
        <v>0</v>
      </c>
    </row>
    <row r="313" spans="1:10" x14ac:dyDescent="0.3">
      <c r="A313" t="s">
        <v>202</v>
      </c>
      <c r="B313" t="s">
        <v>99</v>
      </c>
      <c r="C313" t="s">
        <v>103</v>
      </c>
      <c r="D313">
        <v>13</v>
      </c>
      <c r="E313" s="1">
        <v>0</v>
      </c>
      <c r="F313" s="1">
        <v>0</v>
      </c>
      <c r="G313" s="1">
        <v>0</v>
      </c>
      <c r="H313" s="1">
        <v>0</v>
      </c>
    </row>
    <row r="314" spans="1:10" x14ac:dyDescent="0.3">
      <c r="A314" t="s">
        <v>202</v>
      </c>
      <c r="B314" t="s">
        <v>99</v>
      </c>
      <c r="C314" t="s">
        <v>207</v>
      </c>
      <c r="D314">
        <v>11</v>
      </c>
      <c r="E314" s="1">
        <v>0</v>
      </c>
      <c r="F314" s="1">
        <v>0</v>
      </c>
      <c r="G314" s="1">
        <v>0</v>
      </c>
      <c r="H314" s="1">
        <v>0</v>
      </c>
    </row>
    <row r="315" spans="1:10" x14ac:dyDescent="0.3">
      <c r="D315" s="4">
        <f>SUM(D301:D314)</f>
        <v>223</v>
      </c>
      <c r="E315" s="4">
        <f>SUM(E301:E314)</f>
        <v>67</v>
      </c>
      <c r="F315" s="4">
        <f>SUM(F301:F314)</f>
        <v>41</v>
      </c>
      <c r="G315" s="4">
        <f>SUM(G301:G314)</f>
        <v>8</v>
      </c>
      <c r="H315" s="4">
        <f>SUM(H301:H314)</f>
        <v>5</v>
      </c>
      <c r="J315" s="1"/>
    </row>
  </sheetData>
  <mergeCells count="25">
    <mergeCell ref="L4:M4"/>
    <mergeCell ref="L5:M5"/>
    <mergeCell ref="L6:M6"/>
    <mergeCell ref="L18:M18"/>
    <mergeCell ref="L7:M7"/>
    <mergeCell ref="L8:M8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L25:M25"/>
    <mergeCell ref="L26:M26"/>
    <mergeCell ref="L27:M27"/>
    <mergeCell ref="L28:M28"/>
    <mergeCell ref="L19:M19"/>
    <mergeCell ref="L20:M20"/>
    <mergeCell ref="L21:M21"/>
    <mergeCell ref="L22:M22"/>
    <mergeCell ref="L23:M23"/>
    <mergeCell ref="L24:M24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BA7A-EB70-4EC2-B4C3-5975C497924D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G A A B Q S w M E F A A C A A g A R 5 D e V q X 1 y l m l A A A A 9 g A A A B I A H A B D b 2 5 m a W c v U G F j a 2 F n Z S 5 4 b W w g o h g A K K A U A A A A A A A A A A A A A A A A A A A A A A A A A A A A h Y 9 N D o I w G E S v Q r q n P 5 C o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n k W Y A p k g F N p 8 h W j c + 2 x / I O R 9 7 f p O 8 U s V 5 i s g U w T y / s A f U E s D B B Q A A g A I A E e Q 3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k N 5 W E b a z V C Y D A A C P B w A A E w A c A E Z v c m 1 1 b G F z L 1 N l Y 3 R p b 2 4 x L m 0 g o h g A K K A U A A A A A A A A A A A A A A A A A A A A A A A A A A A A z V V b T x N B F H 4 n 4 T 9 M 5 q l N 1 g b E G + B C u A Z 8 Q G i r L 2 1 j l t 2 D b N y d x d l Z p C F N j J c U Q h p q o q C Q G F S i S E A h M S T c / D X d b f s v n N 3 t Z X v R J 2 P c l 5 0 5 O + f 7 v v P N O a 0 J M l M N g m L + u 7 u / s 6 O z w 5 y X K C h o J H b / w Y I m p Y G a S E Q a s M 4 O x B / n L M + 3 4 4 a m A I 2 M q x q Y I T z a l 7 x L Q K H q I k z d u e e u R 9 0 1 u o L s 3 G b h 7 M D e / W I f f k 4 6 G 1 n n w 6 d k H I g M h C E v O d l z v f v a r a t d 1 3 u 7 k m 4 g C v J i M k C N w 4 L P W z z c L j 9 d L W 6 9 K G / l S 5 v r H K t w f t L N p c S l W Q 0 i M d B 4 D V H j i R n i C g U E k j y P E k O M U X X W Y m C m B h M T q q I A S Q 2 i 2 w O I U Q u q y K W j 5 8 X X e 6 X s v v 1 t q 3 C 6 a m c v n T d H d e Q h R R k x N E s n o f Y S B I R L l w d O 7 q O / x x X u Y C y U G D E I 4 z W n w l X S c j Z n v 7 q 0 8 z k O Z 6 9 s 1 u m i Q C Q d f E Y z 1 F 6 b g J b x F D / F u X D M s K g M E W + b q a L b K z v l d 7 s u 9 M u T w v l G A 4 H v V J W g W Y c L H Y R s r q 5 G 4 a x + t Y / f 8 K z S h z 1 n 5 6 K B Y m x p Q S K K t 6 5 Y 1 0 Z Q q 2 9 + s p / h k v P y g y Y W d 8 8 K P 9 f 8 T b h m p L P 9 w 3 l 9 y p G L x + f 2 + 7 W a h j i V i D l n U N 3 H i 6 c X O F 4 b 0 c J y c 8 G M H 0 U M l l j G N S M O k t 4 S n P a a s z V s q I S Z L e E o z B o W U V o / D J m m a r Z J i D G Q t N b w s G b I j x r D m X B n h 0 r a O h G c 5 a B 1 / 8 M w 2 9 8 v S i v 7 b s N w B c t d m d p 8 1 K u p H A l W Y a 8 / q 0 x m Q z 0 6 M A k l J s 1 p i f I L Z E B n L K B p 0 R 1 x A Q 2 r R K L p S T 7 4 T J 1 T g Y r B V N 5 y 3 E k R + 4 e 4 s c 0 g U X h s q Z z a A 0 s F t f i d + W d f R 8 z F y K g h W z o n D 1 X E C 4 l R 0 F R d 5 Q w i F j h l Z R D F m w I a I 7 K h q O S h 2 N t z Q 0 A z l s E g x t I a i P V l Z M o g k K r 1 / n r e z m X 5 j T s 7 2 f L H t 7 X e n 6 a G z j M m Q O L 3 W v l B T F S C Q 5 o W k y V N o q Z f V L C B G u G 8 c h N o 3 C L e n 4 N n C H f K V c i Z 8 D L G s A Q 6 v 1 o 6 z s f M 0 i R v f n A f x q 3 m Y J z B K N X k 3 u 9 8 q 3 o V R u J A / d s / 9 P U v e u t C V f 1 t A x s w / y z f / w t Q S w E C L Q A U A A I A C A B H k N 5 W p f X K W a U A A A D 2 A A A A E g A A A A A A A A A A A A A A A A A A A A A A Q 2 9 u Z m l n L 1 B h Y 2 t h Z 2 U u e G 1 s U E s B A i 0 A F A A C A A g A R 5 D e V g / K 6 a u k A A A A 6 Q A A A B M A A A A A A A A A A A A A A A A A 8 Q A A A F t D b 2 5 0 Z W 5 0 X 1 R 5 c G V z X S 5 4 b W x Q S w E C L Q A U A A I A C A B H k N 5 W E b a z V C Y D A A C P B w A A E w A A A A A A A A A A A A A A A A D i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I Q A A A A A A A L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Y 1 V K N W h X Y 2 N S N 1 h X M T R w b E J s R 2 Z I T 1 M 3 a m l C R F U x W m Z j R 3 h o Z V d W e W N 5 R G 9 2 Y X p t a m F M b W x v Z m t 1 N 1 l B Q U F B Q U F B Q U F B Q U F B e D V h O D d Y Z 2 9 E a 2 k r V X R l e W 5 U W V I v a E x s d U s 3 b G l x b m 5 x S X Z s d W 8 v b W 4 2 W G 9 y N k l B Q V N 0 e F F u b U Z a e H h I d G R i W G l t V U d V W j h B Q U F B Q S I g L z 4 8 L 1 N 0 Y W J s Z U V u d H J p Z X M + P C 9 J d G V t P j x J d G V t P j x J d G V t T G 9 j Y X R p b 2 4 + P E l 0 Z W 1 U e X B l P k Z v c m 1 1 b G E 8 L 0 l 0 Z W 1 U e X B l P j x J d G V t U G F 0 a D 5 T Z W N 0 a W 9 u M S 9 D U 1 Z f c G x h e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V G F y Z 2 V 0 I i B W Y W x 1 Z T 0 i c + i h q F 9 D U 1 Z f c G x h e W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A 6 M D I 6 M T Q u O D k z N z Q 3 N V o i I C 8 + P E V u d H J 5 I F R 5 c G U 9 I k Z p b G x D b 2 x 1 b W 5 U e X B l c y I g V m F s d W U 9 I n N C Z 1 l H Q m d Z R 0 J n W T 0 i I C 8 + P E V u d H J 5 I F R 5 c G U 9 I k Z p b G x D b 2 x 1 b W 5 O Y W 1 l c y I g V m F s d W U 9 I n N b J n F 1 b 3 Q 7 U 2 9 1 c m N l L k 5 h b W U m c X V v d D s s J n F 1 b 3 Q 7 V G V h b S Z x d W 9 0 O y w m c X V v d D t Q b G F 5 Z X I m c X V v d D s s J n F 1 b 3 Q 7 U G 9 p b n R z J n F 1 b 3 Q 7 L C Z x d W 9 0 O 1 J l Y m 9 1 b m R z J n F 1 b 3 Q 7 L C Z x d W 9 0 O 0 F z c 2 l z d H M m c X V v d D s s J n F 1 b 3 Q 7 U 3 R l Y W x z J n F 1 b 3 Q 7 L C Z x d W 9 0 O 0 J s b 2 N r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l 9 w b G F 5 Z X J z L 0 F 1 d G 9 S Z W 1 v d m V k Q 2 9 s d W 1 u c z E u e 1 N v d X J j Z S 5 O Y W 1 l L D B 9 J n F 1 b 3 Q 7 L C Z x d W 9 0 O 1 N l Y 3 R p b 2 4 x L 0 N T V l 9 w b G F 5 Z X J z L 0 F 1 d G 9 S Z W 1 v d m V k Q 2 9 s d W 1 u c z E u e 1 R l Y W 0 s M X 0 m c X V v d D s s J n F 1 b 3 Q 7 U 2 V j d G l v b j E v Q 1 N W X 3 B s Y X l l c n M v Q X V 0 b 1 J l b W 9 2 Z W R D b 2 x 1 b W 5 z M S 5 7 U G x h e W V y L D J 9 J n F 1 b 3 Q 7 L C Z x d W 9 0 O 1 N l Y 3 R p b 2 4 x L 0 N T V l 9 w b G F 5 Z X J z L 0 F 1 d G 9 S Z W 1 v d m V k Q 2 9 s d W 1 u c z E u e 1 B v a W 5 0 c y w z f S Z x d W 9 0 O y w m c X V v d D t T Z W N 0 a W 9 u M S 9 D U 1 Z f c G x h e W V y c y 9 B d X R v U m V t b 3 Z l Z E N v b H V t b n M x L n t S Z W J v d W 5 k c y w 0 f S Z x d W 9 0 O y w m c X V v d D t T Z W N 0 a W 9 u M S 9 D U 1 Z f c G x h e W V y c y 9 B d X R v U m V t b 3 Z l Z E N v b H V t b n M x L n t B c 3 N p c 3 R z L D V 9 J n F 1 b 3 Q 7 L C Z x d W 9 0 O 1 N l Y 3 R p b 2 4 x L 0 N T V l 9 w b G F 5 Z X J z L 0 F 1 d G 9 S Z W 1 v d m V k Q 2 9 s d W 1 u c z E u e 1 N 0 Z W F s c y w 2 f S Z x d W 9 0 O y w m c X V v d D t T Z W N 0 a W 9 u M S 9 D U 1 Z f c G x h e W V y c y 9 B d X R v U m V t b 3 Z l Z E N v b H V t b n M x L n t C b G 9 j a 3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1 N W X 3 B s Y X l l c n M v Q X V 0 b 1 J l b W 9 2 Z W R D b 2 x 1 b W 5 z M S 5 7 U 2 9 1 c m N l L k 5 h b W U s M H 0 m c X V v d D s s J n F 1 b 3 Q 7 U 2 V j d G l v b j E v Q 1 N W X 3 B s Y X l l c n M v Q X V 0 b 1 J l b W 9 2 Z W R D b 2 x 1 b W 5 z M S 5 7 V G V h b S w x f S Z x d W 9 0 O y w m c X V v d D t T Z W N 0 a W 9 u M S 9 D U 1 Z f c G x h e W V y c y 9 B d X R v U m V t b 3 Z l Z E N v b H V t b n M x L n t Q b G F 5 Z X I s M n 0 m c X V v d D s s J n F 1 b 3 Q 7 U 2 V j d G l v b j E v Q 1 N W X 3 B s Y X l l c n M v Q X V 0 b 1 J l b W 9 2 Z W R D b 2 x 1 b W 5 z M S 5 7 U G 9 p b n R z L D N 9 J n F 1 b 3 Q 7 L C Z x d W 9 0 O 1 N l Y 3 R p b 2 4 x L 0 N T V l 9 w b G F 5 Z X J z L 0 F 1 d G 9 S Z W 1 v d m V k Q 2 9 s d W 1 u c z E u e 1 J l Y m 9 1 b m R z L D R 9 J n F 1 b 3 Q 7 L C Z x d W 9 0 O 1 N l Y 3 R p b 2 4 x L 0 N T V l 9 w b G F 5 Z X J z L 0 F 1 d G 9 S Z W 1 v d m V k Q 2 9 s d W 1 u c z E u e 0 F z c 2 l z d H M s N X 0 m c X V v d D s s J n F 1 b 3 Q 7 U 2 V j d G l v b j E v Q 1 N W X 3 B s Y X l l c n M v Q X V 0 b 1 J l b W 9 2 Z W R D b 2 x 1 b W 5 z M S 5 7 U 3 R l Y W x z L D Z 9 J n F 1 b 3 Q 7 L C Z x d W 9 0 O 1 N l Y 3 R p b 2 4 x L 0 N T V l 9 w b G F 5 Z X J z L 0 F 1 d G 9 S Z W 1 v d m V k Q 2 9 s d W 1 u c z E u e 0 J s b 2 N r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W X 3 B s Y X l l c n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w N i 0 z M F Q x M D o w M j o x M y 4 w O T U 4 M D E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l Z G J j O T Z j N y 0 y O D c 4 L T Q 4 M G U t Y m U 1 M i 1 k N 2 I y O W Q z N j E x Z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3 J U E 0 J U J B J U U 0 J U J F J T h C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U l Q U Y l Q k M l R T g l O D g l Q U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h G J T g y J U U 2 J T k 1 J U I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W R i Y z k 2 Y z c t M j g 3 O C 0 0 O D B l L W J l N T I t Z D d i M j l k M z Y x M W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z B U M T A 6 M D I 6 M T M u M D k 3 O D A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3 O T Q y N z E y Y i 0 2 N z g 1 L T Q 3 M W M t Y j V k N i 1 k N z h h N j U w N j U x O W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M w V D E w O j A y O j E z L j A 5 O T c 5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2 V k Y m M 5 N m M 3 L T I 4 N z g t N D g w Z S 1 i Z T U y L W Q 3 Y j I 5 Z D M 2 M T F m Z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2 L T M w V D E w O j A y O j E z L j E w M D c 5 N z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V C R C V B Q y V F N i U 4 R C V B M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Z f c G x h e W V y c y 8 l R T c l Q U Q l O U I l R T k l O D A l O D k l R T c l O U E l O D Q l R T k l O U E l O T A l R T g l O T c l O E Y l R T Y l O T Y l O D c l R T Q l Q k I l Q j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X 3 B s Y X l l c n M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w b G F 5 Z X J z L y V F O S U 4 N y U 4 R C V F N S U 5 M S V C R C V F N S U 5 M C U 4 R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Z f c G x h e W V y c y 8 l R T U l O D g l Q T A l R T k l O T k l Q T Q l R T c l O U E l O D Q l R T U l O D U l Q j Y l R T Q l Q k I l O T Y l R T U l O D g l O T c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N W X 3 B s Y X l l c n M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w b G F 5 Z X J z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8 w + / o w W 3 R I p R h A J 8 T e E w A A A A A A I A A A A A A B B m A A A A A Q A A I A A A A H 2 k D a M m 0 M s J c U w K b B e d W O G H E K O v K h q c l 4 6 F z D 5 Z C D V H A A A A A A 6 A A A A A A g A A I A A A A L s U W y 5 j i L G m p f W 1 + 7 0 w D j G Q R X 8 X m O W W 6 8 i E J 4 s g u f k f U A A A A B R C k w e Y l n i g 7 W p x W 1 Z s D T m d 6 a N w a G f L P R c a 0 C F J A 0 h w J 3 X 1 i 9 4 T D d 9 1 B S 4 8 F B A k A E 8 j F y X e m s x C 0 R l o u M s l a q M E u + 9 N o s r H v o E 7 e h 3 X Z X A B Q A A A A I z L r B T 2 3 / k M N 3 y 5 m I 1 C a d j z z U 2 s x / n i 5 i 6 o B K z R a y c 5 f a H R F u / c J U q T h q F J r a p M Z L R k p P 6 3 q y 1 x Y 0 V i G k z T m b o = < / D a t a M a s h u p > 
</file>

<file path=customXml/itemProps1.xml><?xml version="1.0" encoding="utf-8"?>
<ds:datastoreItem xmlns:ds="http://schemas.openxmlformats.org/officeDocument/2006/customXml" ds:itemID="{C04BBB2A-64F9-4A55-B5DD-0473D6C0F6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CSV_players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Wenzc</dc:creator>
  <cp:lastModifiedBy>White Olina</cp:lastModifiedBy>
  <dcterms:created xsi:type="dcterms:W3CDTF">2023-06-30T09:59:20Z</dcterms:created>
  <dcterms:modified xsi:type="dcterms:W3CDTF">2023-06-30T14:02:28Z</dcterms:modified>
</cp:coreProperties>
</file>