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i\Dropbox\Building\1.一次エネ消費量算定プログラム\Ver2.5更新時検証ファイル\CGS\test\"/>
    </mc:Choice>
  </mc:AlternateContent>
  <bookViews>
    <workbookView xWindow="795" yWindow="465" windowWidth="30000" windowHeight="17160"/>
  </bookViews>
  <sheets>
    <sheet name="result" sheetId="24" r:id="rId1"/>
    <sheet name="比較(事務所)" sheetId="20" r:id="rId2"/>
    <sheet name="比較(病院) " sheetId="19" r:id="rId3"/>
    <sheet name="比較(ホテル)" sheetId="12" r:id="rId4"/>
    <sheet name="⇒ﾊﾞｯｸﾃﾞｰﾀ" sheetId="23" r:id="rId5"/>
    <sheet name="事務所基準分析" sheetId="21" r:id="rId6"/>
    <sheet name="ホテルケース2分析" sheetId="22" r:id="rId7"/>
    <sheet name="ホテルケース１分析" sheetId="15" r:id="rId8"/>
  </sheets>
  <definedNames>
    <definedName name="_xlnm._FilterDatabase" localSheetId="6" hidden="1">ホテルケース2分析!$A$3:$N$368</definedName>
    <definedName name="_xlnm._FilterDatabase" localSheetId="5" hidden="1">事務所基準分析!$A$3:$N$368</definedName>
  </definedNames>
  <calcPr calcId="171027"/>
  <fileRecoveryPr repairLoad="1"/>
</workbook>
</file>

<file path=xl/calcChain.xml><?xml version="1.0" encoding="utf-8"?>
<calcChain xmlns="http://schemas.openxmlformats.org/spreadsheetml/2006/main">
  <c r="AY7" i="20" l="1"/>
  <c r="AY8" i="20"/>
  <c r="AY9" i="20"/>
  <c r="AY10" i="20"/>
  <c r="AY11" i="20"/>
  <c r="AY12" i="20"/>
  <c r="AY13" i="20"/>
  <c r="AY14" i="20"/>
  <c r="AY15" i="20"/>
  <c r="AY16" i="20"/>
  <c r="AY6" i="20"/>
  <c r="AX7" i="20"/>
  <c r="AX8" i="20"/>
  <c r="AX9" i="20"/>
  <c r="AX10" i="20"/>
  <c r="AX11" i="20"/>
  <c r="AX12" i="20"/>
  <c r="AX13" i="20"/>
  <c r="AX14" i="20"/>
  <c r="AX15" i="20"/>
  <c r="AX16" i="20"/>
  <c r="AX6" i="20"/>
  <c r="P5" i="21" l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4" i="21"/>
  <c r="AC25" i="12" l="1"/>
  <c r="AB25" i="12"/>
  <c r="AC24" i="12" l="1"/>
  <c r="AB24" i="12"/>
  <c r="AC23" i="12" l="1"/>
  <c r="AB23" i="12"/>
  <c r="AC22" i="12" l="1"/>
  <c r="AB22" i="12"/>
  <c r="M6" i="15" l="1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5" i="15"/>
  <c r="O370" i="15"/>
  <c r="N370" i="15"/>
  <c r="AC16" i="20" l="1"/>
  <c r="AB16" i="20"/>
  <c r="AC15" i="20"/>
  <c r="AB15" i="20"/>
  <c r="AC14" i="20"/>
  <c r="AB14" i="20"/>
  <c r="AC13" i="20"/>
  <c r="AB13" i="20"/>
  <c r="AC12" i="20"/>
  <c r="AB12" i="20"/>
  <c r="AC11" i="20"/>
  <c r="AB11" i="20"/>
  <c r="AC10" i="20"/>
  <c r="AB10" i="20"/>
  <c r="AC9" i="20"/>
  <c r="AB9" i="20"/>
  <c r="AC8" i="20"/>
  <c r="AB8" i="20"/>
  <c r="AC7" i="20"/>
  <c r="AB7" i="20"/>
  <c r="AC6" i="20"/>
  <c r="AB6" i="20"/>
  <c r="AC20" i="19"/>
  <c r="AB20" i="19"/>
  <c r="AC19" i="19"/>
  <c r="AB19" i="19"/>
  <c r="AC18" i="19"/>
  <c r="AB18" i="19"/>
  <c r="AC17" i="19"/>
  <c r="AB17" i="19"/>
  <c r="AC16" i="19"/>
  <c r="AB16" i="19"/>
  <c r="AC15" i="19"/>
  <c r="AB15" i="19"/>
  <c r="AC14" i="19"/>
  <c r="AB14" i="19"/>
  <c r="AC13" i="19"/>
  <c r="AB13" i="19"/>
  <c r="AC12" i="19"/>
  <c r="AB12" i="19"/>
  <c r="AC11" i="19"/>
  <c r="AB11" i="19"/>
  <c r="AC10" i="19"/>
  <c r="AB10" i="19"/>
  <c r="AC9" i="19"/>
  <c r="AB9" i="19"/>
  <c r="AC8" i="19"/>
  <c r="AB8" i="19"/>
  <c r="AC7" i="19"/>
  <c r="AB7" i="19"/>
  <c r="AC6" i="19"/>
  <c r="AB6" i="19"/>
  <c r="D370" i="15" l="1"/>
  <c r="E370" i="15"/>
  <c r="F370" i="15"/>
  <c r="C370" i="15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6" i="12"/>
</calcChain>
</file>

<file path=xl/sharedStrings.xml><?xml version="1.0" encoding="utf-8"?>
<sst xmlns="http://schemas.openxmlformats.org/spreadsheetml/2006/main" count="703" uniqueCount="159">
  <si>
    <t>％</t>
  </si>
  <si>
    <t>MWh</t>
  </si>
  <si>
    <t>-</t>
  </si>
  <si>
    <t>年間運転時間</t>
    <rPh sb="0" eb="2">
      <t>ネンカン</t>
    </rPh>
    <rPh sb="2" eb="4">
      <t>ウンテン</t>
    </rPh>
    <rPh sb="4" eb="6">
      <t>ジカン</t>
    </rPh>
    <phoneticPr fontId="3"/>
  </si>
  <si>
    <t>年平均負荷率</t>
    <rPh sb="0" eb="1">
      <t>ネン</t>
    </rPh>
    <rPh sb="1" eb="3">
      <t>ヘイキン</t>
    </rPh>
    <rPh sb="3" eb="6">
      <t>フカリツ</t>
    </rPh>
    <phoneticPr fontId="3"/>
  </si>
  <si>
    <t>年間発電量</t>
    <rPh sb="0" eb="2">
      <t>ネンカン</t>
    </rPh>
    <rPh sb="2" eb="5">
      <t>ハツデンリョウ</t>
    </rPh>
    <phoneticPr fontId="3"/>
  </si>
  <si>
    <t>年間排熱回収量</t>
    <rPh sb="0" eb="2">
      <t>ネンカン</t>
    </rPh>
    <rPh sb="2" eb="4">
      <t>ハイネツ</t>
    </rPh>
    <rPh sb="4" eb="7">
      <t>カイシュウリョウ</t>
    </rPh>
    <phoneticPr fontId="3"/>
  </si>
  <si>
    <t>年間ガス消費量</t>
    <rPh sb="0" eb="2">
      <t>ネンカン</t>
    </rPh>
    <rPh sb="4" eb="7">
      <t>ショウヒリョウ</t>
    </rPh>
    <phoneticPr fontId="3"/>
  </si>
  <si>
    <t>年間発電効率</t>
    <rPh sb="0" eb="2">
      <t>ネンカン</t>
    </rPh>
    <rPh sb="2" eb="4">
      <t>ハツデン</t>
    </rPh>
    <rPh sb="4" eb="6">
      <t>コウリツ</t>
    </rPh>
    <phoneticPr fontId="3"/>
  </si>
  <si>
    <t>年間排熱回収効率</t>
    <rPh sb="0" eb="2">
      <t>ネンカン</t>
    </rPh>
    <rPh sb="2" eb="4">
      <t>ハイネツ</t>
    </rPh>
    <rPh sb="4" eb="6">
      <t>カイシュウ</t>
    </rPh>
    <rPh sb="6" eb="8">
      <t>コウリツ</t>
    </rPh>
    <phoneticPr fontId="3"/>
  </si>
  <si>
    <t>年間有効発電量</t>
    <rPh sb="0" eb="2">
      <t>ネンカン</t>
    </rPh>
    <rPh sb="2" eb="4">
      <t>ユウコウ</t>
    </rPh>
    <rPh sb="4" eb="7">
      <t>ハツデンリョウ</t>
    </rPh>
    <phoneticPr fontId="3"/>
  </si>
  <si>
    <t>年間有効排熱回収量</t>
    <rPh sb="0" eb="2">
      <t>ネンカン</t>
    </rPh>
    <rPh sb="2" eb="4">
      <t>ユウコウ</t>
    </rPh>
    <rPh sb="4" eb="6">
      <t>ハイネツ</t>
    </rPh>
    <rPh sb="6" eb="8">
      <t>カイシュウ</t>
    </rPh>
    <rPh sb="8" eb="9">
      <t>リョウ</t>
    </rPh>
    <phoneticPr fontId="3"/>
  </si>
  <si>
    <t>有効総合効率</t>
    <rPh sb="0" eb="2">
      <t>ユウコウ</t>
    </rPh>
    <rPh sb="2" eb="4">
      <t>ソウゴウ</t>
    </rPh>
    <rPh sb="4" eb="6">
      <t>コウリツ</t>
    </rPh>
    <phoneticPr fontId="3"/>
  </si>
  <si>
    <t>年間一次エネルギー削減量(電力)</t>
    <rPh sb="0" eb="2">
      <t>ネンカン</t>
    </rPh>
    <rPh sb="2" eb="4">
      <t>イチジ</t>
    </rPh>
    <rPh sb="9" eb="11">
      <t>サクゲン</t>
    </rPh>
    <rPh sb="11" eb="12">
      <t>リョウ</t>
    </rPh>
    <rPh sb="13" eb="15">
      <t>デンリョク</t>
    </rPh>
    <phoneticPr fontId="3"/>
  </si>
  <si>
    <t>年間一次エネルギー削減量(冷房)</t>
    <rPh sb="0" eb="2">
      <t>ネンカン</t>
    </rPh>
    <rPh sb="2" eb="4">
      <t>イチジ</t>
    </rPh>
    <rPh sb="9" eb="11">
      <t>サクゲン</t>
    </rPh>
    <rPh sb="11" eb="12">
      <t>リョウ</t>
    </rPh>
    <rPh sb="13" eb="15">
      <t>レイボウ</t>
    </rPh>
    <phoneticPr fontId="3"/>
  </si>
  <si>
    <t>年間一次エネルギー削減量(暖房)</t>
    <rPh sb="0" eb="2">
      <t>ネンカン</t>
    </rPh>
    <rPh sb="9" eb="11">
      <t>サクゲン</t>
    </rPh>
    <rPh sb="11" eb="12">
      <t>リョウ</t>
    </rPh>
    <rPh sb="13" eb="15">
      <t>ダンボウ</t>
    </rPh>
    <phoneticPr fontId="3"/>
  </si>
  <si>
    <t>年間一次エネルギー削減量(給湯)</t>
    <rPh sb="0" eb="2">
      <t>ネンカン</t>
    </rPh>
    <rPh sb="9" eb="11">
      <t>サクゲン</t>
    </rPh>
    <rPh sb="11" eb="12">
      <t>リョウ</t>
    </rPh>
    <rPh sb="13" eb="15">
      <t>キュウトウ</t>
    </rPh>
    <phoneticPr fontId="3"/>
  </si>
  <si>
    <t>年間一次エネルギー削減量合計</t>
    <rPh sb="0" eb="2">
      <t>ネンカン</t>
    </rPh>
    <rPh sb="9" eb="11">
      <t>サクゲン</t>
    </rPh>
    <rPh sb="11" eb="12">
      <t>リョウ</t>
    </rPh>
    <rPh sb="12" eb="14">
      <t>ゴウケイ</t>
    </rPh>
    <phoneticPr fontId="3"/>
  </si>
  <si>
    <t>h･台</t>
    <rPh sb="2" eb="3">
      <t>ダイ</t>
    </rPh>
    <phoneticPr fontId="3"/>
  </si>
  <si>
    <t>GJ</t>
  </si>
  <si>
    <t>kW</t>
    <phoneticPr fontId="3"/>
  </si>
  <si>
    <t>発電機容量</t>
    <rPh sb="0" eb="3">
      <t>ハツデンキ</t>
    </rPh>
    <rPh sb="3" eb="5">
      <t>ヨウリョウ</t>
    </rPh>
    <phoneticPr fontId="3"/>
  </si>
  <si>
    <t>無次元</t>
    <rPh sb="0" eb="1">
      <t>ム</t>
    </rPh>
    <rPh sb="1" eb="3">
      <t>ジゲン</t>
    </rPh>
    <phoneticPr fontId="3"/>
  </si>
  <si>
    <t>台数</t>
    <rPh sb="0" eb="2">
      <t>ダイスウ</t>
    </rPh>
    <phoneticPr fontId="3"/>
  </si>
  <si>
    <t>無次元</t>
    <rPh sb="0" eb="1">
      <t>ム</t>
    </rPh>
    <rPh sb="1" eb="3">
      <t>ジゲン</t>
    </rPh>
    <phoneticPr fontId="2"/>
  </si>
  <si>
    <t>台</t>
    <rPh sb="0" eb="1">
      <t>ダイ</t>
    </rPh>
    <phoneticPr fontId="3"/>
  </si>
  <si>
    <t>ケース番号</t>
    <rPh sb="3" eb="5">
      <t>バンゴウ</t>
    </rPh>
    <phoneticPr fontId="2"/>
  </si>
  <si>
    <t>排熱優先順位</t>
    <rPh sb="0" eb="2">
      <t>ハイネツ</t>
    </rPh>
    <rPh sb="2" eb="4">
      <t>ユウセン</t>
    </rPh>
    <rPh sb="4" eb="6">
      <t>ジュンイ</t>
    </rPh>
    <phoneticPr fontId="3"/>
  </si>
  <si>
    <t>24時間運転有無</t>
    <rPh sb="2" eb="4">
      <t>ジカン</t>
    </rPh>
    <rPh sb="4" eb="6">
      <t>ウンテン</t>
    </rPh>
    <rPh sb="6" eb="8">
      <t>ウム</t>
    </rPh>
    <phoneticPr fontId="3"/>
  </si>
  <si>
    <t>給暖冷</t>
    <rPh sb="0" eb="1">
      <t>キュウ</t>
    </rPh>
    <rPh sb="1" eb="2">
      <t>ダン</t>
    </rPh>
    <rPh sb="2" eb="3">
      <t>ヒヤ</t>
    </rPh>
    <phoneticPr fontId="2"/>
  </si>
  <si>
    <t>無</t>
    <rPh sb="0" eb="1">
      <t>ナ</t>
    </rPh>
    <phoneticPr fontId="2"/>
  </si>
  <si>
    <t>CGS条件</t>
    <rPh sb="3" eb="5">
      <t>ジョウケン</t>
    </rPh>
    <phoneticPr fontId="2"/>
  </si>
  <si>
    <t>一重二重併用形条件</t>
    <rPh sb="0" eb="2">
      <t>イチジュウ</t>
    </rPh>
    <rPh sb="2" eb="4">
      <t>ニジュウ</t>
    </rPh>
    <rPh sb="4" eb="6">
      <t>ヘイヨウ</t>
    </rPh>
    <rPh sb="6" eb="7">
      <t>カタ</t>
    </rPh>
    <rPh sb="7" eb="9">
      <t>ジョウケン</t>
    </rPh>
    <phoneticPr fontId="2"/>
  </si>
  <si>
    <t>台数</t>
    <rPh sb="0" eb="2">
      <t>ダイスウ</t>
    </rPh>
    <phoneticPr fontId="2"/>
  </si>
  <si>
    <t>Excelプログラム値(正解値)</t>
    <rPh sb="10" eb="11">
      <t>アタイ</t>
    </rPh>
    <rPh sb="12" eb="14">
      <t>セイカイ</t>
    </rPh>
    <rPh sb="14" eb="15">
      <t>アタイ</t>
    </rPh>
    <phoneticPr fontId="2"/>
  </si>
  <si>
    <t>公開ベータ版値</t>
    <rPh sb="0" eb="2">
      <t>コウカイ</t>
    </rPh>
    <rPh sb="5" eb="6">
      <t>バン</t>
    </rPh>
    <rPh sb="6" eb="7">
      <t>アタイ</t>
    </rPh>
    <phoneticPr fontId="2"/>
  </si>
  <si>
    <t>定格発電効率</t>
    <rPh sb="0" eb="2">
      <t>テイカク</t>
    </rPh>
    <rPh sb="2" eb="4">
      <t>ハツデン</t>
    </rPh>
    <rPh sb="4" eb="6">
      <t>コウリツ</t>
    </rPh>
    <phoneticPr fontId="3"/>
  </si>
  <si>
    <t>定格排熱効率</t>
    <rPh sb="0" eb="2">
      <t>テイカク</t>
    </rPh>
    <rPh sb="2" eb="4">
      <t>ハイネツ</t>
    </rPh>
    <rPh sb="4" eb="6">
      <t>コウリツ</t>
    </rPh>
    <phoneticPr fontId="3"/>
  </si>
  <si>
    <t>kW/台</t>
    <rPh sb="3" eb="4">
      <t>ダイ</t>
    </rPh>
    <phoneticPr fontId="3"/>
  </si>
  <si>
    <t>定格冷却能力</t>
    <rPh sb="0" eb="2">
      <t>テイカク</t>
    </rPh>
    <rPh sb="2" eb="4">
      <t>レイキャク</t>
    </rPh>
    <rPh sb="4" eb="6">
      <t>ノウリョク</t>
    </rPh>
    <phoneticPr fontId="2"/>
  </si>
  <si>
    <t>基準</t>
    <rPh sb="0" eb="2">
      <t>キジュン</t>
    </rPh>
    <phoneticPr fontId="2"/>
  </si>
  <si>
    <t>給冷暖</t>
    <rPh sb="0" eb="1">
      <t>キュウ</t>
    </rPh>
    <rPh sb="1" eb="3">
      <t>レイダン</t>
    </rPh>
    <phoneticPr fontId="2"/>
  </si>
  <si>
    <t>暖給冷</t>
    <rPh sb="0" eb="1">
      <t>ダン</t>
    </rPh>
    <rPh sb="1" eb="2">
      <t>キュウ</t>
    </rPh>
    <rPh sb="2" eb="3">
      <t>ヒヤ</t>
    </rPh>
    <phoneticPr fontId="2"/>
  </si>
  <si>
    <t>暖冷給</t>
    <rPh sb="0" eb="1">
      <t>ダン</t>
    </rPh>
    <rPh sb="1" eb="2">
      <t>ヒヤ</t>
    </rPh>
    <rPh sb="2" eb="3">
      <t>キュウ</t>
    </rPh>
    <phoneticPr fontId="2"/>
  </si>
  <si>
    <t>冷給暖</t>
    <rPh sb="0" eb="1">
      <t>ヒヤ</t>
    </rPh>
    <rPh sb="1" eb="2">
      <t>キュウ</t>
    </rPh>
    <rPh sb="2" eb="3">
      <t>ダン</t>
    </rPh>
    <phoneticPr fontId="2"/>
  </si>
  <si>
    <t>冷暖給</t>
    <rPh sb="0" eb="2">
      <t>レイダン</t>
    </rPh>
    <rPh sb="2" eb="3">
      <t>キュウ</t>
    </rPh>
    <phoneticPr fontId="2"/>
  </si>
  <si>
    <t>有</t>
    <rPh sb="0" eb="1">
      <t>ア</t>
    </rPh>
    <phoneticPr fontId="2"/>
  </si>
  <si>
    <t>一日の電力消費量に占める運用時間帯の電力消費量の比率 [-]</t>
  </si>
  <si>
    <t>GJ</t>
    <phoneticPr fontId="2"/>
  </si>
  <si>
    <t>誤差</t>
    <rPh sb="0" eb="2">
      <t>ゴサ</t>
    </rPh>
    <phoneticPr fontId="2"/>
  </si>
  <si>
    <t>仕様書対応箇所</t>
    <rPh sb="0" eb="2">
      <t>シヨウ</t>
    </rPh>
    <rPh sb="2" eb="3">
      <t>ショ</t>
    </rPh>
    <rPh sb="3" eb="5">
      <t>タイオウ</t>
    </rPh>
    <rPh sb="5" eb="7">
      <t>カショ</t>
    </rPh>
    <phoneticPr fontId="2"/>
  </si>
  <si>
    <t>4.4、4.5、4.6</t>
    <phoneticPr fontId="2"/>
  </si>
  <si>
    <t>発電量、排熱量の計算式の端数処理</t>
    <rPh sb="0" eb="2">
      <t>ハツデン</t>
    </rPh>
    <rPh sb="2" eb="3">
      <t>リョウ</t>
    </rPh>
    <rPh sb="4" eb="6">
      <t>ハイネツ</t>
    </rPh>
    <rPh sb="6" eb="7">
      <t>リョウ</t>
    </rPh>
    <rPh sb="8" eb="10">
      <t>ケイサン</t>
    </rPh>
    <rPh sb="10" eb="11">
      <t>シキ</t>
    </rPh>
    <rPh sb="12" eb="14">
      <t>ハスウ</t>
    </rPh>
    <rPh sb="14" eb="16">
      <t>ショリ</t>
    </rPh>
    <phoneticPr fontId="2"/>
  </si>
  <si>
    <t>誤差の原因の推定</t>
    <rPh sb="0" eb="2">
      <t>ゴサ</t>
    </rPh>
    <rPh sb="3" eb="5">
      <t>ゲンイン</t>
    </rPh>
    <rPh sb="6" eb="8">
      <t>スイテイ</t>
    </rPh>
    <phoneticPr fontId="2"/>
  </si>
  <si>
    <t>CGSの負荷率 [-]</t>
  </si>
  <si>
    <t>エクセルプログラム</t>
    <phoneticPr fontId="2"/>
  </si>
  <si>
    <t>ベータ版</t>
    <rPh sb="3" eb="4">
      <t>バン</t>
    </rPh>
    <phoneticPr fontId="2"/>
  </si>
  <si>
    <t>CGS運転時間</t>
    <rPh sb="3" eb="5">
      <t>ウンテン</t>
    </rPh>
    <rPh sb="5" eb="7">
      <t>ジカン</t>
    </rPh>
    <phoneticPr fontId="2"/>
  </si>
  <si>
    <t>運転台数</t>
    <rPh sb="0" eb="3">
      <t>ウンテンダイ</t>
    </rPh>
    <rPh sb="3" eb="4">
      <t>スウ</t>
    </rPh>
    <phoneticPr fontId="2"/>
  </si>
  <si>
    <t>発電電力負荷</t>
    <rPh sb="0" eb="2">
      <t>ハツデン</t>
    </rPh>
    <rPh sb="2" eb="4">
      <t>デンリョク</t>
    </rPh>
    <rPh sb="4" eb="6">
      <t>フカ</t>
    </rPh>
    <phoneticPr fontId="2"/>
  </si>
  <si>
    <t>Ee,total,d</t>
  </si>
  <si>
    <t>Ee,load,d</t>
  </si>
  <si>
    <t>Ee,total,on,d</t>
  </si>
  <si>
    <t>-</t>
    <phoneticPr fontId="2"/>
  </si>
  <si>
    <t>CGSプログラムの結果一覧(ホテル)</t>
    <rPh sb="9" eb="11">
      <t>ケッカ</t>
    </rPh>
    <rPh sb="11" eb="13">
      <t>イチラン</t>
    </rPh>
    <phoneticPr fontId="2"/>
  </si>
  <si>
    <t>2018年3月6日夕方時点</t>
    <rPh sb="4" eb="5">
      <t>ネン</t>
    </rPh>
    <rPh sb="6" eb="7">
      <t>ガツ</t>
    </rPh>
    <rPh sb="8" eb="9">
      <t>ニチ</t>
    </rPh>
    <rPh sb="9" eb="11">
      <t>ユウガタ</t>
    </rPh>
    <rPh sb="11" eb="13">
      <t>ジテン</t>
    </rPh>
    <phoneticPr fontId="2"/>
  </si>
  <si>
    <t>CGSプログラムの結果一覧(病院)</t>
    <rPh sb="9" eb="11">
      <t>ケッカ</t>
    </rPh>
    <rPh sb="11" eb="13">
      <t>イチラン</t>
    </rPh>
    <rPh sb="14" eb="16">
      <t>ビョウイン</t>
    </rPh>
    <phoneticPr fontId="2"/>
  </si>
  <si>
    <t>CGSプログラムの結果一覧(事務所)</t>
    <rPh sb="9" eb="11">
      <t>ケッカ</t>
    </rPh>
    <rPh sb="11" eb="13">
      <t>イチラン</t>
    </rPh>
    <rPh sb="14" eb="16">
      <t>ジム</t>
    </rPh>
    <rPh sb="16" eb="17">
      <t>ショ</t>
    </rPh>
    <phoneticPr fontId="2"/>
  </si>
  <si>
    <t>暖冷</t>
    <rPh sb="0" eb="1">
      <t>ダン</t>
    </rPh>
    <rPh sb="1" eb="2">
      <t>ヒヤ</t>
    </rPh>
    <phoneticPr fontId="2"/>
  </si>
  <si>
    <t>冷暖</t>
    <rPh sb="0" eb="1">
      <t>ヒヤ</t>
    </rPh>
    <phoneticPr fontId="2"/>
  </si>
  <si>
    <t>2018年3月9日昼過ぎ時点</t>
    <rPh sb="4" eb="5">
      <t>ネン</t>
    </rPh>
    <rPh sb="6" eb="7">
      <t>ガツ</t>
    </rPh>
    <rPh sb="8" eb="9">
      <t>ニチ</t>
    </rPh>
    <rPh sb="9" eb="10">
      <t>ヒル</t>
    </rPh>
    <rPh sb="10" eb="11">
      <t>ス</t>
    </rPh>
    <rPh sb="12" eb="14">
      <t>ジテン</t>
    </rPh>
    <phoneticPr fontId="2"/>
  </si>
  <si>
    <t>←3/9訂正</t>
    <rPh sb="4" eb="6">
      <t>テイセイ</t>
    </rPh>
    <phoneticPr fontId="2"/>
  </si>
  <si>
    <t>4.4、4.5、4.6</t>
  </si>
  <si>
    <t>ベータ版/エクセル版</t>
    <rPh sb="3" eb="4">
      <t>バン</t>
    </rPh>
    <rPh sb="9" eb="10">
      <t>バン</t>
    </rPh>
    <phoneticPr fontId="2"/>
  </si>
  <si>
    <t>●解析結果</t>
    <rPh sb="1" eb="3">
      <t>カイセキ</t>
    </rPh>
    <rPh sb="3" eb="5">
      <t>ケッカ</t>
    </rPh>
    <phoneticPr fontId="2"/>
  </si>
  <si>
    <t>発電電力負荷の式から異なっている。</t>
    <rPh sb="0" eb="2">
      <t>ハツデン</t>
    </rPh>
    <rPh sb="2" eb="4">
      <t>デンリョク</t>
    </rPh>
    <rPh sb="4" eb="6">
      <t>フカ</t>
    </rPh>
    <rPh sb="7" eb="8">
      <t>シキ</t>
    </rPh>
    <rPh sb="10" eb="11">
      <t>コト</t>
    </rPh>
    <phoneticPr fontId="2"/>
  </si>
  <si>
    <t>年間通じて同比率になっているため、固定値が原因</t>
    <rPh sb="0" eb="2">
      <t>ネンカン</t>
    </rPh>
    <rPh sb="2" eb="3">
      <t>ツウ</t>
    </rPh>
    <rPh sb="5" eb="6">
      <t>ドウ</t>
    </rPh>
    <rPh sb="6" eb="8">
      <t>ヒリツ</t>
    </rPh>
    <rPh sb="17" eb="19">
      <t>コテイ</t>
    </rPh>
    <rPh sb="19" eb="20">
      <t>アタイ</t>
    </rPh>
    <rPh sb="21" eb="23">
      <t>ゲンイン</t>
    </rPh>
    <phoneticPr fontId="2"/>
  </si>
  <si>
    <t>よって原因は、fesub,cgsが</t>
    <rPh sb="3" eb="5">
      <t>ゲンイン</t>
    </rPh>
    <phoneticPr fontId="2"/>
  </si>
  <si>
    <t>エクセルプログラムで1.05のとことを</t>
    <phoneticPr fontId="2"/>
  </si>
  <si>
    <t>ベータ版では1.06を使用してしまっている。</t>
    <rPh sb="3" eb="4">
      <t>バン</t>
    </rPh>
    <rPh sb="11" eb="13">
      <t>シヨウ</t>
    </rPh>
    <phoneticPr fontId="2"/>
  </si>
  <si>
    <t>という値をとりうるのは、1.06/1.05のとき</t>
    <rPh sb="3" eb="4">
      <t>アタイ</t>
    </rPh>
    <phoneticPr fontId="2"/>
  </si>
  <si>
    <t>←3/9追加</t>
    <rPh sb="4" eb="6">
      <t>ツイカ</t>
    </rPh>
    <phoneticPr fontId="2"/>
  </si>
  <si>
    <t>おそらく、仕様書3.6のfesb,cgsが発電機容量によらず一律0.06になってしまっている。</t>
    <rPh sb="5" eb="7">
      <t>シヨウ</t>
    </rPh>
    <rPh sb="7" eb="8">
      <t>ショ</t>
    </rPh>
    <rPh sb="21" eb="24">
      <t>ハツデンキ</t>
    </rPh>
    <rPh sb="24" eb="26">
      <t>ヨウリョウ</t>
    </rPh>
    <rPh sb="30" eb="32">
      <t>イチリツ</t>
    </rPh>
    <phoneticPr fontId="2"/>
  </si>
  <si>
    <t>CGSの運転時間 [hour/day]</t>
  </si>
  <si>
    <r>
      <rPr>
        <sz val="8"/>
        <color rgb="FFFF0000"/>
        <rFont val="ＭＳ Ｐゴシック"/>
        <family val="3"/>
        <charset val="128"/>
        <scheme val="minor"/>
      </rPr>
      <t>排熱</t>
    </r>
    <r>
      <rPr>
        <sz val="8"/>
        <color theme="1"/>
        <rFont val="ＭＳ Ｐゴシック"/>
        <family val="3"/>
        <charset val="128"/>
        <scheme val="minor"/>
      </rPr>
      <t>基準運転時間</t>
    </r>
    <rPh sb="2" eb="4">
      <t>キジュン</t>
    </rPh>
    <rPh sb="4" eb="6">
      <t>ウンテン</t>
    </rPh>
    <rPh sb="6" eb="8">
      <t>ジカン</t>
    </rPh>
    <phoneticPr fontId="15"/>
  </si>
  <si>
    <r>
      <rPr>
        <sz val="8"/>
        <color rgb="FFFF0000"/>
        <rFont val="ＭＳ Ｐゴシック"/>
        <family val="3"/>
        <charset val="128"/>
        <scheme val="minor"/>
      </rPr>
      <t>電力</t>
    </r>
    <r>
      <rPr>
        <sz val="8"/>
        <color theme="1"/>
        <rFont val="ＭＳ Ｐゴシック"/>
        <family val="3"/>
        <charset val="128"/>
        <scheme val="minor"/>
      </rPr>
      <t>基準運転時間</t>
    </r>
    <rPh sb="2" eb="4">
      <t>キジュン</t>
    </rPh>
    <rPh sb="4" eb="6">
      <t>ウンテン</t>
    </rPh>
    <rPh sb="6" eb="8">
      <t>ジカン</t>
    </rPh>
    <phoneticPr fontId="15"/>
  </si>
  <si>
    <t>CGSの排熱利用が可能な排熱投入型吸収式冷温水機(系統)の運転時間 [h/日]</t>
  </si>
  <si>
    <t>CGSの排熱利用が可能な温熱源群の運転時間 [h/日]</t>
  </si>
  <si>
    <t>CGS排熱系統の熱負荷 [MJ/day]</t>
  </si>
  <si>
    <t>共通</t>
    <rPh sb="0" eb="2">
      <t>キョウツウ</t>
    </rPh>
    <phoneticPr fontId="2"/>
  </si>
  <si>
    <t>ベータ版抽出不可</t>
    <rPh sb="3" eb="4">
      <t>バン</t>
    </rPh>
    <rPh sb="4" eb="6">
      <t>チュウシュツ</t>
    </rPh>
    <rPh sb="6" eb="8">
      <t>フカ</t>
    </rPh>
    <phoneticPr fontId="2"/>
  </si>
  <si>
    <t>●解析結果</t>
    <rPh sb="1" eb="3">
      <t>カイセキ</t>
    </rPh>
    <rPh sb="3" eb="5">
      <t>ケッカ</t>
    </rPh>
    <phoneticPr fontId="2"/>
  </si>
  <si>
    <t>コージェネ運転時間が異なる</t>
    <rPh sb="5" eb="7">
      <t>ウンテン</t>
    </rPh>
    <rPh sb="7" eb="9">
      <t>ジカン</t>
    </rPh>
    <rPh sb="10" eb="11">
      <t>コト</t>
    </rPh>
    <phoneticPr fontId="2"/>
  </si>
  <si>
    <t>CGS系統の熱負荷は一致している</t>
    <rPh sb="3" eb="5">
      <t>ケイトウ</t>
    </rPh>
    <rPh sb="6" eb="7">
      <t>ネツ</t>
    </rPh>
    <rPh sb="7" eb="9">
      <t>フカ</t>
    </rPh>
    <rPh sb="10" eb="12">
      <t>イッチ</t>
    </rPh>
    <phoneticPr fontId="2"/>
  </si>
  <si>
    <t>そのため、原因はおそらく判定式</t>
    <rPh sb="5" eb="7">
      <t>ゲンイン</t>
    </rPh>
    <rPh sb="12" eb="14">
      <t>ハンテイ</t>
    </rPh>
    <rPh sb="14" eb="15">
      <t>シキ</t>
    </rPh>
    <phoneticPr fontId="2"/>
  </si>
  <si>
    <t>エクセルプログラム×3.6</t>
    <phoneticPr fontId="2"/>
  </si>
  <si>
    <t>空調負荷があり、排熱基準運転時間が5以上14未満の場合</t>
    <rPh sb="0" eb="2">
      <t>クウチョウ</t>
    </rPh>
    <rPh sb="2" eb="4">
      <t>フカ</t>
    </rPh>
    <rPh sb="8" eb="10">
      <t>ハイネツ</t>
    </rPh>
    <rPh sb="10" eb="12">
      <t>キジュン</t>
    </rPh>
    <rPh sb="12" eb="14">
      <t>ウンテン</t>
    </rPh>
    <rPh sb="14" eb="16">
      <t>ジカン</t>
    </rPh>
    <rPh sb="18" eb="20">
      <t>イジョウ</t>
    </rPh>
    <rPh sb="22" eb="24">
      <t>ミマン</t>
    </rPh>
    <rPh sb="25" eb="27">
      <t>バアイ</t>
    </rPh>
    <phoneticPr fontId="2"/>
  </si>
  <si>
    <t>排熱基準運転時間に3.6を乗じた値をみてみると、</t>
    <rPh sb="0" eb="2">
      <t>ハイネツ</t>
    </rPh>
    <rPh sb="2" eb="4">
      <t>キジュン</t>
    </rPh>
    <rPh sb="4" eb="6">
      <t>ウンテン</t>
    </rPh>
    <rPh sb="6" eb="8">
      <t>ジカン</t>
    </rPh>
    <rPh sb="13" eb="14">
      <t>ジョウ</t>
    </rPh>
    <rPh sb="16" eb="17">
      <t>アタイ</t>
    </rPh>
    <phoneticPr fontId="2"/>
  </si>
  <si>
    <t>よって原因は、仕様書に記載されている3.6をわれていないこと</t>
    <rPh sb="3" eb="5">
      <t>ゲンイン</t>
    </rPh>
    <rPh sb="7" eb="9">
      <t>シヨウ</t>
    </rPh>
    <rPh sb="9" eb="10">
      <t>ショ</t>
    </rPh>
    <rPh sb="11" eb="13">
      <t>キサイ</t>
    </rPh>
    <phoneticPr fontId="2"/>
  </si>
  <si>
    <t>この値と電力基準運転時間を使った場合、</t>
    <rPh sb="2" eb="3">
      <t>アタイ</t>
    </rPh>
    <rPh sb="4" eb="6">
      <t>デンリョク</t>
    </rPh>
    <rPh sb="6" eb="8">
      <t>キジュン</t>
    </rPh>
    <rPh sb="8" eb="10">
      <t>ウンテン</t>
    </rPh>
    <rPh sb="10" eb="12">
      <t>ジカン</t>
    </rPh>
    <rPh sb="13" eb="14">
      <t>ツカ</t>
    </rPh>
    <rPh sb="16" eb="18">
      <t>バアイ</t>
    </rPh>
    <phoneticPr fontId="2"/>
  </si>
  <si>
    <t>ベータ版の運転時間になる</t>
    <rPh sb="3" eb="4">
      <t>バン</t>
    </rPh>
    <rPh sb="5" eb="7">
      <t>ウンテン</t>
    </rPh>
    <rPh sb="7" eb="9">
      <t>ジカン</t>
    </rPh>
    <phoneticPr fontId="2"/>
  </si>
  <si>
    <t>ちなみに、CGS運転時間を一致させると省エネ効果も完全一致する</t>
    <rPh sb="8" eb="10">
      <t>ウンテン</t>
    </rPh>
    <rPh sb="10" eb="12">
      <t>ジカン</t>
    </rPh>
    <rPh sb="13" eb="15">
      <t>イッチ</t>
    </rPh>
    <rPh sb="19" eb="20">
      <t>ショウ</t>
    </rPh>
    <rPh sb="22" eb="24">
      <t>コウカ</t>
    </rPh>
    <rPh sb="25" eb="27">
      <t>カンゼン</t>
    </rPh>
    <rPh sb="27" eb="29">
      <t>イッチ</t>
    </rPh>
    <phoneticPr fontId="2"/>
  </si>
  <si>
    <t>異なるのは排熱基準運転時間が12以上14未満の場合</t>
    <rPh sb="0" eb="1">
      <t>コト</t>
    </rPh>
    <rPh sb="5" eb="7">
      <t>ハイネツ</t>
    </rPh>
    <rPh sb="7" eb="9">
      <t>キジュン</t>
    </rPh>
    <rPh sb="9" eb="11">
      <t>ウンテン</t>
    </rPh>
    <rPh sb="11" eb="13">
      <t>ジカン</t>
    </rPh>
    <rPh sb="16" eb="18">
      <t>イジョウ</t>
    </rPh>
    <rPh sb="20" eb="22">
      <t>ミマン</t>
    </rPh>
    <rPh sb="23" eb="25">
      <t>バアイ</t>
    </rPh>
    <phoneticPr fontId="2"/>
  </si>
  <si>
    <t>異なるのは</t>
    <rPh sb="0" eb="1">
      <t>コト</t>
    </rPh>
    <phoneticPr fontId="2"/>
  </si>
  <si>
    <t>よって原因は、事書と同様に仕様書に記載されている3.6をわれていないこと</t>
    <rPh sb="3" eb="5">
      <t>ゲンイン</t>
    </rPh>
    <rPh sb="7" eb="8">
      <t>コト</t>
    </rPh>
    <rPh sb="8" eb="9">
      <t>ショ</t>
    </rPh>
    <rPh sb="10" eb="12">
      <t>ドウヨウ</t>
    </rPh>
    <rPh sb="13" eb="15">
      <t>シヨウ</t>
    </rPh>
    <rPh sb="15" eb="16">
      <t>ショ</t>
    </rPh>
    <rPh sb="17" eb="19">
      <t>キサイ</t>
    </rPh>
    <phoneticPr fontId="2"/>
  </si>
  <si>
    <t>CGS運転時間Tcgs,dが異なる。おそらく、仕様書3.6の条件式で排熱基準運転時間との比較式が誤っている。</t>
    <rPh sb="3" eb="5">
      <t>ウンテン</t>
    </rPh>
    <rPh sb="5" eb="7">
      <t>ジカン</t>
    </rPh>
    <rPh sb="14" eb="15">
      <t>コト</t>
    </rPh>
    <rPh sb="23" eb="25">
      <t>シヨウ</t>
    </rPh>
    <rPh sb="25" eb="26">
      <t>ショ</t>
    </rPh>
    <rPh sb="30" eb="32">
      <t>ジョウケン</t>
    </rPh>
    <rPh sb="32" eb="33">
      <t>シキ</t>
    </rPh>
    <rPh sb="34" eb="36">
      <t>ハイネツ</t>
    </rPh>
    <rPh sb="36" eb="38">
      <t>キジュン</t>
    </rPh>
    <rPh sb="38" eb="40">
      <t>ウンテン</t>
    </rPh>
    <rPh sb="40" eb="42">
      <t>ジカン</t>
    </rPh>
    <rPh sb="44" eb="46">
      <t>ヒカク</t>
    </rPh>
    <rPh sb="46" eb="47">
      <t>シキ</t>
    </rPh>
    <rPh sb="48" eb="49">
      <t>アヤマ</t>
    </rPh>
    <phoneticPr fontId="2"/>
  </si>
  <si>
    <t>同上</t>
    <rPh sb="0" eb="2">
      <t>ドウジョウ</t>
    </rPh>
    <phoneticPr fontId="2"/>
  </si>
  <si>
    <t>ケース15=18のいずれにもなっているため、</t>
    <phoneticPr fontId="2"/>
  </si>
  <si>
    <t>0.05と判定する式が機能していない</t>
    <rPh sb="5" eb="7">
      <t>ハンテイ</t>
    </rPh>
    <rPh sb="9" eb="10">
      <t>シキ</t>
    </rPh>
    <rPh sb="11" eb="13">
      <t>キノウ</t>
    </rPh>
    <phoneticPr fontId="2"/>
  </si>
  <si>
    <t>ExcelプログラムのCGS運転時間を、公開ベータ版にあわせた場合</t>
    <rPh sb="14" eb="16">
      <t>ウンテン</t>
    </rPh>
    <rPh sb="16" eb="18">
      <t>ジカン</t>
    </rPh>
    <rPh sb="20" eb="22">
      <t>コウカイ</t>
    </rPh>
    <rPh sb="25" eb="26">
      <t>バン</t>
    </rPh>
    <rPh sb="31" eb="33">
      <t>バアイ</t>
    </rPh>
    <phoneticPr fontId="2"/>
  </si>
  <si>
    <t>Office-0</t>
    <phoneticPr fontId="2"/>
  </si>
  <si>
    <t>Office-1</t>
  </si>
  <si>
    <t>Office-2</t>
  </si>
  <si>
    <t>Office-3</t>
  </si>
  <si>
    <t>Office-4</t>
  </si>
  <si>
    <t>Office-5</t>
  </si>
  <si>
    <t>Office-6</t>
  </si>
  <si>
    <t>Office-7</t>
  </si>
  <si>
    <t>Office-8</t>
  </si>
  <si>
    <t>Office-9</t>
  </si>
  <si>
    <t>Office-10</t>
  </si>
  <si>
    <t>Hotel-1</t>
    <rPh sb="0" eb="2">
      <t>キジュン</t>
    </rPh>
    <phoneticPr fontId="2"/>
  </si>
  <si>
    <t>Hotel-0</t>
    <rPh sb="0" eb="2">
      <t>キジュン</t>
    </rPh>
    <phoneticPr fontId="2"/>
  </si>
  <si>
    <t>Hotel-2</t>
    <rPh sb="0" eb="2">
      <t>キジュン</t>
    </rPh>
    <phoneticPr fontId="2"/>
  </si>
  <si>
    <t>Hotel-3</t>
    <rPh sb="0" eb="2">
      <t>キジュン</t>
    </rPh>
    <phoneticPr fontId="2"/>
  </si>
  <si>
    <t>Hotel-4</t>
    <rPh sb="0" eb="2">
      <t>キジュン</t>
    </rPh>
    <phoneticPr fontId="2"/>
  </si>
  <si>
    <t>Hotel-5</t>
    <rPh sb="0" eb="2">
      <t>キジュン</t>
    </rPh>
    <phoneticPr fontId="2"/>
  </si>
  <si>
    <t>Hotel-6</t>
    <rPh sb="0" eb="2">
      <t>キジュン</t>
    </rPh>
    <phoneticPr fontId="2"/>
  </si>
  <si>
    <t>Hotel-7</t>
    <rPh sb="0" eb="2">
      <t>キジュン</t>
    </rPh>
    <phoneticPr fontId="2"/>
  </si>
  <si>
    <t>Hotel-8</t>
    <rPh sb="0" eb="2">
      <t>キジュン</t>
    </rPh>
    <phoneticPr fontId="2"/>
  </si>
  <si>
    <t>Hotel-9</t>
    <rPh sb="0" eb="2">
      <t>キジュン</t>
    </rPh>
    <phoneticPr fontId="2"/>
  </si>
  <si>
    <t>Hotel-10</t>
    <rPh sb="0" eb="2">
      <t>キジュン</t>
    </rPh>
    <phoneticPr fontId="2"/>
  </si>
  <si>
    <t>Hotel-11</t>
    <rPh sb="0" eb="2">
      <t>キジュン</t>
    </rPh>
    <phoneticPr fontId="2"/>
  </si>
  <si>
    <t>Hotel-12</t>
    <rPh sb="0" eb="2">
      <t>キジュン</t>
    </rPh>
    <phoneticPr fontId="2"/>
  </si>
  <si>
    <t>Hotel-13</t>
    <rPh sb="0" eb="2">
      <t>キジュン</t>
    </rPh>
    <phoneticPr fontId="2"/>
  </si>
  <si>
    <t>Hotel-14</t>
    <rPh sb="0" eb="2">
      <t>キジュン</t>
    </rPh>
    <phoneticPr fontId="2"/>
  </si>
  <si>
    <t>Hotel-15</t>
    <rPh sb="0" eb="2">
      <t>キジュン</t>
    </rPh>
    <phoneticPr fontId="2"/>
  </si>
  <si>
    <t>Hotel-16</t>
    <rPh sb="0" eb="2">
      <t>キジュン</t>
    </rPh>
    <phoneticPr fontId="2"/>
  </si>
  <si>
    <t>Hotel-17</t>
    <rPh sb="0" eb="2">
      <t>キジュン</t>
    </rPh>
    <phoneticPr fontId="2"/>
  </si>
  <si>
    <t>Hotel-18</t>
    <rPh sb="0" eb="2">
      <t>キジュン</t>
    </rPh>
    <phoneticPr fontId="2"/>
  </si>
  <si>
    <t>Hospital-0</t>
    <rPh sb="0" eb="2">
      <t>キジュン</t>
    </rPh>
    <phoneticPr fontId="2"/>
  </si>
  <si>
    <t>Hospital-1</t>
    <rPh sb="0" eb="2">
      <t>キジュン</t>
    </rPh>
    <phoneticPr fontId="2"/>
  </si>
  <si>
    <t>Hospital-2</t>
    <rPh sb="0" eb="2">
      <t>キジュン</t>
    </rPh>
    <phoneticPr fontId="2"/>
  </si>
  <si>
    <t>Hospital-3</t>
    <rPh sb="0" eb="2">
      <t>キジュン</t>
    </rPh>
    <phoneticPr fontId="2"/>
  </si>
  <si>
    <t>Hospital-4</t>
    <rPh sb="0" eb="2">
      <t>キジュン</t>
    </rPh>
    <phoneticPr fontId="2"/>
  </si>
  <si>
    <t>Hospital-5</t>
    <rPh sb="0" eb="2">
      <t>キジュン</t>
    </rPh>
    <phoneticPr fontId="2"/>
  </si>
  <si>
    <t>Hospital-6</t>
    <rPh sb="0" eb="2">
      <t>キジュン</t>
    </rPh>
    <phoneticPr fontId="2"/>
  </si>
  <si>
    <t>Hospital-7</t>
    <rPh sb="0" eb="2">
      <t>キジュン</t>
    </rPh>
    <phoneticPr fontId="2"/>
  </si>
  <si>
    <t>Hospital-8</t>
    <rPh sb="0" eb="2">
      <t>キジュン</t>
    </rPh>
    <phoneticPr fontId="2"/>
  </si>
  <si>
    <t>Hospital-9</t>
    <rPh sb="0" eb="2">
      <t>キジュン</t>
    </rPh>
    <phoneticPr fontId="2"/>
  </si>
  <si>
    <t>Hospital-10</t>
    <rPh sb="0" eb="2">
      <t>キジュン</t>
    </rPh>
    <phoneticPr fontId="2"/>
  </si>
  <si>
    <t>Hospital-11</t>
    <rPh sb="0" eb="2">
      <t>キジュン</t>
    </rPh>
    <phoneticPr fontId="2"/>
  </si>
  <si>
    <t>Hospital-12</t>
    <rPh sb="0" eb="2">
      <t>キジュン</t>
    </rPh>
    <phoneticPr fontId="2"/>
  </si>
  <si>
    <t>Hospital-13</t>
    <rPh sb="0" eb="2">
      <t>キジュン</t>
    </rPh>
    <phoneticPr fontId="2"/>
  </si>
  <si>
    <t>Hospital-14</t>
    <rPh sb="0" eb="2">
      <t>キジュン</t>
    </rPh>
    <phoneticPr fontId="2"/>
  </si>
  <si>
    <t>ケース名称</t>
    <rPh sb="0" eb="2">
      <t>メイショウバンゴウ</t>
    </rPh>
    <phoneticPr fontId="2"/>
  </si>
  <si>
    <t>ケース</t>
    <rPh sb="0" eb="3">
      <t>バンゴウバンゴウ</t>
    </rPh>
    <phoneticPr fontId="2"/>
  </si>
  <si>
    <t>WEB版</t>
    <rPh sb="0" eb="2">
      <t>コウカイバンアタイ</t>
    </rPh>
    <phoneticPr fontId="2"/>
  </si>
  <si>
    <t>MATLAB版</t>
    <rPh sb="0" eb="2">
      <t>コウカイバンアタイ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</si>
</sst>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;[Red]\-#,##0.000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0.5"/>
      <color theme="1"/>
      <name val="ＭＳ Ｐゴシック"/>
      <family val="3"/>
      <charset val="128"/>
    </font>
    <font>
      <sz val="8"/>
      <color theme="1"/>
      <name val="ＭＳ Ｐゴシック"/>
      <family val="2"/>
    </font>
    <font>
      <sz val="10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i/>
      <sz val="8"/>
      <color theme="1"/>
      <name val="ＭＳ Ｐゴシック"/>
      <family val="3"/>
      <charset val="128"/>
    </font>
    <font>
      <i/>
      <sz val="10.5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  <scheme val="minor"/>
    </font>
    <font>
      <i/>
      <sz val="1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</cellStyleXfs>
  <cellXfs count="59">
    <xf numFmtId="0" fontId="0" fillId="0" borderId="0" xfId="0">
      <alignment vertical="center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38" fontId="5" fillId="0" borderId="1" xfId="1" applyFont="1" applyBorder="1" applyAlignment="1">
      <alignment horizontal="right" vertical="center" wrapText="1"/>
    </xf>
    <xf numFmtId="40" fontId="5" fillId="0" borderId="1" xfId="1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0" xfId="0" applyFont="1" applyAlignment="1">
      <alignment vertical="center" wrapText="1"/>
    </xf>
    <xf numFmtId="176" fontId="5" fillId="2" borderId="1" xfId="1" applyNumberFormat="1" applyFont="1" applyFill="1" applyBorder="1" applyAlignment="1">
      <alignment horizontal="right" vertical="center" wrapText="1"/>
    </xf>
    <xf numFmtId="176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justify" vertical="center" wrapText="1"/>
    </xf>
    <xf numFmtId="176" fontId="5" fillId="0" borderId="1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3" borderId="2" xfId="0" applyFont="1" applyFill="1" applyBorder="1">
      <alignment vertical="center"/>
    </xf>
    <xf numFmtId="0" fontId="17" fillId="3" borderId="3" xfId="0" applyFont="1" applyFill="1" applyBorder="1">
      <alignment vertical="center"/>
    </xf>
    <xf numFmtId="0" fontId="17" fillId="3" borderId="4" xfId="0" applyFont="1" applyFill="1" applyBorder="1">
      <alignment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18" fillId="3" borderId="1" xfId="0" applyFont="1" applyFill="1" applyBorder="1" applyAlignment="1">
      <alignment horizontal="justify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>
      <alignment vertical="center"/>
    </xf>
    <xf numFmtId="0" fontId="19" fillId="3" borderId="1" xfId="0" applyFont="1" applyFill="1" applyBorder="1" applyAlignment="1">
      <alignment horizontal="justify" vertical="center" wrapText="1"/>
    </xf>
    <xf numFmtId="0" fontId="17" fillId="3" borderId="1" xfId="0" applyFont="1" applyFill="1" applyBorder="1" applyAlignment="1">
      <alignment horizontal="center" vertical="center"/>
    </xf>
    <xf numFmtId="38" fontId="17" fillId="3" borderId="1" xfId="1" applyFont="1" applyFill="1" applyBorder="1" applyAlignment="1">
      <alignment horizontal="right" shrinkToFit="1"/>
    </xf>
    <xf numFmtId="2" fontId="17" fillId="3" borderId="1" xfId="0" applyNumberFormat="1" applyFont="1" applyFill="1" applyBorder="1" applyAlignment="1">
      <alignment horizontal="right" shrinkToFit="1"/>
    </xf>
    <xf numFmtId="176" fontId="19" fillId="3" borderId="1" xfId="1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21" fillId="3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Z48"/>
  <sheetViews>
    <sheetView tabSelected="1" topLeftCell="X1" zoomScale="91" workbookViewId="0">
      <selection activeCell="Y31" sqref="Y31:Y32"/>
    </sheetView>
  </sheetViews>
  <sheetFormatPr defaultColWidth="11" defaultRowHeight="13.5" x14ac:dyDescent="0.15"/>
  <cols>
    <col min="25" max="25" width="22" bestFit="1" customWidth="1"/>
  </cols>
  <sheetData>
    <row r="1" spans="1:26" x14ac:dyDescent="0.15">
      <c r="A1" s="9" t="s">
        <v>156</v>
      </c>
      <c r="B1" s="13" t="s">
        <v>31</v>
      </c>
      <c r="C1" s="14"/>
      <c r="D1" s="14"/>
      <c r="E1" s="14"/>
      <c r="F1" s="14"/>
      <c r="G1" s="15"/>
      <c r="H1" s="13" t="s">
        <v>32</v>
      </c>
      <c r="I1" s="15"/>
      <c r="J1" s="13" t="s">
        <v>34</v>
      </c>
      <c r="K1" s="13" t="s">
        <v>34</v>
      </c>
      <c r="L1" s="13" t="s">
        <v>34</v>
      </c>
      <c r="M1" s="13" t="s">
        <v>34</v>
      </c>
      <c r="N1" s="13" t="s">
        <v>34</v>
      </c>
      <c r="O1" s="13" t="s">
        <v>34</v>
      </c>
      <c r="P1" s="13" t="s">
        <v>34</v>
      </c>
      <c r="Q1" s="13" t="s">
        <v>34</v>
      </c>
      <c r="R1" s="13" t="s">
        <v>34</v>
      </c>
      <c r="S1" s="13" t="s">
        <v>34</v>
      </c>
      <c r="T1" s="13" t="s">
        <v>34</v>
      </c>
      <c r="U1" s="13" t="s">
        <v>34</v>
      </c>
      <c r="V1" s="13" t="s">
        <v>34</v>
      </c>
      <c r="W1" s="13" t="s">
        <v>34</v>
      </c>
      <c r="X1" s="13" t="s">
        <v>34</v>
      </c>
      <c r="Y1" s="5" t="s">
        <v>157</v>
      </c>
      <c r="Z1" s="5" t="s">
        <v>158</v>
      </c>
    </row>
    <row r="2" spans="1:26" ht="21" x14ac:dyDescent="0.15">
      <c r="A2" s="9" t="s">
        <v>155</v>
      </c>
      <c r="B2" s="1" t="s">
        <v>21</v>
      </c>
      <c r="C2" s="1" t="s">
        <v>23</v>
      </c>
      <c r="D2" s="1" t="s">
        <v>36</v>
      </c>
      <c r="E2" s="1" t="s">
        <v>37</v>
      </c>
      <c r="F2" s="1" t="s">
        <v>27</v>
      </c>
      <c r="G2" s="1" t="s">
        <v>28</v>
      </c>
      <c r="H2" s="1" t="s">
        <v>39</v>
      </c>
      <c r="I2" s="1" t="s">
        <v>33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6" t="s">
        <v>17</v>
      </c>
      <c r="Y2" s="6" t="s">
        <v>17</v>
      </c>
      <c r="Z2" s="6" t="s">
        <v>17</v>
      </c>
    </row>
    <row r="3" spans="1:26" x14ac:dyDescent="0.15">
      <c r="A3" s="10"/>
      <c r="B3" s="2" t="s">
        <v>38</v>
      </c>
      <c r="C3" s="2" t="s">
        <v>25</v>
      </c>
      <c r="D3" s="2" t="s">
        <v>22</v>
      </c>
      <c r="E3" s="2" t="s">
        <v>22</v>
      </c>
      <c r="F3" s="2" t="s">
        <v>20</v>
      </c>
      <c r="G3" s="2" t="s">
        <v>25</v>
      </c>
      <c r="H3" s="2" t="s">
        <v>38</v>
      </c>
      <c r="I3" s="2" t="s">
        <v>33</v>
      </c>
      <c r="J3" s="2" t="s">
        <v>18</v>
      </c>
      <c r="K3" s="2" t="s">
        <v>2</v>
      </c>
      <c r="L3" s="2" t="s">
        <v>1</v>
      </c>
      <c r="M3" s="2" t="s">
        <v>19</v>
      </c>
      <c r="N3" s="2" t="s">
        <v>19</v>
      </c>
      <c r="O3" s="2" t="s">
        <v>0</v>
      </c>
      <c r="P3" s="2" t="s">
        <v>0</v>
      </c>
      <c r="Q3" s="2" t="s">
        <v>1</v>
      </c>
      <c r="R3" s="2" t="s">
        <v>19</v>
      </c>
      <c r="S3" s="2" t="s">
        <v>0</v>
      </c>
      <c r="T3" s="2" t="s">
        <v>19</v>
      </c>
      <c r="U3" s="2" t="s">
        <v>19</v>
      </c>
      <c r="V3" s="2" t="s">
        <v>19</v>
      </c>
      <c r="W3" s="2" t="s">
        <v>19</v>
      </c>
      <c r="X3" s="7" t="s">
        <v>19</v>
      </c>
      <c r="Y3" s="7" t="s">
        <v>48</v>
      </c>
      <c r="Z3" s="7" t="s">
        <v>48</v>
      </c>
    </row>
    <row r="4" spans="1:26" ht="15.95" customHeight="1" x14ac:dyDescent="0.15">
      <c r="A4" s="10" t="s">
        <v>110</v>
      </c>
      <c r="B4" s="5">
        <v>200</v>
      </c>
      <c r="C4" s="5">
        <v>1</v>
      </c>
      <c r="D4" s="5">
        <v>0.33600000000000002</v>
      </c>
      <c r="E4" s="5">
        <v>0.50700000000000001</v>
      </c>
      <c r="F4" s="5" t="s">
        <v>68</v>
      </c>
      <c r="G4" s="5" t="s">
        <v>30</v>
      </c>
      <c r="H4" s="5">
        <v>364.5</v>
      </c>
      <c r="I4" s="5">
        <v>3</v>
      </c>
      <c r="J4" s="3">
        <v>2044</v>
      </c>
      <c r="K4" s="4">
        <v>1</v>
      </c>
      <c r="L4" s="3">
        <v>408.8</v>
      </c>
      <c r="M4" s="3">
        <v>2220.6600000000003</v>
      </c>
      <c r="N4" s="3">
        <v>4903.7290508328542</v>
      </c>
      <c r="O4" s="3">
        <v>30.011446080000042</v>
      </c>
      <c r="P4" s="3">
        <v>45.285128460000074</v>
      </c>
      <c r="Q4" s="3">
        <v>385.66037735849136</v>
      </c>
      <c r="R4" s="3">
        <v>2090.5375143767424</v>
      </c>
      <c r="S4" s="3">
        <v>70.944271936812015</v>
      </c>
      <c r="T4" s="3">
        <v>3764.0452830188788</v>
      </c>
      <c r="U4" s="3">
        <v>1412.2322615543853</v>
      </c>
      <c r="V4" s="3">
        <v>21.814984799999998</v>
      </c>
      <c r="W4" s="3">
        <v>0</v>
      </c>
      <c r="X4" s="19">
        <v>294.36347854039286</v>
      </c>
      <c r="Y4" s="19">
        <v>180.57806064431401</v>
      </c>
      <c r="Z4" s="58"/>
    </row>
    <row r="5" spans="1:26" ht="15.95" customHeight="1" x14ac:dyDescent="0.15">
      <c r="A5" s="10" t="s">
        <v>111</v>
      </c>
      <c r="B5" s="16">
        <v>50</v>
      </c>
      <c r="C5" s="16">
        <v>4</v>
      </c>
      <c r="D5" s="5">
        <v>0.33600000000000002</v>
      </c>
      <c r="E5" s="5">
        <v>0.50700000000000001</v>
      </c>
      <c r="F5" s="5" t="s">
        <v>68</v>
      </c>
      <c r="G5" s="5" t="s">
        <v>30</v>
      </c>
      <c r="H5" s="5">
        <v>364.5</v>
      </c>
      <c r="I5" s="5">
        <v>3</v>
      </c>
      <c r="J5" s="3">
        <v>9912</v>
      </c>
      <c r="K5" s="4">
        <v>1</v>
      </c>
      <c r="L5" s="3">
        <v>495.6</v>
      </c>
      <c r="M5" s="3">
        <v>2692.1700000000005</v>
      </c>
      <c r="N5" s="3">
        <v>5944.9317945028324</v>
      </c>
      <c r="O5" s="3">
        <v>30.011446080000105</v>
      </c>
      <c r="P5" s="3">
        <v>45.285128460000159</v>
      </c>
      <c r="Q5" s="3">
        <v>472.00000000000114</v>
      </c>
      <c r="R5" s="3">
        <v>2227.0312138657146</v>
      </c>
      <c r="S5" s="3">
        <v>66.043334887310763</v>
      </c>
      <c r="T5" s="3">
        <v>4606.7199999999948</v>
      </c>
      <c r="U5" s="3">
        <v>1459.9118237844684</v>
      </c>
      <c r="V5" s="3">
        <v>98.167431600000015</v>
      </c>
      <c r="W5" s="3">
        <v>0</v>
      </c>
      <c r="X5" s="19">
        <v>219.8674608816176</v>
      </c>
      <c r="Y5" s="19">
        <v>152.00203810541399</v>
      </c>
      <c r="Z5" s="58"/>
    </row>
    <row r="6" spans="1:26" ht="15.95" customHeight="1" x14ac:dyDescent="0.15">
      <c r="A6" s="10" t="s">
        <v>112</v>
      </c>
      <c r="B6" s="16">
        <v>400</v>
      </c>
      <c r="C6" s="16">
        <v>1</v>
      </c>
      <c r="D6" s="5">
        <v>0.33600000000000002</v>
      </c>
      <c r="E6" s="5">
        <v>0.50700000000000001</v>
      </c>
      <c r="F6" s="5" t="s">
        <v>68</v>
      </c>
      <c r="G6" s="5" t="s">
        <v>30</v>
      </c>
      <c r="H6" s="5">
        <v>364.5</v>
      </c>
      <c r="I6" s="5">
        <v>3</v>
      </c>
      <c r="J6" s="3">
        <v>1764</v>
      </c>
      <c r="K6" s="4">
        <v>0.80234676814316819</v>
      </c>
      <c r="L6" s="3">
        <v>566.1358796018194</v>
      </c>
      <c r="M6" s="3">
        <v>3187.3385596282383</v>
      </c>
      <c r="N6" s="3">
        <v>6936.8974936933255</v>
      </c>
      <c r="O6" s="3">
        <v>29.380413483397689</v>
      </c>
      <c r="P6" s="3">
        <v>45.947609324283725</v>
      </c>
      <c r="Q6" s="3">
        <v>534.09045245454581</v>
      </c>
      <c r="R6" s="3">
        <v>2482.8930935523217</v>
      </c>
      <c r="S6" s="3">
        <v>63.50992971128737</v>
      </c>
      <c r="T6" s="3">
        <v>5212.7228159563738</v>
      </c>
      <c r="U6" s="3">
        <v>1692.8630771183091</v>
      </c>
      <c r="V6" s="3">
        <v>0</v>
      </c>
      <c r="W6" s="3">
        <v>0</v>
      </c>
      <c r="X6" s="19">
        <v>-31.311600618650168</v>
      </c>
      <c r="Y6" s="19">
        <v>-275.42119543717399</v>
      </c>
      <c r="Z6" s="58"/>
    </row>
    <row r="7" spans="1:26" ht="15.95" customHeight="1" x14ac:dyDescent="0.15">
      <c r="A7" s="10" t="s">
        <v>113</v>
      </c>
      <c r="B7" s="5">
        <v>200</v>
      </c>
      <c r="C7" s="5">
        <v>1</v>
      </c>
      <c r="D7" s="16">
        <v>0.23599999999999999</v>
      </c>
      <c r="E7" s="5">
        <v>0.50700000000000001</v>
      </c>
      <c r="F7" s="5" t="s">
        <v>68</v>
      </c>
      <c r="G7" s="5" t="s">
        <v>30</v>
      </c>
      <c r="H7" s="5">
        <v>364.5</v>
      </c>
      <c r="I7" s="5">
        <v>3</v>
      </c>
      <c r="J7" s="3">
        <v>2030</v>
      </c>
      <c r="K7" s="4">
        <v>1</v>
      </c>
      <c r="L7" s="3">
        <v>406</v>
      </c>
      <c r="M7" s="3">
        <v>3139.9627118644021</v>
      </c>
      <c r="N7" s="3">
        <v>6933.761300109627</v>
      </c>
      <c r="O7" s="3">
        <v>21.079468079999973</v>
      </c>
      <c r="P7" s="3">
        <v>45.285128459999875</v>
      </c>
      <c r="Q7" s="3">
        <v>383.01886792452905</v>
      </c>
      <c r="R7" s="3">
        <v>2696.0692224113195</v>
      </c>
      <c r="S7" s="3">
        <v>58.769504321921161</v>
      </c>
      <c r="T7" s="3">
        <v>3738.264150943407</v>
      </c>
      <c r="U7" s="3">
        <v>1830.6438762502742</v>
      </c>
      <c r="V7" s="3">
        <v>10.907492399999999</v>
      </c>
      <c r="W7" s="3">
        <v>0</v>
      </c>
      <c r="X7" s="19">
        <v>-1353.9457805159484</v>
      </c>
      <c r="Y7" s="19">
        <v>-1777.0027984513001</v>
      </c>
      <c r="Z7" s="58"/>
    </row>
    <row r="8" spans="1:26" ht="15.95" customHeight="1" x14ac:dyDescent="0.15">
      <c r="A8" s="10" t="s">
        <v>114</v>
      </c>
      <c r="B8" s="5">
        <v>200</v>
      </c>
      <c r="C8" s="5">
        <v>1</v>
      </c>
      <c r="D8" s="16">
        <v>0.436</v>
      </c>
      <c r="E8" s="5">
        <v>0.50700000000000001</v>
      </c>
      <c r="F8" s="5" t="s">
        <v>68</v>
      </c>
      <c r="G8" s="5" t="s">
        <v>30</v>
      </c>
      <c r="H8" s="5">
        <v>364.5</v>
      </c>
      <c r="I8" s="5">
        <v>3</v>
      </c>
      <c r="J8" s="3">
        <v>2058</v>
      </c>
      <c r="K8" s="4">
        <v>1</v>
      </c>
      <c r="L8" s="3">
        <v>411.6</v>
      </c>
      <c r="M8" s="3">
        <v>1723.0557798165109</v>
      </c>
      <c r="N8" s="3">
        <v>3804.9042553527684</v>
      </c>
      <c r="O8" s="3">
        <v>38.943424080000142</v>
      </c>
      <c r="P8" s="3">
        <v>45.285128460000088</v>
      </c>
      <c r="Q8" s="3">
        <v>388.30188679245367</v>
      </c>
      <c r="R8" s="3">
        <v>1663.0331864803291</v>
      </c>
      <c r="S8" s="3">
        <v>80.446701769881244</v>
      </c>
      <c r="T8" s="3">
        <v>3789.8264150943505</v>
      </c>
      <c r="U8" s="3">
        <v>1116.2977280000036</v>
      </c>
      <c r="V8" s="3">
        <v>32.7224772</v>
      </c>
      <c r="W8" s="3">
        <v>0</v>
      </c>
      <c r="X8" s="19">
        <v>1133.9423649415637</v>
      </c>
      <c r="Y8" s="19">
        <v>1254.58955268913</v>
      </c>
      <c r="Z8" s="58"/>
    </row>
    <row r="9" spans="1:26" ht="15.95" customHeight="1" x14ac:dyDescent="0.15">
      <c r="A9" s="10" t="s">
        <v>115</v>
      </c>
      <c r="B9" s="5">
        <v>200</v>
      </c>
      <c r="C9" s="5">
        <v>1</v>
      </c>
      <c r="D9" s="5">
        <v>0.33600000000000002</v>
      </c>
      <c r="E9" s="16">
        <v>0.40699999999999997</v>
      </c>
      <c r="F9" s="5" t="s">
        <v>68</v>
      </c>
      <c r="G9" s="5" t="s">
        <v>30</v>
      </c>
      <c r="H9" s="5">
        <v>364.5</v>
      </c>
      <c r="I9" s="5">
        <v>3</v>
      </c>
      <c r="J9" s="3">
        <v>2058</v>
      </c>
      <c r="K9" s="4">
        <v>1</v>
      </c>
      <c r="L9" s="3">
        <v>411.6</v>
      </c>
      <c r="M9" s="3">
        <v>1794.8699999999992</v>
      </c>
      <c r="N9" s="3">
        <v>4937.3162361125314</v>
      </c>
      <c r="O9" s="3">
        <v>30.011446080000049</v>
      </c>
      <c r="P9" s="3">
        <v>36.353150460000037</v>
      </c>
      <c r="Q9" s="3">
        <v>388.30188679245367</v>
      </c>
      <c r="R9" s="3">
        <v>1730.4152655104792</v>
      </c>
      <c r="S9" s="3">
        <v>63.360374510392461</v>
      </c>
      <c r="T9" s="3">
        <v>3789.8264150943505</v>
      </c>
      <c r="U9" s="3">
        <v>1162.2395504432752</v>
      </c>
      <c r="V9" s="3">
        <v>32.7224772</v>
      </c>
      <c r="W9" s="3">
        <v>0</v>
      </c>
      <c r="X9" s="19">
        <v>47.472206625074492</v>
      </c>
      <c r="Y9" s="19">
        <v>-86.095540083616896</v>
      </c>
      <c r="Z9" s="58"/>
    </row>
    <row r="10" spans="1:26" ht="15.95" customHeight="1" x14ac:dyDescent="0.15">
      <c r="A10" s="10" t="s">
        <v>116</v>
      </c>
      <c r="B10" s="5">
        <v>200</v>
      </c>
      <c r="C10" s="5">
        <v>1</v>
      </c>
      <c r="D10" s="5">
        <v>0.33600000000000002</v>
      </c>
      <c r="E10" s="16">
        <v>0.60699999999999998</v>
      </c>
      <c r="F10" s="5" t="s">
        <v>68</v>
      </c>
      <c r="G10" s="5" t="s">
        <v>30</v>
      </c>
      <c r="H10" s="5">
        <v>364.5</v>
      </c>
      <c r="I10" s="5">
        <v>3</v>
      </c>
      <c r="J10" s="3">
        <v>2030</v>
      </c>
      <c r="K10" s="4">
        <v>1</v>
      </c>
      <c r="L10" s="3">
        <v>406</v>
      </c>
      <c r="M10" s="3">
        <v>2640.4500000000003</v>
      </c>
      <c r="N10" s="3">
        <v>4870.1418655531779</v>
      </c>
      <c r="O10" s="3">
        <v>30.011446080000042</v>
      </c>
      <c r="P10" s="3">
        <v>54.217106460000075</v>
      </c>
      <c r="Q10" s="3">
        <v>383.01886792452905</v>
      </c>
      <c r="R10" s="3">
        <v>2440.4832597805266</v>
      </c>
      <c r="S10" s="3">
        <v>78.423817821886146</v>
      </c>
      <c r="T10" s="3">
        <v>3738.264150943407</v>
      </c>
      <c r="U10" s="3">
        <v>1656.3826322639788</v>
      </c>
      <c r="V10" s="3">
        <v>10.907492399999999</v>
      </c>
      <c r="W10" s="3">
        <v>0</v>
      </c>
      <c r="X10" s="19">
        <v>535.41241005418703</v>
      </c>
      <c r="Y10" s="19">
        <v>441.40932097072499</v>
      </c>
      <c r="Z10" s="58"/>
    </row>
    <row r="11" spans="1:26" ht="15.95" customHeight="1" x14ac:dyDescent="0.15">
      <c r="A11" s="10" t="s">
        <v>117</v>
      </c>
      <c r="B11" s="5">
        <v>200</v>
      </c>
      <c r="C11" s="5">
        <v>1</v>
      </c>
      <c r="D11" s="5">
        <v>0.33600000000000002</v>
      </c>
      <c r="E11" s="5">
        <v>0.50700000000000001</v>
      </c>
      <c r="F11" s="16" t="s">
        <v>69</v>
      </c>
      <c r="G11" s="5" t="s">
        <v>30</v>
      </c>
      <c r="H11" s="5">
        <v>364.5</v>
      </c>
      <c r="I11" s="5">
        <v>3</v>
      </c>
      <c r="J11" s="3">
        <v>2044</v>
      </c>
      <c r="K11" s="4">
        <v>1</v>
      </c>
      <c r="L11" s="3">
        <v>408.8</v>
      </c>
      <c r="M11" s="3">
        <v>2220.6600000000003</v>
      </c>
      <c r="N11" s="3">
        <v>4903.7290508328542</v>
      </c>
      <c r="O11" s="3">
        <v>30.011446080000042</v>
      </c>
      <c r="P11" s="3">
        <v>45.285128460000074</v>
      </c>
      <c r="Q11" s="3">
        <v>385.66037735849136</v>
      </c>
      <c r="R11" s="3">
        <v>2090.5375143767424</v>
      </c>
      <c r="S11" s="3">
        <v>70.944271936812015</v>
      </c>
      <c r="T11" s="3">
        <v>3764.0452830188788</v>
      </c>
      <c r="U11" s="3">
        <v>1412.2322615543853</v>
      </c>
      <c r="V11" s="3">
        <v>21.814984799999998</v>
      </c>
      <c r="W11" s="3">
        <v>0</v>
      </c>
      <c r="X11" s="19">
        <v>294.36347854039286</v>
      </c>
      <c r="Y11" s="19">
        <v>180.57806064431401</v>
      </c>
      <c r="Z11" s="58"/>
    </row>
    <row r="12" spans="1:26" ht="15.95" customHeight="1" x14ac:dyDescent="0.15">
      <c r="A12" s="10" t="s">
        <v>118</v>
      </c>
      <c r="B12" s="5">
        <v>200</v>
      </c>
      <c r="C12" s="5">
        <v>1</v>
      </c>
      <c r="D12" s="5">
        <v>0.33600000000000002</v>
      </c>
      <c r="E12" s="5">
        <v>0.50700000000000001</v>
      </c>
      <c r="F12" s="5" t="s">
        <v>68</v>
      </c>
      <c r="G12" s="16" t="s">
        <v>46</v>
      </c>
      <c r="H12" s="5">
        <v>364.5</v>
      </c>
      <c r="I12" s="5">
        <v>3</v>
      </c>
      <c r="J12" s="3">
        <v>3304</v>
      </c>
      <c r="K12" s="4">
        <v>0.92185821647949395</v>
      </c>
      <c r="L12" s="3">
        <v>611.86196042028268</v>
      </c>
      <c r="M12" s="3">
        <v>3347.9347699865552</v>
      </c>
      <c r="N12" s="3">
        <v>7368.0011522363193</v>
      </c>
      <c r="O12" s="3">
        <v>29.895530850242313</v>
      </c>
      <c r="P12" s="3">
        <v>45.438846992720642</v>
      </c>
      <c r="Q12" s="3">
        <v>577.22826454743586</v>
      </c>
      <c r="R12" s="3">
        <v>2714.4644079290661</v>
      </c>
      <c r="S12" s="3">
        <v>65.044590266455515</v>
      </c>
      <c r="T12" s="3">
        <v>5633.7478619829781</v>
      </c>
      <c r="U12" s="3">
        <v>1837.6322933393631</v>
      </c>
      <c r="V12" s="3">
        <v>21.814984799999998</v>
      </c>
      <c r="W12" s="3">
        <v>0</v>
      </c>
      <c r="X12" s="19">
        <v>125.19398788601397</v>
      </c>
      <c r="Y12" s="19">
        <v>-246.75163703580702</v>
      </c>
      <c r="Z12" s="58"/>
    </row>
    <row r="13" spans="1:26" ht="15.95" customHeight="1" x14ac:dyDescent="0.15">
      <c r="A13" s="10" t="s">
        <v>119</v>
      </c>
      <c r="B13" s="5">
        <v>200</v>
      </c>
      <c r="C13" s="5">
        <v>1</v>
      </c>
      <c r="D13" s="5">
        <v>0.33600000000000002</v>
      </c>
      <c r="E13" s="5">
        <v>0.50700000000000001</v>
      </c>
      <c r="F13" s="5" t="s">
        <v>68</v>
      </c>
      <c r="G13" s="5" t="s">
        <v>30</v>
      </c>
      <c r="H13" s="16">
        <v>121.5</v>
      </c>
      <c r="I13" s="16">
        <v>9</v>
      </c>
      <c r="J13" s="3">
        <v>2044</v>
      </c>
      <c r="K13" s="4">
        <v>1</v>
      </c>
      <c r="L13" s="3">
        <v>408.8</v>
      </c>
      <c r="M13" s="3">
        <v>2220.6600000000003</v>
      </c>
      <c r="N13" s="3">
        <v>4903.7290508328542</v>
      </c>
      <c r="O13" s="3">
        <v>30.011446080000042</v>
      </c>
      <c r="P13" s="3">
        <v>45.285128460000074</v>
      </c>
      <c r="Q13" s="3">
        <v>385.66037735849136</v>
      </c>
      <c r="R13" s="3">
        <v>2087.8314387629375</v>
      </c>
      <c r="S13" s="3">
        <v>70.889087900627459</v>
      </c>
      <c r="T13" s="3">
        <v>3764.0452830188788</v>
      </c>
      <c r="U13" s="3">
        <v>1410.387230246997</v>
      </c>
      <c r="V13" s="3">
        <v>21.814984799999998</v>
      </c>
      <c r="W13" s="3">
        <v>0</v>
      </c>
      <c r="X13" s="19">
        <v>292.51844723300542</v>
      </c>
      <c r="Y13" s="19">
        <v>163.18518283582901</v>
      </c>
      <c r="Z13" s="58"/>
    </row>
    <row r="14" spans="1:26" ht="15.95" customHeight="1" x14ac:dyDescent="0.15">
      <c r="A14" s="10" t="s">
        <v>120</v>
      </c>
      <c r="B14" s="5">
        <v>200</v>
      </c>
      <c r="C14" s="5">
        <v>1</v>
      </c>
      <c r="D14" s="5">
        <v>0.33600000000000002</v>
      </c>
      <c r="E14" s="5">
        <v>0.50700000000000001</v>
      </c>
      <c r="F14" s="5" t="s">
        <v>68</v>
      </c>
      <c r="G14" s="5" t="s">
        <v>30</v>
      </c>
      <c r="H14" s="16">
        <v>1093.5</v>
      </c>
      <c r="I14" s="16">
        <v>1</v>
      </c>
      <c r="J14" s="3">
        <v>2156</v>
      </c>
      <c r="K14" s="4">
        <v>0.99331354871765087</v>
      </c>
      <c r="L14" s="3">
        <v>428.31680220705101</v>
      </c>
      <c r="M14" s="3">
        <v>2328.3428066868105</v>
      </c>
      <c r="N14" s="3">
        <v>5139.8756536082183</v>
      </c>
      <c r="O14" s="3">
        <v>29.999567924623506</v>
      </c>
      <c r="P14" s="3">
        <v>45.299594068045252</v>
      </c>
      <c r="Q14" s="3">
        <v>404.07245491231316</v>
      </c>
      <c r="R14" s="3">
        <v>2171.3879602591774</v>
      </c>
      <c r="S14" s="3">
        <v>70.547403134120572</v>
      </c>
      <c r="T14" s="3">
        <v>3943.7471599441792</v>
      </c>
      <c r="U14" s="3">
        <v>1410.387230246997</v>
      </c>
      <c r="V14" s="3">
        <v>58.173292799999999</v>
      </c>
      <c r="W14" s="3">
        <v>0</v>
      </c>
      <c r="X14" s="19">
        <v>272.43202938294013</v>
      </c>
      <c r="Y14" s="19">
        <v>351.71532134873098</v>
      </c>
      <c r="Z14" s="58"/>
    </row>
    <row r="15" spans="1:26" ht="15.95" customHeight="1" x14ac:dyDescent="0.15">
      <c r="A15" s="10" t="s">
        <v>140</v>
      </c>
      <c r="B15" s="5">
        <v>370</v>
      </c>
      <c r="C15" s="5">
        <v>1</v>
      </c>
      <c r="D15" s="5">
        <v>0.40500000000000003</v>
      </c>
      <c r="E15" s="5">
        <v>0.33200000000000002</v>
      </c>
      <c r="F15" s="5" t="s">
        <v>29</v>
      </c>
      <c r="G15" s="5" t="s">
        <v>30</v>
      </c>
      <c r="H15" s="5">
        <v>537.9</v>
      </c>
      <c r="I15" s="5">
        <v>3</v>
      </c>
      <c r="J15" s="3">
        <v>5110</v>
      </c>
      <c r="K15" s="4">
        <v>0.96025952852654251</v>
      </c>
      <c r="L15" s="3">
        <v>1815.5626905851341</v>
      </c>
      <c r="M15" s="3">
        <v>5385.1079814441628</v>
      </c>
      <c r="N15" s="3">
        <v>18142.970281369518</v>
      </c>
      <c r="O15" s="3">
        <v>36.025113775433645</v>
      </c>
      <c r="P15" s="3">
        <v>29.681512442171453</v>
      </c>
      <c r="Q15" s="3">
        <v>1712.7949911180485</v>
      </c>
      <c r="R15" s="3">
        <v>5223.554742000817</v>
      </c>
      <c r="S15" s="3">
        <v>62.77702346082468</v>
      </c>
      <c r="T15" s="3">
        <v>16716.879113312079</v>
      </c>
      <c r="U15" s="3">
        <v>821.70141964147626</v>
      </c>
      <c r="V15" s="3">
        <v>893.41589091727667</v>
      </c>
      <c r="W15" s="3">
        <v>5062.3929854277367</v>
      </c>
      <c r="X15" s="19">
        <v>5351.4191279291781</v>
      </c>
      <c r="Y15" s="19">
        <v>5351.4191279291799</v>
      </c>
      <c r="Z15" s="58"/>
    </row>
    <row r="16" spans="1:26" ht="15.95" customHeight="1" x14ac:dyDescent="0.15">
      <c r="A16" s="10" t="s">
        <v>141</v>
      </c>
      <c r="B16" s="16">
        <v>92.5</v>
      </c>
      <c r="C16" s="16">
        <v>4</v>
      </c>
      <c r="D16" s="5">
        <v>0.40500000000000003</v>
      </c>
      <c r="E16" s="5">
        <v>0.33200000000000002</v>
      </c>
      <c r="F16" s="5" t="s">
        <v>29</v>
      </c>
      <c r="G16" s="5" t="s">
        <v>30</v>
      </c>
      <c r="H16" s="5">
        <v>537.9</v>
      </c>
      <c r="I16" s="5">
        <v>3</v>
      </c>
      <c r="J16" s="3">
        <v>20440</v>
      </c>
      <c r="K16" s="4">
        <v>0.96025952852654251</v>
      </c>
      <c r="L16" s="3">
        <v>1815.5626905851341</v>
      </c>
      <c r="M16" s="3">
        <v>5385.1079814441628</v>
      </c>
      <c r="N16" s="3">
        <v>18142.970281369518</v>
      </c>
      <c r="O16" s="3">
        <v>36.025113775433645</v>
      </c>
      <c r="P16" s="3">
        <v>29.681512442171453</v>
      </c>
      <c r="Q16" s="3">
        <v>1712.7949911180485</v>
      </c>
      <c r="R16" s="3">
        <v>5223.554742000817</v>
      </c>
      <c r="S16" s="3">
        <v>62.77702346082468</v>
      </c>
      <c r="T16" s="3">
        <v>16716.879113312079</v>
      </c>
      <c r="U16" s="3">
        <v>821.70141964147626</v>
      </c>
      <c r="V16" s="3">
        <v>893.41589091727667</v>
      </c>
      <c r="W16" s="3">
        <v>5062.3929854277367</v>
      </c>
      <c r="X16" s="19">
        <v>5351.4191279291781</v>
      </c>
      <c r="Y16" s="19">
        <v>5351.4191279291799</v>
      </c>
      <c r="Z16" s="58"/>
    </row>
    <row r="17" spans="1:26" ht="15.95" customHeight="1" x14ac:dyDescent="0.15">
      <c r="A17" s="10" t="s">
        <v>142</v>
      </c>
      <c r="B17" s="16">
        <v>500</v>
      </c>
      <c r="C17" s="16">
        <v>1</v>
      </c>
      <c r="D17" s="5">
        <v>0.40500000000000003</v>
      </c>
      <c r="E17" s="5">
        <v>0.33200000000000002</v>
      </c>
      <c r="F17" s="5" t="s">
        <v>29</v>
      </c>
      <c r="G17" s="5" t="s">
        <v>30</v>
      </c>
      <c r="H17" s="5">
        <v>537.9</v>
      </c>
      <c r="I17" s="5">
        <v>3</v>
      </c>
      <c r="J17" s="3">
        <v>5110</v>
      </c>
      <c r="K17" s="4">
        <v>0.89600789598325126</v>
      </c>
      <c r="L17" s="3">
        <v>2289.3001742372066</v>
      </c>
      <c r="M17" s="3">
        <v>6912.165201800939</v>
      </c>
      <c r="N17" s="3">
        <v>23121.199154098776</v>
      </c>
      <c r="O17" s="3">
        <v>35.644693738961841</v>
      </c>
      <c r="P17" s="3">
        <v>29.895357743915262</v>
      </c>
      <c r="Q17" s="3">
        <v>2159.7171455067964</v>
      </c>
      <c r="R17" s="3">
        <v>6621.8021289566132</v>
      </c>
      <c r="S17" s="3">
        <v>62.266596800749895</v>
      </c>
      <c r="T17" s="3">
        <v>21078.839340146285</v>
      </c>
      <c r="U17" s="3">
        <v>1370.8382292803888</v>
      </c>
      <c r="V17" s="3">
        <v>1649.3134147483972</v>
      </c>
      <c r="W17" s="3">
        <v>5062.3929854277367</v>
      </c>
      <c r="X17" s="19">
        <v>6040.1848155041107</v>
      </c>
      <c r="Y17" s="19">
        <v>6040.1848155041107</v>
      </c>
      <c r="Z17" s="58"/>
    </row>
    <row r="18" spans="1:26" ht="15.95" customHeight="1" x14ac:dyDescent="0.15">
      <c r="A18" s="10" t="s">
        <v>143</v>
      </c>
      <c r="B18" s="5">
        <v>370</v>
      </c>
      <c r="C18" s="5">
        <v>1</v>
      </c>
      <c r="D18" s="16">
        <v>0.30499999999999999</v>
      </c>
      <c r="E18" s="5">
        <v>0.33200000000000002</v>
      </c>
      <c r="F18" s="5" t="s">
        <v>29</v>
      </c>
      <c r="G18" s="5" t="s">
        <v>30</v>
      </c>
      <c r="H18" s="5">
        <v>537.9</v>
      </c>
      <c r="I18" s="5">
        <v>3</v>
      </c>
      <c r="J18" s="3">
        <v>5110</v>
      </c>
      <c r="K18" s="4">
        <v>0.96025952852654251</v>
      </c>
      <c r="L18" s="3">
        <v>1815.5626905851341</v>
      </c>
      <c r="M18" s="3">
        <v>7160.7738847151068</v>
      </c>
      <c r="N18" s="3">
        <v>24125.207699355495</v>
      </c>
      <c r="O18" s="3">
        <v>27.092101206163267</v>
      </c>
      <c r="P18" s="3">
        <v>29.68170875024801</v>
      </c>
      <c r="Q18" s="3">
        <v>1712.7949911180485</v>
      </c>
      <c r="R18" s="3">
        <v>6835.8382749638349</v>
      </c>
      <c r="S18" s="3">
        <v>53.893423032938927</v>
      </c>
      <c r="T18" s="3">
        <v>16716.879113312079</v>
      </c>
      <c r="U18" s="3">
        <v>1457.6007084204196</v>
      </c>
      <c r="V18" s="3">
        <v>1756.3960994332028</v>
      </c>
      <c r="W18" s="3">
        <v>5062.3929854277367</v>
      </c>
      <c r="X18" s="19">
        <v>868.06120723790389</v>
      </c>
      <c r="Y18" s="19">
        <v>868.06120723792696</v>
      </c>
      <c r="Z18" s="58"/>
    </row>
    <row r="19" spans="1:26" ht="15.95" customHeight="1" x14ac:dyDescent="0.15">
      <c r="A19" s="10" t="s">
        <v>144</v>
      </c>
      <c r="B19" s="5">
        <v>370</v>
      </c>
      <c r="C19" s="5">
        <v>1</v>
      </c>
      <c r="D19" s="16">
        <v>0.505</v>
      </c>
      <c r="E19" s="5">
        <v>0.33200000000000002</v>
      </c>
      <c r="F19" s="5" t="s">
        <v>29</v>
      </c>
      <c r="G19" s="5" t="s">
        <v>30</v>
      </c>
      <c r="H19" s="5">
        <v>537.9</v>
      </c>
      <c r="I19" s="5">
        <v>3</v>
      </c>
      <c r="J19" s="3">
        <v>5110</v>
      </c>
      <c r="K19" s="4">
        <v>0.96025952852654251</v>
      </c>
      <c r="L19" s="3">
        <v>1815.5626905851341</v>
      </c>
      <c r="M19" s="3">
        <v>4315.1300100548751</v>
      </c>
      <c r="N19" s="3">
        <v>14538.16429765133</v>
      </c>
      <c r="O19" s="3">
        <v>44.957709599982927</v>
      </c>
      <c r="P19" s="3">
        <v>29.68139526908492</v>
      </c>
      <c r="Q19" s="3">
        <v>1712.7949911180485</v>
      </c>
      <c r="R19" s="3">
        <v>4185.6761097531926</v>
      </c>
      <c r="S19" s="3">
        <v>71.203886995901627</v>
      </c>
      <c r="T19" s="3">
        <v>16716.879113312079</v>
      </c>
      <c r="U19" s="3">
        <v>473.45096391302349</v>
      </c>
      <c r="V19" s="3">
        <v>349.56133982799309</v>
      </c>
      <c r="W19" s="3">
        <v>4927.5715787599638</v>
      </c>
      <c r="X19" s="19">
        <v>7929.2986981618869</v>
      </c>
      <c r="Y19" s="19">
        <v>7929.2986981618797</v>
      </c>
      <c r="Z19" s="58"/>
    </row>
    <row r="20" spans="1:26" ht="15.95" customHeight="1" x14ac:dyDescent="0.15">
      <c r="A20" s="10" t="s">
        <v>145</v>
      </c>
      <c r="B20" s="5">
        <v>370</v>
      </c>
      <c r="C20" s="5">
        <v>1</v>
      </c>
      <c r="D20" s="5">
        <v>0.40500000000000003</v>
      </c>
      <c r="E20" s="16">
        <v>0.23200000000000001</v>
      </c>
      <c r="F20" s="5" t="s">
        <v>29</v>
      </c>
      <c r="G20" s="5" t="s">
        <v>30</v>
      </c>
      <c r="H20" s="5">
        <v>537.9</v>
      </c>
      <c r="I20" s="5">
        <v>3</v>
      </c>
      <c r="J20" s="3">
        <v>5110</v>
      </c>
      <c r="K20" s="4">
        <v>0.96025952852654251</v>
      </c>
      <c r="L20" s="3">
        <v>1815.5626905851341</v>
      </c>
      <c r="M20" s="3">
        <v>3764.58186736572</v>
      </c>
      <c r="N20" s="3">
        <v>18142.970281369518</v>
      </c>
      <c r="O20" s="3">
        <v>36.025113775433645</v>
      </c>
      <c r="P20" s="3">
        <v>20.749534442171566</v>
      </c>
      <c r="Q20" s="3">
        <v>1712.7949911180485</v>
      </c>
      <c r="R20" s="3">
        <v>3651.6444113447269</v>
      </c>
      <c r="S20" s="3">
        <v>54.113004800824783</v>
      </c>
      <c r="T20" s="3">
        <v>16716.879113312079</v>
      </c>
      <c r="U20" s="3">
        <v>317.85449215220791</v>
      </c>
      <c r="V20" s="3">
        <v>182.15348646445247</v>
      </c>
      <c r="W20" s="3">
        <v>4670.4009933120151</v>
      </c>
      <c r="X20" s="19">
        <v>3744.3178038713691</v>
      </c>
      <c r="Y20" s="19">
        <v>3744.31780387137</v>
      </c>
      <c r="Z20" s="58"/>
    </row>
    <row r="21" spans="1:26" ht="15.95" customHeight="1" x14ac:dyDescent="0.15">
      <c r="A21" s="10" t="s">
        <v>146</v>
      </c>
      <c r="B21" s="5">
        <v>370</v>
      </c>
      <c r="C21" s="5">
        <v>1</v>
      </c>
      <c r="D21" s="5">
        <v>0.40500000000000003</v>
      </c>
      <c r="E21" s="16">
        <v>0.432</v>
      </c>
      <c r="F21" s="5" t="s">
        <v>29</v>
      </c>
      <c r="G21" s="5" t="s">
        <v>30</v>
      </c>
      <c r="H21" s="5">
        <v>537.9</v>
      </c>
      <c r="I21" s="5">
        <v>3</v>
      </c>
      <c r="J21" s="3">
        <v>5110</v>
      </c>
      <c r="K21" s="4">
        <v>0.96025952852654251</v>
      </c>
      <c r="L21" s="3">
        <v>1815.5626905851341</v>
      </c>
      <c r="M21" s="3">
        <v>7005.6340955226506</v>
      </c>
      <c r="N21" s="3">
        <v>18142.970281369518</v>
      </c>
      <c r="O21" s="3">
        <v>36.025113775433645</v>
      </c>
      <c r="P21" s="3">
        <v>38.613490442171589</v>
      </c>
      <c r="Q21" s="3">
        <v>1712.7949911180485</v>
      </c>
      <c r="R21" s="3">
        <v>6709.2769812339484</v>
      </c>
      <c r="S21" s="3">
        <v>70.965992610814283</v>
      </c>
      <c r="T21" s="3">
        <v>16716.879113312079</v>
      </c>
      <c r="U21" s="3">
        <v>1404.2967096423124</v>
      </c>
      <c r="V21" s="3">
        <v>1696.0542011932203</v>
      </c>
      <c r="W21" s="3">
        <v>5062.3929854277367</v>
      </c>
      <c r="X21" s="19">
        <v>6736.652728205956</v>
      </c>
      <c r="Y21" s="19">
        <v>6736.6527282059396</v>
      </c>
      <c r="Z21" s="58"/>
    </row>
    <row r="22" spans="1:26" ht="15.95" customHeight="1" x14ac:dyDescent="0.15">
      <c r="A22" s="10" t="s">
        <v>147</v>
      </c>
      <c r="B22" s="5">
        <v>370</v>
      </c>
      <c r="C22" s="5">
        <v>1</v>
      </c>
      <c r="D22" s="5">
        <v>0.40500000000000003</v>
      </c>
      <c r="E22" s="5">
        <v>0.33200000000000002</v>
      </c>
      <c r="F22" s="16" t="s">
        <v>41</v>
      </c>
      <c r="G22" s="5" t="s">
        <v>30</v>
      </c>
      <c r="H22" s="5">
        <v>537.9</v>
      </c>
      <c r="I22" s="5">
        <v>3</v>
      </c>
      <c r="J22" s="3">
        <v>5110</v>
      </c>
      <c r="K22" s="4">
        <v>0.96025952852654251</v>
      </c>
      <c r="L22" s="3">
        <v>1815.5626905851341</v>
      </c>
      <c r="M22" s="3">
        <v>5385.1079814441628</v>
      </c>
      <c r="N22" s="3">
        <v>18142.970281369518</v>
      </c>
      <c r="O22" s="3">
        <v>36.025113775433645</v>
      </c>
      <c r="P22" s="3">
        <v>29.681512442171453</v>
      </c>
      <c r="Q22" s="3">
        <v>1712.7949911180485</v>
      </c>
      <c r="R22" s="3">
        <v>5223.554742000817</v>
      </c>
      <c r="S22" s="3">
        <v>62.77702346082468</v>
      </c>
      <c r="T22" s="3">
        <v>16716.879113312079</v>
      </c>
      <c r="U22" s="3">
        <v>1266.3838608254844</v>
      </c>
      <c r="V22" s="3">
        <v>0</v>
      </c>
      <c r="W22" s="3">
        <v>5062.3929854277367</v>
      </c>
      <c r="X22" s="19">
        <v>4902.6856781959059</v>
      </c>
      <c r="Y22" s="19">
        <v>4902.6856781959004</v>
      </c>
      <c r="Z22" s="58"/>
    </row>
    <row r="23" spans="1:26" ht="15.95" customHeight="1" x14ac:dyDescent="0.15">
      <c r="A23" s="10" t="s">
        <v>148</v>
      </c>
      <c r="B23" s="5">
        <v>370</v>
      </c>
      <c r="C23" s="5">
        <v>1</v>
      </c>
      <c r="D23" s="5">
        <v>0.40500000000000003</v>
      </c>
      <c r="E23" s="5">
        <v>0.33200000000000002</v>
      </c>
      <c r="F23" s="16" t="s">
        <v>42</v>
      </c>
      <c r="G23" s="5" t="s">
        <v>30</v>
      </c>
      <c r="H23" s="5">
        <v>537.9</v>
      </c>
      <c r="I23" s="5">
        <v>3</v>
      </c>
      <c r="J23" s="3">
        <v>5110</v>
      </c>
      <c r="K23" s="4">
        <v>0.96025952852654251</v>
      </c>
      <c r="L23" s="3">
        <v>1815.5626905851341</v>
      </c>
      <c r="M23" s="3">
        <v>5385.1079814441628</v>
      </c>
      <c r="N23" s="3">
        <v>18142.970281369518</v>
      </c>
      <c r="O23" s="3">
        <v>36.025113775433645</v>
      </c>
      <c r="P23" s="3">
        <v>29.681512442171453</v>
      </c>
      <c r="Q23" s="3">
        <v>1712.7949911180485</v>
      </c>
      <c r="R23" s="3">
        <v>5223.554742000817</v>
      </c>
      <c r="S23" s="3">
        <v>62.77702346082468</v>
      </c>
      <c r="T23" s="3">
        <v>16716.879113312079</v>
      </c>
      <c r="U23" s="3">
        <v>821.70141964147649</v>
      </c>
      <c r="V23" s="3">
        <v>2358.2565591626144</v>
      </c>
      <c r="W23" s="3">
        <v>3369.5279210139338</v>
      </c>
      <c r="X23" s="19">
        <v>5123.3947317607099</v>
      </c>
      <c r="Y23" s="19">
        <v>5123.3947317607099</v>
      </c>
      <c r="Z23" s="58"/>
    </row>
    <row r="24" spans="1:26" ht="15.95" customHeight="1" x14ac:dyDescent="0.15">
      <c r="A24" s="10" t="s">
        <v>149</v>
      </c>
      <c r="B24" s="5">
        <v>370</v>
      </c>
      <c r="C24" s="5">
        <v>1</v>
      </c>
      <c r="D24" s="5">
        <v>0.40500000000000003</v>
      </c>
      <c r="E24" s="5">
        <v>0.33200000000000002</v>
      </c>
      <c r="F24" s="17" t="s">
        <v>43</v>
      </c>
      <c r="G24" s="5" t="s">
        <v>30</v>
      </c>
      <c r="H24" s="5">
        <v>537.9</v>
      </c>
      <c r="I24" s="5">
        <v>3</v>
      </c>
      <c r="J24" s="3">
        <v>5110</v>
      </c>
      <c r="K24" s="4">
        <v>0.96025952852654251</v>
      </c>
      <c r="L24" s="3">
        <v>1815.5626905851341</v>
      </c>
      <c r="M24" s="3">
        <v>5385.1079814441628</v>
      </c>
      <c r="N24" s="3">
        <v>18142.970281369518</v>
      </c>
      <c r="O24" s="3">
        <v>36.025113775433645</v>
      </c>
      <c r="P24" s="3">
        <v>29.681512442171453</v>
      </c>
      <c r="Q24" s="3">
        <v>1712.7949911180485</v>
      </c>
      <c r="R24" s="3">
        <v>5223.554742000817</v>
      </c>
      <c r="S24" s="3">
        <v>62.77702346082468</v>
      </c>
      <c r="T24" s="3">
        <v>16716.879113312079</v>
      </c>
      <c r="U24" s="3">
        <v>2066.8718371161567</v>
      </c>
      <c r="V24" s="3">
        <v>2358.2565591626144</v>
      </c>
      <c r="W24" s="3">
        <v>584.64315955142058</v>
      </c>
      <c r="X24" s="19">
        <v>3583.6803877728839</v>
      </c>
      <c r="Y24" s="19">
        <v>3583.6803877728798</v>
      </c>
      <c r="Z24" s="58"/>
    </row>
    <row r="25" spans="1:26" ht="15.95" customHeight="1" x14ac:dyDescent="0.15">
      <c r="A25" s="10" t="s">
        <v>150</v>
      </c>
      <c r="B25" s="5">
        <v>370</v>
      </c>
      <c r="C25" s="5">
        <v>1</v>
      </c>
      <c r="D25" s="5">
        <v>0.40500000000000003</v>
      </c>
      <c r="E25" s="5">
        <v>0.33200000000000002</v>
      </c>
      <c r="F25" s="17" t="s">
        <v>44</v>
      </c>
      <c r="G25" s="5" t="s">
        <v>30</v>
      </c>
      <c r="H25" s="5">
        <v>537.9</v>
      </c>
      <c r="I25" s="5">
        <v>3</v>
      </c>
      <c r="J25" s="3">
        <v>5110</v>
      </c>
      <c r="K25" s="4">
        <v>0.96025952852654251</v>
      </c>
      <c r="L25" s="3">
        <v>1815.5626905851341</v>
      </c>
      <c r="M25" s="3">
        <v>5385.1079814441628</v>
      </c>
      <c r="N25" s="3">
        <v>18142.970281369518</v>
      </c>
      <c r="O25" s="3">
        <v>36.025113775433645</v>
      </c>
      <c r="P25" s="3">
        <v>29.681512442171453</v>
      </c>
      <c r="Q25" s="3">
        <v>1712.7949911180485</v>
      </c>
      <c r="R25" s="3">
        <v>5223.554742000817</v>
      </c>
      <c r="S25" s="3">
        <v>62.77702346082468</v>
      </c>
      <c r="T25" s="3">
        <v>16716.879113312079</v>
      </c>
      <c r="U25" s="3">
        <v>2527.9472761230904</v>
      </c>
      <c r="V25" s="3">
        <v>0</v>
      </c>
      <c r="W25" s="3">
        <v>2257.778295862302</v>
      </c>
      <c r="X25" s="19">
        <v>3359.6344039281053</v>
      </c>
      <c r="Y25" s="19">
        <v>3359.6344039281003</v>
      </c>
      <c r="Z25" s="58"/>
    </row>
    <row r="26" spans="1:26" ht="15.95" customHeight="1" x14ac:dyDescent="0.15">
      <c r="A26" s="10" t="s">
        <v>151</v>
      </c>
      <c r="B26" s="5">
        <v>370</v>
      </c>
      <c r="C26" s="5">
        <v>1</v>
      </c>
      <c r="D26" s="5">
        <v>0.40500000000000003</v>
      </c>
      <c r="E26" s="5">
        <v>0.33200000000000002</v>
      </c>
      <c r="F26" s="17" t="s">
        <v>45</v>
      </c>
      <c r="G26" s="5" t="s">
        <v>30</v>
      </c>
      <c r="H26" s="5">
        <v>537.9</v>
      </c>
      <c r="I26" s="5">
        <v>3</v>
      </c>
      <c r="J26" s="3">
        <v>5110</v>
      </c>
      <c r="K26" s="4">
        <v>0.96025952852654251</v>
      </c>
      <c r="L26" s="3">
        <v>1815.5626905851341</v>
      </c>
      <c r="M26" s="3">
        <v>5385.1079814441628</v>
      </c>
      <c r="N26" s="3">
        <v>18142.970281369518</v>
      </c>
      <c r="O26" s="3">
        <v>36.025113775433645</v>
      </c>
      <c r="P26" s="3">
        <v>29.681512442171453</v>
      </c>
      <c r="Q26" s="3">
        <v>1712.7949911180485</v>
      </c>
      <c r="R26" s="3">
        <v>5223.554742000817</v>
      </c>
      <c r="S26" s="3">
        <v>62.77702346082468</v>
      </c>
      <c r="T26" s="3">
        <v>16716.879113312079</v>
      </c>
      <c r="U26" s="3">
        <v>2527.9472761230904</v>
      </c>
      <c r="V26" s="3">
        <v>1511.1292969343203</v>
      </c>
      <c r="W26" s="3">
        <v>584.64315955142058</v>
      </c>
      <c r="X26" s="19">
        <v>3197.628564551545</v>
      </c>
      <c r="Y26" s="19">
        <v>3197.62856455154</v>
      </c>
      <c r="Z26" s="58"/>
    </row>
    <row r="27" spans="1:26" ht="15.95" customHeight="1" x14ac:dyDescent="0.15">
      <c r="A27" s="10" t="s">
        <v>152</v>
      </c>
      <c r="B27" s="5">
        <v>370</v>
      </c>
      <c r="C27" s="5">
        <v>1</v>
      </c>
      <c r="D27" s="5">
        <v>0.40500000000000003</v>
      </c>
      <c r="E27" s="5">
        <v>0.33200000000000002</v>
      </c>
      <c r="F27" s="5" t="s">
        <v>29</v>
      </c>
      <c r="G27" s="16" t="s">
        <v>46</v>
      </c>
      <c r="H27" s="5">
        <v>537.9</v>
      </c>
      <c r="I27" s="5">
        <v>3</v>
      </c>
      <c r="J27" s="3">
        <v>8760</v>
      </c>
      <c r="K27" s="4">
        <v>0.76163107453567802</v>
      </c>
      <c r="L27" s="3">
        <v>2468.598638785043</v>
      </c>
      <c r="M27" s="3">
        <v>7701.5411853730611</v>
      </c>
      <c r="N27" s="3">
        <v>25501.693917867011</v>
      </c>
      <c r="O27" s="3">
        <v>34.848489391521447</v>
      </c>
      <c r="P27" s="3">
        <v>30.200116157684736</v>
      </c>
      <c r="Q27" s="3">
        <v>2328.8666403632492</v>
      </c>
      <c r="R27" s="3">
        <v>7470.4949498118658</v>
      </c>
      <c r="S27" s="3">
        <v>62.170046061181971</v>
      </c>
      <c r="T27" s="3">
        <v>22729.738409945279</v>
      </c>
      <c r="U27" s="3">
        <v>1575.5646937511528</v>
      </c>
      <c r="V27" s="3">
        <v>2393.2412367021516</v>
      </c>
      <c r="W27" s="3">
        <v>5062.3929854277367</v>
      </c>
      <c r="X27" s="19">
        <v>6259.2434079593004</v>
      </c>
      <c r="Y27" s="19">
        <v>6259.2434079593004</v>
      </c>
      <c r="Z27" s="58"/>
    </row>
    <row r="28" spans="1:26" ht="15.95" customHeight="1" x14ac:dyDescent="0.15">
      <c r="A28" s="10" t="s">
        <v>153</v>
      </c>
      <c r="B28" s="5">
        <v>370</v>
      </c>
      <c r="C28" s="5">
        <v>1</v>
      </c>
      <c r="D28" s="5">
        <v>0.40500000000000003</v>
      </c>
      <c r="E28" s="5">
        <v>0.33200000000000002</v>
      </c>
      <c r="F28" s="5" t="s">
        <v>29</v>
      </c>
      <c r="G28" s="5" t="s">
        <v>30</v>
      </c>
      <c r="H28" s="16">
        <v>179.3</v>
      </c>
      <c r="I28" s="16">
        <v>9</v>
      </c>
      <c r="J28" s="3">
        <v>5110</v>
      </c>
      <c r="K28" s="4">
        <v>0.93597138943731673</v>
      </c>
      <c r="L28" s="3">
        <v>1769.6411060091334</v>
      </c>
      <c r="M28" s="3">
        <v>5297.4107592103246</v>
      </c>
      <c r="N28" s="3">
        <v>17771.490111268417</v>
      </c>
      <c r="O28" s="3">
        <v>35.847911130386237</v>
      </c>
      <c r="P28" s="3">
        <v>29.808478220131811</v>
      </c>
      <c r="Q28" s="3">
        <v>1669.472741518048</v>
      </c>
      <c r="R28" s="3">
        <v>5113.0402594252737</v>
      </c>
      <c r="S28" s="3">
        <v>62.589811317157725</v>
      </c>
      <c r="T28" s="3">
        <v>16294.053957216071</v>
      </c>
      <c r="U28" s="3">
        <v>781.03172864285921</v>
      </c>
      <c r="V28" s="3">
        <v>838.67240511588443</v>
      </c>
      <c r="W28" s="3">
        <v>5058.5302732240325</v>
      </c>
      <c r="X28" s="19">
        <v>5200.7982529305755</v>
      </c>
      <c r="Y28" s="19">
        <v>5200.79825293058</v>
      </c>
      <c r="Z28" s="58"/>
    </row>
    <row r="29" spans="1:26" ht="15.95" customHeight="1" x14ac:dyDescent="0.15">
      <c r="A29" s="10" t="s">
        <v>154</v>
      </c>
      <c r="B29" s="5">
        <v>370</v>
      </c>
      <c r="C29" s="5">
        <v>1</v>
      </c>
      <c r="D29" s="5">
        <v>0.40500000000000003</v>
      </c>
      <c r="E29" s="5">
        <v>0.33200000000000002</v>
      </c>
      <c r="F29" s="5" t="s">
        <v>29</v>
      </c>
      <c r="G29" s="5" t="s">
        <v>30</v>
      </c>
      <c r="H29" s="16">
        <v>1613.7</v>
      </c>
      <c r="I29" s="16">
        <v>1</v>
      </c>
      <c r="J29" s="3">
        <v>5110</v>
      </c>
      <c r="K29" s="4">
        <v>1</v>
      </c>
      <c r="L29" s="3">
        <v>1890.7</v>
      </c>
      <c r="M29" s="3">
        <v>5579.6657777777773</v>
      </c>
      <c r="N29" s="3">
        <v>18815.789987640233</v>
      </c>
      <c r="O29" s="3">
        <v>36.174510899999866</v>
      </c>
      <c r="P29" s="3">
        <v>29.654166959999888</v>
      </c>
      <c r="Q29" s="3">
        <v>1783.6792452830136</v>
      </c>
      <c r="R29" s="3">
        <v>5412.275804444429</v>
      </c>
      <c r="S29" s="3">
        <v>62.891439026671293</v>
      </c>
      <c r="T29" s="3">
        <v>17408.709433962162</v>
      </c>
      <c r="U29" s="3">
        <v>892.16701522334438</v>
      </c>
      <c r="V29" s="3">
        <v>1315.452743338496</v>
      </c>
      <c r="W29" s="3">
        <v>5062.3929854277367</v>
      </c>
      <c r="X29" s="19">
        <v>5862.9321903116324</v>
      </c>
      <c r="Y29" s="19">
        <v>5862.9321903116306</v>
      </c>
      <c r="Z29" s="58"/>
    </row>
    <row r="30" spans="1:26" ht="15.95" customHeight="1" x14ac:dyDescent="0.15">
      <c r="A30" s="10" t="s">
        <v>122</v>
      </c>
      <c r="B30" s="5">
        <v>150</v>
      </c>
      <c r="C30" s="5">
        <v>2</v>
      </c>
      <c r="D30" s="5">
        <v>0.33600000000000002</v>
      </c>
      <c r="E30" s="5">
        <v>0.50700000000000001</v>
      </c>
      <c r="F30" s="5" t="s">
        <v>29</v>
      </c>
      <c r="G30" s="5" t="s">
        <v>30</v>
      </c>
      <c r="H30" s="5">
        <v>205.74</v>
      </c>
      <c r="I30" s="5">
        <v>3</v>
      </c>
      <c r="J30" s="3">
        <v>10220</v>
      </c>
      <c r="K30" s="4">
        <v>0.62366457616315119</v>
      </c>
      <c r="L30" s="3">
        <v>956.077795258111</v>
      </c>
      <c r="M30" s="3">
        <v>5865.8771886075256</v>
      </c>
      <c r="N30" s="3">
        <v>12389.964021510918</v>
      </c>
      <c r="O30" s="3">
        <v>27.779580771611258</v>
      </c>
      <c r="P30" s="3">
        <v>47.34377903296123</v>
      </c>
      <c r="Q30" s="3">
        <v>901.96018420576536</v>
      </c>
      <c r="R30" s="3">
        <v>5344.7682147294645</v>
      </c>
      <c r="S30" s="3">
        <v>69.34503492466537</v>
      </c>
      <c r="T30" s="3">
        <v>8803.1313978482704</v>
      </c>
      <c r="U30" s="3">
        <v>941.09592094757318</v>
      </c>
      <c r="V30" s="3">
        <v>1109.9953269086275</v>
      </c>
      <c r="W30" s="3">
        <v>4621.6090492004059</v>
      </c>
      <c r="X30" s="19">
        <v>3085.8676733939574</v>
      </c>
      <c r="Y30" s="19">
        <v>3085.8676733939601</v>
      </c>
      <c r="Z30" s="58"/>
    </row>
    <row r="31" spans="1:26" ht="15.95" customHeight="1" x14ac:dyDescent="0.15">
      <c r="A31" s="10" t="s">
        <v>121</v>
      </c>
      <c r="B31" s="16">
        <v>50</v>
      </c>
      <c r="C31" s="16">
        <v>6</v>
      </c>
      <c r="D31" s="5">
        <v>0.33600000000000002</v>
      </c>
      <c r="E31" s="5">
        <v>0.50700000000000001</v>
      </c>
      <c r="F31" s="5" t="s">
        <v>29</v>
      </c>
      <c r="G31" s="5" t="s">
        <v>30</v>
      </c>
      <c r="H31" s="5">
        <v>205.74</v>
      </c>
      <c r="I31" s="5">
        <v>3</v>
      </c>
      <c r="J31" s="3">
        <v>21056</v>
      </c>
      <c r="K31" s="4">
        <v>0.89956135392862313</v>
      </c>
      <c r="L31" s="3">
        <v>947.05819341605468</v>
      </c>
      <c r="M31" s="3">
        <v>5200.1209454144646</v>
      </c>
      <c r="N31" s="3">
        <v>11426.729033751548</v>
      </c>
      <c r="O31" s="3">
        <v>29.837143124924896</v>
      </c>
      <c r="P31" s="3">
        <v>45.508394660052559</v>
      </c>
      <c r="Q31" s="3">
        <v>901.96018420576536</v>
      </c>
      <c r="R31" s="3">
        <v>4910.6673623737734</v>
      </c>
      <c r="S31" s="3">
        <v>71.391594229798926</v>
      </c>
      <c r="T31" s="3">
        <v>8803.1313978482704</v>
      </c>
      <c r="U31" s="3">
        <v>831.18590126057472</v>
      </c>
      <c r="V31" s="3">
        <v>775.88101060667179</v>
      </c>
      <c r="W31" s="3">
        <v>4621.6090492004059</v>
      </c>
      <c r="X31" s="19">
        <v>3605.0783251643861</v>
      </c>
      <c r="Y31" s="19">
        <v>3531.0694979354498</v>
      </c>
      <c r="Z31" s="58"/>
    </row>
    <row r="32" spans="1:26" ht="15.95" customHeight="1" x14ac:dyDescent="0.15">
      <c r="A32" s="10" t="s">
        <v>123</v>
      </c>
      <c r="B32" s="16">
        <v>300</v>
      </c>
      <c r="C32" s="16">
        <v>1</v>
      </c>
      <c r="D32" s="5">
        <v>0.33600000000000002</v>
      </c>
      <c r="E32" s="5">
        <v>0.50700000000000001</v>
      </c>
      <c r="F32" s="5" t="s">
        <v>29</v>
      </c>
      <c r="G32" s="5" t="s">
        <v>30</v>
      </c>
      <c r="H32" s="5">
        <v>205.74</v>
      </c>
      <c r="I32" s="5">
        <v>3</v>
      </c>
      <c r="J32" s="3">
        <v>4816</v>
      </c>
      <c r="K32" s="4">
        <v>0.62331763563064368</v>
      </c>
      <c r="L32" s="3">
        <v>900.56931995915454</v>
      </c>
      <c r="M32" s="3">
        <v>5526.615958457156</v>
      </c>
      <c r="N32" s="3">
        <v>11672.483301667646</v>
      </c>
      <c r="O32" s="3">
        <v>27.775148338740959</v>
      </c>
      <c r="P32" s="3">
        <v>47.347388003267213</v>
      </c>
      <c r="Q32" s="3">
        <v>849.59369807467419</v>
      </c>
      <c r="R32" s="3">
        <v>5122.0274856759079</v>
      </c>
      <c r="S32" s="3">
        <v>70.084185064338271</v>
      </c>
      <c r="T32" s="3">
        <v>8292.0344932088119</v>
      </c>
      <c r="U32" s="3">
        <v>892.83519308141251</v>
      </c>
      <c r="V32" s="3">
        <v>1075.1072877086281</v>
      </c>
      <c r="W32" s="3">
        <v>4403.7010000932496</v>
      </c>
      <c r="X32" s="19">
        <v>2991.1946724244608</v>
      </c>
      <c r="Y32" s="19">
        <v>2981.58588229405</v>
      </c>
      <c r="Z32" s="58"/>
    </row>
    <row r="33" spans="1:26" ht="15.95" customHeight="1" x14ac:dyDescent="0.15">
      <c r="A33" s="10" t="s">
        <v>124</v>
      </c>
      <c r="B33" s="5">
        <v>150</v>
      </c>
      <c r="C33" s="5">
        <v>2</v>
      </c>
      <c r="D33" s="16">
        <v>0.23599999999999999</v>
      </c>
      <c r="E33" s="5">
        <v>0.50700000000000001</v>
      </c>
      <c r="F33" s="5" t="s">
        <v>29</v>
      </c>
      <c r="G33" s="5" t="s">
        <v>30</v>
      </c>
      <c r="H33" s="5">
        <v>205.74</v>
      </c>
      <c r="I33" s="5">
        <v>3</v>
      </c>
      <c r="J33" s="3">
        <v>10220</v>
      </c>
      <c r="K33" s="4">
        <v>0.62366457616315119</v>
      </c>
      <c r="L33" s="3">
        <v>956.077795258111</v>
      </c>
      <c r="M33" s="3">
        <v>8648.3551032992891</v>
      </c>
      <c r="N33" s="3">
        <v>18265.744072628731</v>
      </c>
      <c r="O33" s="3">
        <v>18.843360824741143</v>
      </c>
      <c r="P33" s="3">
        <v>47.347401063496086</v>
      </c>
      <c r="Q33" s="3">
        <v>901.96018420576536</v>
      </c>
      <c r="R33" s="3">
        <v>6176.5929106482972</v>
      </c>
      <c r="S33" s="3">
        <v>51.591928236366883</v>
      </c>
      <c r="T33" s="3">
        <v>8803.1313978482704</v>
      </c>
      <c r="U33" s="3">
        <v>1140.5346342581061</v>
      </c>
      <c r="V33" s="3">
        <v>1776.6161264638959</v>
      </c>
      <c r="W33" s="3">
        <v>4621.6090492004059</v>
      </c>
      <c r="X33" s="19">
        <v>-1923.8528648580502</v>
      </c>
      <c r="Y33" s="19">
        <v>-1923.8528648580302</v>
      </c>
      <c r="Z33" s="58"/>
    </row>
    <row r="34" spans="1:26" ht="15.95" customHeight="1" x14ac:dyDescent="0.15">
      <c r="A34" s="10" t="s">
        <v>125</v>
      </c>
      <c r="B34" s="5">
        <v>150</v>
      </c>
      <c r="C34" s="5">
        <v>2</v>
      </c>
      <c r="D34" s="16">
        <v>0.436</v>
      </c>
      <c r="E34" s="5">
        <v>0.50700000000000001</v>
      </c>
      <c r="F34" s="5" t="s">
        <v>29</v>
      </c>
      <c r="G34" s="5" t="s">
        <v>30</v>
      </c>
      <c r="H34" s="5">
        <v>205.74</v>
      </c>
      <c r="I34" s="5">
        <v>3</v>
      </c>
      <c r="J34" s="3">
        <v>10220</v>
      </c>
      <c r="K34" s="4">
        <v>0.62366457616315119</v>
      </c>
      <c r="L34" s="3">
        <v>956.077795258111</v>
      </c>
      <c r="M34" s="3">
        <v>4438.2583103506731</v>
      </c>
      <c r="N34" s="3">
        <v>9374.9052293759669</v>
      </c>
      <c r="O34" s="3">
        <v>36.713758472396904</v>
      </c>
      <c r="P34" s="3">
        <v>47.341900550029372</v>
      </c>
      <c r="Q34" s="3">
        <v>901.96018420576536</v>
      </c>
      <c r="R34" s="3">
        <v>4276.8369571347721</v>
      </c>
      <c r="S34" s="3">
        <v>80.255676576864445</v>
      </c>
      <c r="T34" s="3">
        <v>8803.1313978482704</v>
      </c>
      <c r="U34" s="3">
        <v>605.62361403280249</v>
      </c>
      <c r="V34" s="3">
        <v>431.26123278809723</v>
      </c>
      <c r="W34" s="3">
        <v>4581.4841821969612</v>
      </c>
      <c r="X34" s="19">
        <v>5046.5951974901654</v>
      </c>
      <c r="Y34" s="19">
        <v>5046.59519749016</v>
      </c>
      <c r="Z34" s="58"/>
    </row>
    <row r="35" spans="1:26" ht="15.95" customHeight="1" x14ac:dyDescent="0.15">
      <c r="A35" s="10" t="s">
        <v>126</v>
      </c>
      <c r="B35" s="5">
        <v>150</v>
      </c>
      <c r="C35" s="5">
        <v>2</v>
      </c>
      <c r="D35" s="5">
        <v>0.33600000000000002</v>
      </c>
      <c r="E35" s="16">
        <v>0.40699999999999997</v>
      </c>
      <c r="F35" s="5" t="s">
        <v>29</v>
      </c>
      <c r="G35" s="5" t="s">
        <v>30</v>
      </c>
      <c r="H35" s="5">
        <v>205.74</v>
      </c>
      <c r="I35" s="5">
        <v>3</v>
      </c>
      <c r="J35" s="3">
        <v>10220</v>
      </c>
      <c r="K35" s="4">
        <v>0.62366457616315119</v>
      </c>
      <c r="L35" s="3">
        <v>956.077795258111</v>
      </c>
      <c r="M35" s="3">
        <v>4759.2083279982608</v>
      </c>
      <c r="N35" s="3">
        <v>12389.964021510918</v>
      </c>
      <c r="O35" s="3">
        <v>27.779580771611258</v>
      </c>
      <c r="P35" s="3">
        <v>38.411801032961272</v>
      </c>
      <c r="Q35" s="3">
        <v>901.96018420576536</v>
      </c>
      <c r="R35" s="3">
        <v>4557.4355316294477</v>
      </c>
      <c r="S35" s="3">
        <v>62.990434687464649</v>
      </c>
      <c r="T35" s="3">
        <v>8803.1313978482704</v>
      </c>
      <c r="U35" s="3">
        <v>693.02853995773683</v>
      </c>
      <c r="V35" s="3">
        <v>589.16641249254735</v>
      </c>
      <c r="W35" s="3">
        <v>4620.7338502027678</v>
      </c>
      <c r="X35" s="19">
        <v>2316.0961789904027</v>
      </c>
      <c r="Y35" s="19">
        <v>2316.09617899041</v>
      </c>
      <c r="Z35" s="58"/>
    </row>
    <row r="36" spans="1:26" ht="15.95" customHeight="1" x14ac:dyDescent="0.15">
      <c r="A36" s="10" t="s">
        <v>127</v>
      </c>
      <c r="B36" s="5">
        <v>150</v>
      </c>
      <c r="C36" s="5">
        <v>2</v>
      </c>
      <c r="D36" s="5">
        <v>0.33600000000000002</v>
      </c>
      <c r="E36" s="16">
        <v>0.60699999999999998</v>
      </c>
      <c r="F36" s="5" t="s">
        <v>29</v>
      </c>
      <c r="G36" s="5" t="s">
        <v>30</v>
      </c>
      <c r="H36" s="5">
        <v>205.74</v>
      </c>
      <c r="I36" s="5">
        <v>3</v>
      </c>
      <c r="J36" s="3">
        <v>10220</v>
      </c>
      <c r="K36" s="4">
        <v>0.62366457616315119</v>
      </c>
      <c r="L36" s="3">
        <v>956.077795258111</v>
      </c>
      <c r="M36" s="3">
        <v>6972.5460492168077</v>
      </c>
      <c r="N36" s="3">
        <v>12389.964021510918</v>
      </c>
      <c r="O36" s="3">
        <v>27.779580771611258</v>
      </c>
      <c r="P36" s="3">
        <v>56.275757032961323</v>
      </c>
      <c r="Q36" s="3">
        <v>901.96018420576536</v>
      </c>
      <c r="R36" s="3">
        <v>5855.622608334701</v>
      </c>
      <c r="S36" s="3">
        <v>73.468165490002875</v>
      </c>
      <c r="T36" s="3">
        <v>8803.1313978482704</v>
      </c>
      <c r="U36" s="3">
        <v>1086.2774451851792</v>
      </c>
      <c r="V36" s="3">
        <v>1481.0554658276083</v>
      </c>
      <c r="W36" s="3">
        <v>4621.6090492004059</v>
      </c>
      <c r="X36" s="19">
        <v>3602.1093365505435</v>
      </c>
      <c r="Y36" s="19">
        <v>3602.1093365505399</v>
      </c>
      <c r="Z36" s="58"/>
    </row>
    <row r="37" spans="1:26" ht="15.95" customHeight="1" x14ac:dyDescent="0.15">
      <c r="A37" s="10" t="s">
        <v>128</v>
      </c>
      <c r="B37" s="5">
        <v>150</v>
      </c>
      <c r="C37" s="5">
        <v>2</v>
      </c>
      <c r="D37" s="5">
        <v>0.33600000000000002</v>
      </c>
      <c r="E37" s="5">
        <v>0.50700000000000001</v>
      </c>
      <c r="F37" s="16" t="s">
        <v>41</v>
      </c>
      <c r="G37" s="5" t="s">
        <v>30</v>
      </c>
      <c r="H37" s="5">
        <v>205.74</v>
      </c>
      <c r="I37" s="5">
        <v>3</v>
      </c>
      <c r="J37" s="3">
        <v>10220</v>
      </c>
      <c r="K37" s="4">
        <v>0.62366457616315119</v>
      </c>
      <c r="L37" s="3">
        <v>956.077795258111</v>
      </c>
      <c r="M37" s="3">
        <v>5865.8771886075256</v>
      </c>
      <c r="N37" s="3">
        <v>12389.964021510918</v>
      </c>
      <c r="O37" s="3">
        <v>27.779580771611258</v>
      </c>
      <c r="P37" s="3">
        <v>47.34377903296123</v>
      </c>
      <c r="Q37" s="3">
        <v>901.96018420576536</v>
      </c>
      <c r="R37" s="3">
        <v>5344.7682147294645</v>
      </c>
      <c r="S37" s="3">
        <v>69.34503492466537</v>
      </c>
      <c r="T37" s="3">
        <v>8803.1313978482704</v>
      </c>
      <c r="U37" s="3">
        <v>1095.8785340112502</v>
      </c>
      <c r="V37" s="3">
        <v>830.07888105691052</v>
      </c>
      <c r="W37" s="3">
        <v>4621.6090492004059</v>
      </c>
      <c r="X37" s="19">
        <v>2960.7338406059189</v>
      </c>
      <c r="Y37" s="19">
        <v>2960.7338406059202</v>
      </c>
      <c r="Z37" s="58"/>
    </row>
    <row r="38" spans="1:26" ht="15.95" customHeight="1" x14ac:dyDescent="0.15">
      <c r="A38" s="10" t="s">
        <v>129</v>
      </c>
      <c r="B38" s="5">
        <v>150</v>
      </c>
      <c r="C38" s="5">
        <v>2</v>
      </c>
      <c r="D38" s="5">
        <v>0.33600000000000002</v>
      </c>
      <c r="E38" s="5">
        <v>0.50700000000000001</v>
      </c>
      <c r="F38" s="16" t="s">
        <v>42</v>
      </c>
      <c r="G38" s="5" t="s">
        <v>30</v>
      </c>
      <c r="H38" s="5">
        <v>205.74</v>
      </c>
      <c r="I38" s="5">
        <v>3</v>
      </c>
      <c r="J38" s="3">
        <v>10220</v>
      </c>
      <c r="K38" s="4">
        <v>0.62366457616315119</v>
      </c>
      <c r="L38" s="3">
        <v>956.077795258111</v>
      </c>
      <c r="M38" s="3">
        <v>5865.8771886075256</v>
      </c>
      <c r="N38" s="3">
        <v>12389.964021510918</v>
      </c>
      <c r="O38" s="3">
        <v>27.779580771611258</v>
      </c>
      <c r="P38" s="3">
        <v>47.34377903296123</v>
      </c>
      <c r="Q38" s="3">
        <v>901.96018420576536</v>
      </c>
      <c r="R38" s="3">
        <v>5344.7682147294645</v>
      </c>
      <c r="S38" s="3">
        <v>69.34503492466537</v>
      </c>
      <c r="T38" s="3">
        <v>8803.1313978482704</v>
      </c>
      <c r="U38" s="3">
        <v>941.09592094757318</v>
      </c>
      <c r="V38" s="3">
        <v>1799.8123752000126</v>
      </c>
      <c r="W38" s="3">
        <v>3813.9805415642873</v>
      </c>
      <c r="X38" s="19">
        <v>2968.0562140492111</v>
      </c>
      <c r="Y38" s="19">
        <v>2968.0562140492098</v>
      </c>
      <c r="Z38" s="58"/>
    </row>
    <row r="39" spans="1:26" ht="15.95" customHeight="1" x14ac:dyDescent="0.15">
      <c r="A39" s="10" t="s">
        <v>130</v>
      </c>
      <c r="B39" s="5">
        <v>150</v>
      </c>
      <c r="C39" s="5">
        <v>2</v>
      </c>
      <c r="D39" s="5">
        <v>0.33600000000000002</v>
      </c>
      <c r="E39" s="5">
        <v>0.50700000000000001</v>
      </c>
      <c r="F39" s="17" t="s">
        <v>43</v>
      </c>
      <c r="G39" s="5" t="s">
        <v>30</v>
      </c>
      <c r="H39" s="5">
        <v>205.74</v>
      </c>
      <c r="I39" s="5">
        <v>3</v>
      </c>
      <c r="J39" s="3">
        <v>10220</v>
      </c>
      <c r="K39" s="4">
        <v>0.62366457616315119</v>
      </c>
      <c r="L39" s="3">
        <v>956.077795258111</v>
      </c>
      <c r="M39" s="3">
        <v>5865.8771886075256</v>
      </c>
      <c r="N39" s="3">
        <v>12389.964021510918</v>
      </c>
      <c r="O39" s="3">
        <v>27.779580771611258</v>
      </c>
      <c r="P39" s="3">
        <v>47.34377903296123</v>
      </c>
      <c r="Q39" s="3">
        <v>901.96018420576536</v>
      </c>
      <c r="R39" s="3">
        <v>5344.7682147294645</v>
      </c>
      <c r="S39" s="3">
        <v>69.34503492466537</v>
      </c>
      <c r="T39" s="3">
        <v>8803.1313978482704</v>
      </c>
      <c r="U39" s="3">
        <v>1145.5344643716235</v>
      </c>
      <c r="V39" s="3">
        <v>1799.8123752000126</v>
      </c>
      <c r="W39" s="3">
        <v>3365.815809931175</v>
      </c>
      <c r="X39" s="19">
        <v>2724.3300258401487</v>
      </c>
      <c r="Y39" s="19">
        <v>2724.33002584015</v>
      </c>
      <c r="Z39" s="58"/>
    </row>
    <row r="40" spans="1:26" ht="15.95" customHeight="1" x14ac:dyDescent="0.15">
      <c r="A40" s="10" t="s">
        <v>131</v>
      </c>
      <c r="B40" s="5">
        <v>150</v>
      </c>
      <c r="C40" s="5">
        <v>2</v>
      </c>
      <c r="D40" s="5">
        <v>0.33600000000000002</v>
      </c>
      <c r="E40" s="5">
        <v>0.50700000000000001</v>
      </c>
      <c r="F40" s="17" t="s">
        <v>44</v>
      </c>
      <c r="G40" s="5" t="s">
        <v>30</v>
      </c>
      <c r="H40" s="5">
        <v>205.74</v>
      </c>
      <c r="I40" s="5">
        <v>3</v>
      </c>
      <c r="J40" s="3">
        <v>10220</v>
      </c>
      <c r="K40" s="4">
        <v>0.62366457616315119</v>
      </c>
      <c r="L40" s="3">
        <v>956.077795258111</v>
      </c>
      <c r="M40" s="3">
        <v>5865.8771886075256</v>
      </c>
      <c r="N40" s="3">
        <v>12389.964021510918</v>
      </c>
      <c r="O40" s="3">
        <v>27.779580771611258</v>
      </c>
      <c r="P40" s="3">
        <v>47.34377903296123</v>
      </c>
      <c r="Q40" s="3">
        <v>901.96018420576536</v>
      </c>
      <c r="R40" s="3">
        <v>5344.7682147294645</v>
      </c>
      <c r="S40" s="3">
        <v>69.34503492466537</v>
      </c>
      <c r="T40" s="3">
        <v>8803.1313978482704</v>
      </c>
      <c r="U40" s="3">
        <v>1145.7438024190092</v>
      </c>
      <c r="V40" s="3">
        <v>830.0788810569104</v>
      </c>
      <c r="W40" s="3">
        <v>4505.9822026443044</v>
      </c>
      <c r="X40" s="19">
        <v>2894.9722624575779</v>
      </c>
      <c r="Y40" s="19">
        <v>2894.9722624575797</v>
      </c>
      <c r="Z40" s="58"/>
    </row>
    <row r="41" spans="1:26" ht="15.95" customHeight="1" x14ac:dyDescent="0.15">
      <c r="A41" s="10" t="s">
        <v>132</v>
      </c>
      <c r="B41" s="5">
        <v>150</v>
      </c>
      <c r="C41" s="5">
        <v>2</v>
      </c>
      <c r="D41" s="5">
        <v>0.33600000000000002</v>
      </c>
      <c r="E41" s="5">
        <v>0.50700000000000001</v>
      </c>
      <c r="F41" s="17" t="s">
        <v>45</v>
      </c>
      <c r="G41" s="5" t="s">
        <v>30</v>
      </c>
      <c r="H41" s="5">
        <v>205.74</v>
      </c>
      <c r="I41" s="5">
        <v>3</v>
      </c>
      <c r="J41" s="3">
        <v>10220</v>
      </c>
      <c r="K41" s="4">
        <v>0.62366457616315119</v>
      </c>
      <c r="L41" s="3">
        <v>956.077795258111</v>
      </c>
      <c r="M41" s="3">
        <v>5865.8771886075256</v>
      </c>
      <c r="N41" s="3">
        <v>12389.964021510918</v>
      </c>
      <c r="O41" s="3">
        <v>27.779580771611258</v>
      </c>
      <c r="P41" s="3">
        <v>47.34377903296123</v>
      </c>
      <c r="Q41" s="3">
        <v>901.96018420576536</v>
      </c>
      <c r="R41" s="3">
        <v>5344.7682147294645</v>
      </c>
      <c r="S41" s="3">
        <v>69.34503492466537</v>
      </c>
      <c r="T41" s="3">
        <v>8803.1313978482704</v>
      </c>
      <c r="U41" s="3">
        <v>1145.7438024190092</v>
      </c>
      <c r="V41" s="3">
        <v>1799.4580101028887</v>
      </c>
      <c r="W41" s="3">
        <v>3365.815809931175</v>
      </c>
      <c r="X41" s="19">
        <v>2724.1849987904097</v>
      </c>
      <c r="Y41" s="19">
        <v>2724.1849987904097</v>
      </c>
      <c r="Z41" s="58"/>
    </row>
    <row r="42" spans="1:26" ht="15.95" customHeight="1" x14ac:dyDescent="0.15">
      <c r="A42" s="10" t="s">
        <v>133</v>
      </c>
      <c r="B42" s="5">
        <v>150</v>
      </c>
      <c r="C42" s="5">
        <v>2</v>
      </c>
      <c r="D42" s="5">
        <v>0.33600000000000002</v>
      </c>
      <c r="E42" s="5">
        <v>0.50700000000000001</v>
      </c>
      <c r="F42" s="5" t="s">
        <v>29</v>
      </c>
      <c r="G42" s="16" t="s">
        <v>46</v>
      </c>
      <c r="H42" s="5">
        <v>205.74</v>
      </c>
      <c r="I42" s="5">
        <v>3</v>
      </c>
      <c r="J42" s="3">
        <v>8760</v>
      </c>
      <c r="K42" s="4">
        <v>0.77958072020393909</v>
      </c>
      <c r="L42" s="3">
        <v>1024.3690663479781</v>
      </c>
      <c r="M42" s="3">
        <v>5817.4551834911454</v>
      </c>
      <c r="N42" s="3">
        <v>12621.38256594323</v>
      </c>
      <c r="O42" s="3">
        <v>29.218103639481335</v>
      </c>
      <c r="P42" s="3">
        <v>46.092059670139562</v>
      </c>
      <c r="Q42" s="3">
        <v>966.38591164903528</v>
      </c>
      <c r="R42" s="3">
        <v>5588.9944032104113</v>
      </c>
      <c r="S42" s="3">
        <v>71.846199398276966</v>
      </c>
      <c r="T42" s="3">
        <v>9431.9264976945797</v>
      </c>
      <c r="U42" s="3">
        <v>1017.1263445272274</v>
      </c>
      <c r="V42" s="3">
        <v>1304.5146361323912</v>
      </c>
      <c r="W42" s="3">
        <v>4621.6090492004059</v>
      </c>
      <c r="X42" s="19">
        <v>3753.7939616113813</v>
      </c>
      <c r="Y42" s="19">
        <v>3753.7939616113799</v>
      </c>
      <c r="Z42" s="58"/>
    </row>
    <row r="43" spans="1:26" ht="15.95" customHeight="1" x14ac:dyDescent="0.15">
      <c r="A43" s="10" t="s">
        <v>134</v>
      </c>
      <c r="B43" s="5">
        <v>150</v>
      </c>
      <c r="C43" s="5">
        <v>2</v>
      </c>
      <c r="D43" s="5">
        <v>0.33600000000000002</v>
      </c>
      <c r="E43" s="5">
        <v>0.50700000000000001</v>
      </c>
      <c r="F43" s="5" t="s">
        <v>29</v>
      </c>
      <c r="G43" s="5" t="s">
        <v>30</v>
      </c>
      <c r="H43" s="16">
        <v>68.58</v>
      </c>
      <c r="I43" s="16">
        <v>9</v>
      </c>
      <c r="J43" s="3">
        <v>10220</v>
      </c>
      <c r="K43" s="4">
        <v>0.59083141013575424</v>
      </c>
      <c r="L43" s="3">
        <v>905.74455173811157</v>
      </c>
      <c r="M43" s="3">
        <v>5679.195863479692</v>
      </c>
      <c r="N43" s="3">
        <v>11910.084547165636</v>
      </c>
      <c r="O43" s="3">
        <v>27.377474721900104</v>
      </c>
      <c r="P43" s="3">
        <v>47.683925676507712</v>
      </c>
      <c r="Q43" s="3">
        <v>854.47599220576649</v>
      </c>
      <c r="R43" s="3">
        <v>5159.0452657736232</v>
      </c>
      <c r="S43" s="3">
        <v>69.144419631128358</v>
      </c>
      <c r="T43" s="3">
        <v>8339.6856839282718</v>
      </c>
      <c r="U43" s="3">
        <v>841.68599820297391</v>
      </c>
      <c r="V43" s="3">
        <v>1061.814105522606</v>
      </c>
      <c r="W43" s="3">
        <v>4621.6090492004059</v>
      </c>
      <c r="X43" s="19">
        <v>2954.7102896886395</v>
      </c>
      <c r="Y43" s="19">
        <v>2954.7102896886399</v>
      </c>
      <c r="Z43" s="58"/>
    </row>
    <row r="44" spans="1:26" ht="15.95" customHeight="1" x14ac:dyDescent="0.15">
      <c r="A44" s="10" t="s">
        <v>135</v>
      </c>
      <c r="B44" s="5">
        <v>150</v>
      </c>
      <c r="C44" s="5">
        <v>2</v>
      </c>
      <c r="D44" s="5">
        <v>0.33600000000000002</v>
      </c>
      <c r="E44" s="5">
        <v>0.50700000000000001</v>
      </c>
      <c r="F44" s="5" t="s">
        <v>29</v>
      </c>
      <c r="G44" s="5" t="s">
        <v>30</v>
      </c>
      <c r="H44" s="16">
        <v>617.22</v>
      </c>
      <c r="I44" s="16">
        <v>1</v>
      </c>
      <c r="J44" s="3">
        <v>10220</v>
      </c>
      <c r="K44" s="4">
        <v>0.73999468757867704</v>
      </c>
      <c r="L44" s="3">
        <v>1134.4118560581096</v>
      </c>
      <c r="M44" s="3">
        <v>6547.9266843734795</v>
      </c>
      <c r="N44" s="3">
        <v>14124.235013431096</v>
      </c>
      <c r="O44" s="3">
        <v>28.914009699822511</v>
      </c>
      <c r="P44" s="3">
        <v>46.359513829576535</v>
      </c>
      <c r="Q44" s="3">
        <v>1070.1998642057658</v>
      </c>
      <c r="R44" s="3">
        <v>6265.1267150359981</v>
      </c>
      <c r="S44" s="3">
        <v>71.634649356623115</v>
      </c>
      <c r="T44" s="3">
        <v>10445.150674648266</v>
      </c>
      <c r="U44" s="3">
        <v>1507.995470636848</v>
      </c>
      <c r="V44" s="3">
        <v>1394.4638242051999</v>
      </c>
      <c r="W44" s="3">
        <v>4621.6090492004059</v>
      </c>
      <c r="X44" s="19">
        <v>3844.9840052596373</v>
      </c>
      <c r="Y44" s="19">
        <v>3844.9840052596401</v>
      </c>
      <c r="Z44" s="58"/>
    </row>
    <row r="45" spans="1:26" ht="15.95" customHeight="1" x14ac:dyDescent="0.15">
      <c r="A45" s="10" t="s">
        <v>136</v>
      </c>
      <c r="B45" s="16">
        <v>40</v>
      </c>
      <c r="C45" s="16">
        <v>6</v>
      </c>
      <c r="D45" s="5">
        <v>0.33600000000000002</v>
      </c>
      <c r="E45" s="5">
        <v>0.50700000000000001</v>
      </c>
      <c r="F45" s="5" t="s">
        <v>29</v>
      </c>
      <c r="G45" s="5" t="s">
        <v>30</v>
      </c>
      <c r="H45" s="33">
        <v>205.74</v>
      </c>
      <c r="I45" s="33">
        <v>3</v>
      </c>
      <c r="J45" s="3">
        <v>26166</v>
      </c>
      <c r="K45" s="4">
        <v>0.90485572251782231</v>
      </c>
      <c r="L45" s="3">
        <v>947.05819341605468</v>
      </c>
      <c r="M45" s="3">
        <v>5194.7166109112404</v>
      </c>
      <c r="N45" s="3">
        <v>11419.605375229066</v>
      </c>
      <c r="O45" s="3">
        <v>29.855755818789909</v>
      </c>
      <c r="P45" s="3">
        <v>45.489458174968142</v>
      </c>
      <c r="Q45" s="3">
        <v>901.96018420576536</v>
      </c>
      <c r="R45" s="3">
        <v>4905.4251579056454</v>
      </c>
      <c r="S45" s="3">
        <v>71.390223682601388</v>
      </c>
      <c r="T45" s="3">
        <v>8803.1313978482704</v>
      </c>
      <c r="U45" s="3">
        <v>827.61102815670847</v>
      </c>
      <c r="V45" s="3">
        <v>775.88101060667179</v>
      </c>
      <c r="W45" s="3">
        <v>4621.6090492004059</v>
      </c>
      <c r="X45" s="19">
        <v>3608.6271105830001</v>
      </c>
      <c r="Y45" s="19">
        <v>3538.4821161273298</v>
      </c>
      <c r="Z45" s="58"/>
    </row>
    <row r="46" spans="1:26" ht="15.95" customHeight="1" x14ac:dyDescent="0.15">
      <c r="A46" s="10" t="s">
        <v>137</v>
      </c>
      <c r="B46" s="16">
        <v>50</v>
      </c>
      <c r="C46" s="16">
        <v>1</v>
      </c>
      <c r="D46" s="5">
        <v>0.33600000000000002</v>
      </c>
      <c r="E46" s="5">
        <v>0.50700000000000001</v>
      </c>
      <c r="F46" s="5" t="s">
        <v>29</v>
      </c>
      <c r="G46" s="5" t="s">
        <v>30</v>
      </c>
      <c r="H46" s="33">
        <v>205.74</v>
      </c>
      <c r="I46" s="33">
        <v>3</v>
      </c>
      <c r="J46" s="3">
        <v>5110</v>
      </c>
      <c r="K46" s="4">
        <v>1</v>
      </c>
      <c r="L46" s="3">
        <v>255.5</v>
      </c>
      <c r="M46" s="3">
        <v>1387.9125000000001</v>
      </c>
      <c r="N46" s="3">
        <v>3064.8306567705126</v>
      </c>
      <c r="O46" s="3">
        <v>30.011446080000255</v>
      </c>
      <c r="P46" s="3">
        <v>45.285128460000386</v>
      </c>
      <c r="Q46" s="3">
        <v>243.33333333333209</v>
      </c>
      <c r="R46" s="3">
        <v>1346.275125000009</v>
      </c>
      <c r="S46" s="3">
        <v>72.508904206200768</v>
      </c>
      <c r="T46" s="3">
        <v>2374.9333333333366</v>
      </c>
      <c r="U46" s="3">
        <v>0</v>
      </c>
      <c r="V46" s="3">
        <v>0</v>
      </c>
      <c r="W46" s="3">
        <v>2028.0640320066464</v>
      </c>
      <c r="X46" s="19">
        <v>1338.1667085694387</v>
      </c>
      <c r="Y46" s="19">
        <v>1315.7616771229</v>
      </c>
      <c r="Z46" s="58"/>
    </row>
    <row r="47" spans="1:26" ht="15.95" customHeight="1" x14ac:dyDescent="0.15">
      <c r="A47" s="10" t="s">
        <v>138</v>
      </c>
      <c r="B47" s="16">
        <v>40</v>
      </c>
      <c r="C47" s="16">
        <v>1</v>
      </c>
      <c r="D47" s="5">
        <v>0.33600000000000002</v>
      </c>
      <c r="E47" s="5">
        <v>0.50700000000000001</v>
      </c>
      <c r="F47" s="5" t="s">
        <v>29</v>
      </c>
      <c r="G47" s="5" t="s">
        <v>30</v>
      </c>
      <c r="H47" s="33">
        <v>205.74</v>
      </c>
      <c r="I47" s="33">
        <v>3</v>
      </c>
      <c r="J47" s="3">
        <v>5110</v>
      </c>
      <c r="K47" s="4">
        <v>1</v>
      </c>
      <c r="L47" s="3">
        <v>204.4</v>
      </c>
      <c r="M47" s="3">
        <v>1110.3300000000002</v>
      </c>
      <c r="N47" s="3">
        <v>2451.8645254164321</v>
      </c>
      <c r="O47" s="3">
        <v>30.011446079999981</v>
      </c>
      <c r="P47" s="3">
        <v>45.285128459999981</v>
      </c>
      <c r="Q47" s="3">
        <v>194.66666666666737</v>
      </c>
      <c r="R47" s="3">
        <v>1077.0200999999972</v>
      </c>
      <c r="S47" s="3">
        <v>72.508904206199958</v>
      </c>
      <c r="T47" s="3">
        <v>1899.9466666666569</v>
      </c>
      <c r="U47" s="3">
        <v>0</v>
      </c>
      <c r="V47" s="3">
        <v>0</v>
      </c>
      <c r="W47" s="3">
        <v>1622.4512256053167</v>
      </c>
      <c r="X47" s="19">
        <v>1070.5333668555502</v>
      </c>
      <c r="Y47" s="19">
        <v>1052.6093416983199</v>
      </c>
      <c r="Z47" s="58"/>
    </row>
    <row r="48" spans="1:26" ht="15.95" customHeight="1" x14ac:dyDescent="0.15">
      <c r="A48" s="10" t="s">
        <v>139</v>
      </c>
      <c r="B48" s="16">
        <v>4</v>
      </c>
      <c r="C48" s="16">
        <v>1</v>
      </c>
      <c r="D48" s="5">
        <v>0.33600000000000002</v>
      </c>
      <c r="E48" s="5">
        <v>0.50700000000000001</v>
      </c>
      <c r="F48" s="5" t="s">
        <v>29</v>
      </c>
      <c r="G48" s="5" t="s">
        <v>30</v>
      </c>
      <c r="H48" s="33">
        <v>205.74</v>
      </c>
      <c r="I48" s="33">
        <v>3</v>
      </c>
      <c r="J48" s="3">
        <v>5110</v>
      </c>
      <c r="K48" s="4">
        <v>1</v>
      </c>
      <c r="L48" s="3">
        <v>20.440000000000001</v>
      </c>
      <c r="M48" s="3">
        <v>111.03299999999932</v>
      </c>
      <c r="N48" s="3">
        <v>245.1864525416436</v>
      </c>
      <c r="O48" s="3">
        <v>30.011446079999939</v>
      </c>
      <c r="P48" s="3">
        <v>45.285128459999626</v>
      </c>
      <c r="Q48" s="3">
        <v>19.466666666666672</v>
      </c>
      <c r="R48" s="3">
        <v>107.70200999999915</v>
      </c>
      <c r="S48" s="3">
        <v>72.508904206199503</v>
      </c>
      <c r="T48" s="3">
        <v>189.9946666666666</v>
      </c>
      <c r="U48" s="3">
        <v>0</v>
      </c>
      <c r="V48" s="3">
        <v>0</v>
      </c>
      <c r="W48" s="3">
        <v>162.2451225605316</v>
      </c>
      <c r="X48" s="19">
        <v>107.05333668555512</v>
      </c>
      <c r="Y48" s="19">
        <v>105.26093416983201</v>
      </c>
      <c r="Z48" s="58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A16"/>
  <sheetViews>
    <sheetView zoomScaleNormal="100" workbookViewId="0">
      <selection sqref="A1:XFD16"/>
    </sheetView>
  </sheetViews>
  <sheetFormatPr defaultColWidth="8.875" defaultRowHeight="13.5" x14ac:dyDescent="0.15"/>
  <cols>
    <col min="16" max="16" width="9.125" bestFit="1" customWidth="1"/>
    <col min="25" max="25" width="10.375" bestFit="1" customWidth="1"/>
    <col min="27" max="27" width="14.5" bestFit="1" customWidth="1"/>
    <col min="28" max="28" width="8.125" bestFit="1" customWidth="1"/>
    <col min="29" max="29" width="12.625" bestFit="1" customWidth="1"/>
    <col min="30" max="30" width="35.125" bestFit="1" customWidth="1"/>
    <col min="31" max="31" width="11.125" bestFit="1" customWidth="1"/>
    <col min="51" max="51" width="11.125" bestFit="1" customWidth="1"/>
    <col min="52" max="52" width="33.625" bestFit="1" customWidth="1"/>
    <col min="53" max="53" width="13.625" bestFit="1" customWidth="1"/>
  </cols>
  <sheetData>
    <row r="1" spans="1:53" x14ac:dyDescent="0.15">
      <c r="A1" t="s">
        <v>67</v>
      </c>
      <c r="E1" t="s">
        <v>70</v>
      </c>
    </row>
    <row r="3" spans="1:53" x14ac:dyDescent="0.15">
      <c r="B3" s="13" t="s">
        <v>31</v>
      </c>
      <c r="C3" s="14"/>
      <c r="D3" s="14"/>
      <c r="E3" s="14"/>
      <c r="F3" s="14"/>
      <c r="G3" s="15"/>
      <c r="H3" s="13" t="s">
        <v>32</v>
      </c>
      <c r="I3" s="15"/>
      <c r="K3" s="13" t="s">
        <v>34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AA3" s="5" t="s">
        <v>35</v>
      </c>
      <c r="AB3" s="8"/>
      <c r="AI3" s="37" t="s">
        <v>109</v>
      </c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9"/>
      <c r="AX3" s="40"/>
      <c r="AY3" s="40"/>
      <c r="AZ3" s="41"/>
      <c r="BA3" s="55"/>
    </row>
    <row r="4" spans="1:53" ht="52.5" x14ac:dyDescent="0.15">
      <c r="A4" s="9" t="s">
        <v>26</v>
      </c>
      <c r="B4" s="1" t="s">
        <v>21</v>
      </c>
      <c r="C4" s="1" t="s">
        <v>23</v>
      </c>
      <c r="D4" s="1" t="s">
        <v>36</v>
      </c>
      <c r="E4" s="1" t="s">
        <v>37</v>
      </c>
      <c r="F4" s="1" t="s">
        <v>27</v>
      </c>
      <c r="G4" s="1" t="s">
        <v>28</v>
      </c>
      <c r="H4" s="1" t="s">
        <v>39</v>
      </c>
      <c r="I4" s="1" t="s">
        <v>33</v>
      </c>
      <c r="J4" s="11"/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 t="s">
        <v>16</v>
      </c>
      <c r="Y4" s="6" t="s">
        <v>17</v>
      </c>
      <c r="AA4" s="6" t="s">
        <v>17</v>
      </c>
      <c r="AB4" s="25" t="s">
        <v>49</v>
      </c>
      <c r="AC4" s="5"/>
      <c r="AD4" s="26" t="s">
        <v>53</v>
      </c>
      <c r="AE4" s="26" t="s">
        <v>50</v>
      </c>
      <c r="AG4" s="18" t="s">
        <v>47</v>
      </c>
      <c r="AI4" s="42" t="s">
        <v>3</v>
      </c>
      <c r="AJ4" s="42" t="s">
        <v>4</v>
      </c>
      <c r="AK4" s="42" t="s">
        <v>5</v>
      </c>
      <c r="AL4" s="42" t="s">
        <v>6</v>
      </c>
      <c r="AM4" s="42" t="s">
        <v>7</v>
      </c>
      <c r="AN4" s="42" t="s">
        <v>8</v>
      </c>
      <c r="AO4" s="42" t="s">
        <v>9</v>
      </c>
      <c r="AP4" s="42" t="s">
        <v>10</v>
      </c>
      <c r="AQ4" s="42" t="s">
        <v>11</v>
      </c>
      <c r="AR4" s="42" t="s">
        <v>12</v>
      </c>
      <c r="AS4" s="42" t="s">
        <v>13</v>
      </c>
      <c r="AT4" s="42" t="s">
        <v>14</v>
      </c>
      <c r="AU4" s="42" t="s">
        <v>15</v>
      </c>
      <c r="AV4" s="42" t="s">
        <v>16</v>
      </c>
      <c r="AW4" s="42" t="s">
        <v>17</v>
      </c>
      <c r="AX4" s="43" t="s">
        <v>49</v>
      </c>
      <c r="AY4" s="44"/>
      <c r="AZ4" s="51" t="s">
        <v>53</v>
      </c>
      <c r="BA4" s="57" t="s">
        <v>50</v>
      </c>
    </row>
    <row r="5" spans="1:53" x14ac:dyDescent="0.15">
      <c r="A5" s="10"/>
      <c r="B5" s="2" t="s">
        <v>38</v>
      </c>
      <c r="C5" s="2" t="s">
        <v>25</v>
      </c>
      <c r="D5" s="2" t="s">
        <v>22</v>
      </c>
      <c r="E5" s="2" t="s">
        <v>22</v>
      </c>
      <c r="F5" s="2" t="s">
        <v>20</v>
      </c>
      <c r="G5" s="2" t="s">
        <v>25</v>
      </c>
      <c r="H5" s="2" t="s">
        <v>38</v>
      </c>
      <c r="I5" s="2" t="s">
        <v>33</v>
      </c>
      <c r="J5" s="12"/>
      <c r="K5" s="2" t="s">
        <v>18</v>
      </c>
      <c r="L5" s="2" t="s">
        <v>2</v>
      </c>
      <c r="M5" s="2" t="s">
        <v>1</v>
      </c>
      <c r="N5" s="2" t="s">
        <v>19</v>
      </c>
      <c r="O5" s="2" t="s">
        <v>19</v>
      </c>
      <c r="P5" s="2" t="s">
        <v>0</v>
      </c>
      <c r="Q5" s="2" t="s">
        <v>0</v>
      </c>
      <c r="R5" s="2" t="s">
        <v>1</v>
      </c>
      <c r="S5" s="2" t="s">
        <v>19</v>
      </c>
      <c r="T5" s="2" t="s">
        <v>0</v>
      </c>
      <c r="U5" s="2" t="s">
        <v>19</v>
      </c>
      <c r="V5" s="2" t="s">
        <v>19</v>
      </c>
      <c r="W5" s="2" t="s">
        <v>19</v>
      </c>
      <c r="X5" s="2" t="s">
        <v>19</v>
      </c>
      <c r="Y5" s="7" t="s">
        <v>19</v>
      </c>
      <c r="AA5" s="7" t="s">
        <v>48</v>
      </c>
      <c r="AB5" s="27" t="s">
        <v>48</v>
      </c>
      <c r="AC5" s="29" t="s">
        <v>63</v>
      </c>
      <c r="AD5" s="29" t="s">
        <v>63</v>
      </c>
      <c r="AE5" s="29" t="s">
        <v>63</v>
      </c>
      <c r="AG5" t="s">
        <v>24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5" t="s">
        <v>48</v>
      </c>
      <c r="AY5" s="46" t="s">
        <v>63</v>
      </c>
      <c r="AZ5" s="52" t="s">
        <v>63</v>
      </c>
      <c r="BA5" s="55"/>
    </row>
    <row r="6" spans="1:53" ht="40.5" x14ac:dyDescent="0.15">
      <c r="A6" s="10" t="s">
        <v>40</v>
      </c>
      <c r="B6" s="5">
        <v>200</v>
      </c>
      <c r="C6" s="5">
        <v>1</v>
      </c>
      <c r="D6" s="5">
        <v>0.33600000000000002</v>
      </c>
      <c r="E6" s="5">
        <v>0.50700000000000001</v>
      </c>
      <c r="F6" s="5" t="s">
        <v>68</v>
      </c>
      <c r="G6" s="5" t="s">
        <v>30</v>
      </c>
      <c r="H6" s="5">
        <v>364.5</v>
      </c>
      <c r="I6" s="5">
        <v>3</v>
      </c>
      <c r="J6" s="12"/>
      <c r="K6" s="3">
        <v>2044</v>
      </c>
      <c r="L6" s="4">
        <v>1</v>
      </c>
      <c r="M6" s="3">
        <v>408.8</v>
      </c>
      <c r="N6" s="3">
        <v>2220.6600000000003</v>
      </c>
      <c r="O6" s="3">
        <v>4903.7290508328542</v>
      </c>
      <c r="P6" s="3">
        <v>30.011446080000042</v>
      </c>
      <c r="Q6" s="3">
        <v>45.285128460000074</v>
      </c>
      <c r="R6" s="3">
        <v>385.66037735849136</v>
      </c>
      <c r="S6" s="3">
        <v>2090.5375143767424</v>
      </c>
      <c r="T6" s="3">
        <v>70.944271936812015</v>
      </c>
      <c r="U6" s="3">
        <v>3764.0452830188788</v>
      </c>
      <c r="V6" s="3">
        <v>1412.2322615543853</v>
      </c>
      <c r="W6" s="3">
        <v>21.814984799999998</v>
      </c>
      <c r="X6" s="3">
        <v>0</v>
      </c>
      <c r="Y6" s="19">
        <v>294.36347854039286</v>
      </c>
      <c r="Z6" s="20"/>
      <c r="AA6" s="19">
        <v>180.57806064431401</v>
      </c>
      <c r="AB6" s="28">
        <f t="shared" ref="AB6:AB16" si="0">Y6-AA6</f>
        <v>113.78541789607885</v>
      </c>
      <c r="AC6" s="5" t="str">
        <f t="shared" ref="AC6:AC16" si="1">IF(Y6=AA6,"完全一致",IF(ABS(Y6-AA6)&lt;0.000001,"誤差1J未満","不一致"))</f>
        <v>不一致</v>
      </c>
      <c r="AD6" s="30" t="s">
        <v>105</v>
      </c>
      <c r="AE6" s="29">
        <v>3.6</v>
      </c>
      <c r="AG6">
        <v>0.93333333333333302</v>
      </c>
      <c r="AI6" s="47">
        <v>2464</v>
      </c>
      <c r="AJ6" s="48">
        <v>1</v>
      </c>
      <c r="AK6" s="47">
        <v>492.8</v>
      </c>
      <c r="AL6" s="47">
        <v>2676.9600000000005</v>
      </c>
      <c r="AM6" s="47">
        <v>5911.3446092231552</v>
      </c>
      <c r="AN6" s="47">
        <v>30.011446080000105</v>
      </c>
      <c r="AO6" s="47">
        <v>45.285128460000159</v>
      </c>
      <c r="AP6" s="47">
        <v>464.90566037735999</v>
      </c>
      <c r="AQ6" s="47">
        <v>2225.1237582745307</v>
      </c>
      <c r="AR6" s="47">
        <v>65.954269178453274</v>
      </c>
      <c r="AS6" s="47">
        <v>4537.4792452830325</v>
      </c>
      <c r="AT6" s="47">
        <v>1459.9118237844684</v>
      </c>
      <c r="AU6" s="47">
        <v>94.531600800000021</v>
      </c>
      <c r="AV6" s="48">
        <v>0</v>
      </c>
      <c r="AW6" s="48">
        <v>180.57806064431406</v>
      </c>
      <c r="AX6" s="49">
        <f>AA6-AW6</f>
        <v>0</v>
      </c>
      <c r="AY6" s="44" t="str">
        <f>IF(AA6=AW6,"完全一致",IF(ABS(AA6-AW6)&lt;0.000001,"誤差1J未満","不一致"))</f>
        <v>完全一致</v>
      </c>
      <c r="AZ6" s="52" t="s">
        <v>63</v>
      </c>
      <c r="BA6" s="52" t="s">
        <v>63</v>
      </c>
    </row>
    <row r="7" spans="1:53" ht="40.5" x14ac:dyDescent="0.15">
      <c r="A7" s="10">
        <v>1</v>
      </c>
      <c r="B7" s="16">
        <v>50</v>
      </c>
      <c r="C7" s="16">
        <v>4</v>
      </c>
      <c r="D7" s="5">
        <v>0.33600000000000002</v>
      </c>
      <c r="E7" s="5">
        <v>0.50700000000000001</v>
      </c>
      <c r="F7" s="5" t="s">
        <v>68</v>
      </c>
      <c r="G7" s="5" t="s">
        <v>30</v>
      </c>
      <c r="H7" s="5">
        <v>364.5</v>
      </c>
      <c r="I7" s="5">
        <v>3</v>
      </c>
      <c r="J7" s="12"/>
      <c r="K7" s="3">
        <v>9912</v>
      </c>
      <c r="L7" s="4">
        <v>1</v>
      </c>
      <c r="M7" s="3">
        <v>495.6</v>
      </c>
      <c r="N7" s="3">
        <v>2692.1700000000005</v>
      </c>
      <c r="O7" s="3">
        <v>5944.9317945028324</v>
      </c>
      <c r="P7" s="3">
        <v>30.011446080000105</v>
      </c>
      <c r="Q7" s="3">
        <v>45.285128460000159</v>
      </c>
      <c r="R7" s="3">
        <v>472.00000000000114</v>
      </c>
      <c r="S7" s="3">
        <v>2227.0312138657146</v>
      </c>
      <c r="T7" s="3">
        <v>66.043334887310763</v>
      </c>
      <c r="U7" s="3">
        <v>4606.7199999999948</v>
      </c>
      <c r="V7" s="3">
        <v>1459.9118237844684</v>
      </c>
      <c r="W7" s="3">
        <v>98.167431600000015</v>
      </c>
      <c r="X7" s="3">
        <v>0</v>
      </c>
      <c r="Y7" s="19">
        <v>219.8674608816176</v>
      </c>
      <c r="Z7" s="20"/>
      <c r="AA7" s="19">
        <v>152.00203810541399</v>
      </c>
      <c r="AB7" s="28">
        <f t="shared" si="0"/>
        <v>67.865422776203616</v>
      </c>
      <c r="AC7" s="5" t="str">
        <f t="shared" si="1"/>
        <v>不一致</v>
      </c>
      <c r="AD7" s="5" t="s">
        <v>106</v>
      </c>
      <c r="AE7" s="5"/>
      <c r="AG7">
        <v>0.93333333333333302</v>
      </c>
      <c r="AI7" s="47">
        <v>10374</v>
      </c>
      <c r="AJ7" s="48">
        <v>1</v>
      </c>
      <c r="AK7" s="47">
        <v>518.70000000000005</v>
      </c>
      <c r="AL7" s="47">
        <v>2817.6525000000006</v>
      </c>
      <c r="AM7" s="47">
        <v>6222.0260730601649</v>
      </c>
      <c r="AN7" s="47">
        <v>30.01144608000012</v>
      </c>
      <c r="AO7" s="47">
        <v>45.285128460000188</v>
      </c>
      <c r="AP7" s="47">
        <v>494.00000000000131</v>
      </c>
      <c r="AQ7" s="47">
        <v>2240.5080929421811</v>
      </c>
      <c r="AR7" s="47">
        <v>64.591630535639581</v>
      </c>
      <c r="AS7" s="47">
        <v>4821.4399999999969</v>
      </c>
      <c r="AT7" s="47">
        <v>1459.9118237844684</v>
      </c>
      <c r="AU7" s="47">
        <v>138.16157039999999</v>
      </c>
      <c r="AV7" s="48">
        <v>0</v>
      </c>
      <c r="AW7" s="48">
        <v>197.48732112428121</v>
      </c>
      <c r="AX7" s="49">
        <f t="shared" ref="AX7:AX16" si="2">AA7-AW7</f>
        <v>-45.485283018867221</v>
      </c>
      <c r="AY7" s="44" t="str">
        <f t="shared" ref="AY7:AY16" si="3">IF(AA7=AW7,"完全一致",IF(ABS(AA7-AW7)&lt;0.000001,"誤差1J未満","不一致"))</f>
        <v>不一致</v>
      </c>
      <c r="AZ7" s="53" t="s">
        <v>82</v>
      </c>
      <c r="BA7" s="50">
        <v>3.6</v>
      </c>
    </row>
    <row r="8" spans="1:53" x14ac:dyDescent="0.15">
      <c r="A8" s="10">
        <v>2</v>
      </c>
      <c r="B8" s="16">
        <v>400</v>
      </c>
      <c r="C8" s="16">
        <v>1</v>
      </c>
      <c r="D8" s="5">
        <v>0.33600000000000002</v>
      </c>
      <c r="E8" s="5">
        <v>0.50700000000000001</v>
      </c>
      <c r="F8" s="5" t="s">
        <v>68</v>
      </c>
      <c r="G8" s="5" t="s">
        <v>30</v>
      </c>
      <c r="H8" s="5">
        <v>364.5</v>
      </c>
      <c r="I8" s="5">
        <v>3</v>
      </c>
      <c r="J8" s="12"/>
      <c r="K8" s="3">
        <v>1764</v>
      </c>
      <c r="L8" s="4">
        <v>0.80234676814316819</v>
      </c>
      <c r="M8" s="3">
        <v>566.1358796018194</v>
      </c>
      <c r="N8" s="3">
        <v>3187.3385596282383</v>
      </c>
      <c r="O8" s="3">
        <v>6936.8974936933255</v>
      </c>
      <c r="P8" s="3">
        <v>29.380413483397689</v>
      </c>
      <c r="Q8" s="3">
        <v>45.947609324283725</v>
      </c>
      <c r="R8" s="3">
        <v>534.09045245454581</v>
      </c>
      <c r="S8" s="3">
        <v>2482.8930935523217</v>
      </c>
      <c r="T8" s="3">
        <v>63.50992971128737</v>
      </c>
      <c r="U8" s="3">
        <v>5212.7228159563738</v>
      </c>
      <c r="V8" s="3">
        <v>1692.8630771183091</v>
      </c>
      <c r="W8" s="3">
        <v>0</v>
      </c>
      <c r="X8" s="3">
        <v>0</v>
      </c>
      <c r="Y8" s="19">
        <v>-31.311600618650168</v>
      </c>
      <c r="Z8" s="20"/>
      <c r="AA8" s="19">
        <v>-275.42119543717399</v>
      </c>
      <c r="AB8" s="28">
        <f t="shared" si="0"/>
        <v>244.10959481852382</v>
      </c>
      <c r="AC8" s="5" t="str">
        <f t="shared" si="1"/>
        <v>不一致</v>
      </c>
      <c r="AD8" s="5" t="s">
        <v>106</v>
      </c>
      <c r="AE8" s="5"/>
      <c r="AG8">
        <v>0.93333333333333302</v>
      </c>
      <c r="AI8" s="47">
        <v>2268</v>
      </c>
      <c r="AJ8" s="48">
        <v>0.39286770220123735</v>
      </c>
      <c r="AK8" s="47">
        <v>712.81915887392722</v>
      </c>
      <c r="AL8" s="47">
        <v>4037.3845107418779</v>
      </c>
      <c r="AM8" s="47">
        <v>8767.6790494835041</v>
      </c>
      <c r="AN8" s="47">
        <v>29.268281348611954</v>
      </c>
      <c r="AO8" s="47">
        <v>46.048497988526584</v>
      </c>
      <c r="AP8" s="47">
        <v>672.47090459804372</v>
      </c>
      <c r="AQ8" s="47">
        <v>2804.7873382929165</v>
      </c>
      <c r="AR8" s="47">
        <v>59.601663853716381</v>
      </c>
      <c r="AS8" s="47">
        <v>6563.3160288769004</v>
      </c>
      <c r="AT8" s="47">
        <v>1885.3118555694462</v>
      </c>
      <c r="AU8" s="47">
        <v>43.629969599999995</v>
      </c>
      <c r="AV8" s="48">
        <v>0</v>
      </c>
      <c r="AW8" s="48">
        <v>-275.42119543717405</v>
      </c>
      <c r="AX8" s="49">
        <f t="shared" si="2"/>
        <v>0</v>
      </c>
      <c r="AY8" s="44" t="str">
        <f t="shared" si="3"/>
        <v>完全一致</v>
      </c>
      <c r="AZ8" s="52" t="s">
        <v>63</v>
      </c>
      <c r="BA8" s="52" t="s">
        <v>63</v>
      </c>
    </row>
    <row r="9" spans="1:53" x14ac:dyDescent="0.15">
      <c r="A9" s="10">
        <v>3</v>
      </c>
      <c r="B9" s="5">
        <v>200</v>
      </c>
      <c r="C9" s="5">
        <v>1</v>
      </c>
      <c r="D9" s="16">
        <v>0.23599999999999999</v>
      </c>
      <c r="E9" s="5">
        <v>0.50700000000000001</v>
      </c>
      <c r="F9" s="5" t="s">
        <v>68</v>
      </c>
      <c r="G9" s="5" t="s">
        <v>30</v>
      </c>
      <c r="H9" s="5">
        <v>364.5</v>
      </c>
      <c r="I9" s="5">
        <v>3</v>
      </c>
      <c r="J9" s="12"/>
      <c r="K9" s="3">
        <v>2030</v>
      </c>
      <c r="L9" s="4">
        <v>1</v>
      </c>
      <c r="M9" s="3">
        <v>406</v>
      </c>
      <c r="N9" s="3">
        <v>3139.9627118644021</v>
      </c>
      <c r="O9" s="3">
        <v>6933.761300109627</v>
      </c>
      <c r="P9" s="3">
        <v>21.079468079999973</v>
      </c>
      <c r="Q9" s="3">
        <v>45.285128459999875</v>
      </c>
      <c r="R9" s="3">
        <v>383.01886792452905</v>
      </c>
      <c r="S9" s="3">
        <v>2696.0692224113195</v>
      </c>
      <c r="T9" s="3">
        <v>58.769504321921161</v>
      </c>
      <c r="U9" s="3">
        <v>3738.264150943407</v>
      </c>
      <c r="V9" s="3">
        <v>1830.6438762502742</v>
      </c>
      <c r="W9" s="3">
        <v>10.907492399999999</v>
      </c>
      <c r="X9" s="3">
        <v>0</v>
      </c>
      <c r="Y9" s="19">
        <v>-1353.9457805159484</v>
      </c>
      <c r="Z9" s="20"/>
      <c r="AA9" s="19">
        <v>-1777.0027984513001</v>
      </c>
      <c r="AB9" s="28">
        <f t="shared" si="0"/>
        <v>423.05701793535172</v>
      </c>
      <c r="AC9" s="5" t="str">
        <f t="shared" si="1"/>
        <v>不一致</v>
      </c>
      <c r="AD9" s="5" t="s">
        <v>106</v>
      </c>
      <c r="AE9" s="5"/>
      <c r="AG9">
        <v>0.93333333333333302</v>
      </c>
      <c r="AI9" s="47">
        <v>2366</v>
      </c>
      <c r="AJ9" s="48">
        <v>0.5</v>
      </c>
      <c r="AK9" s="47">
        <v>473.2</v>
      </c>
      <c r="AL9" s="47">
        <v>3659.6806779660933</v>
      </c>
      <c r="AM9" s="47">
        <v>8081.418342886398</v>
      </c>
      <c r="AN9" s="47">
        <v>21.079468079999959</v>
      </c>
      <c r="AO9" s="47">
        <v>45.285128459999811</v>
      </c>
      <c r="AP9" s="47">
        <v>446.41509433962398</v>
      </c>
      <c r="AQ9" s="47">
        <v>2821.1631090482024</v>
      </c>
      <c r="AR9" s="47">
        <v>54.795547771249666</v>
      </c>
      <c r="AS9" s="47">
        <v>4357.0113207547301</v>
      </c>
      <c r="AT9" s="47">
        <v>1878.3234384803575</v>
      </c>
      <c r="AU9" s="47">
        <v>69.080785200000008</v>
      </c>
      <c r="AV9" s="48">
        <v>0</v>
      </c>
      <c r="AW9" s="48">
        <v>-1777.0027984513083</v>
      </c>
      <c r="AX9" s="49">
        <f t="shared" si="2"/>
        <v>8.1854523159563541E-12</v>
      </c>
      <c r="AY9" s="44" t="str">
        <f t="shared" si="3"/>
        <v>誤差1J未満</v>
      </c>
      <c r="AZ9" s="54" t="s">
        <v>52</v>
      </c>
      <c r="BA9" s="56" t="s">
        <v>72</v>
      </c>
    </row>
    <row r="10" spans="1:53" x14ac:dyDescent="0.15">
      <c r="A10" s="10">
        <v>4</v>
      </c>
      <c r="B10" s="5">
        <v>200</v>
      </c>
      <c r="C10" s="5">
        <v>1</v>
      </c>
      <c r="D10" s="16">
        <v>0.436</v>
      </c>
      <c r="E10" s="5">
        <v>0.50700000000000001</v>
      </c>
      <c r="F10" s="5" t="s">
        <v>68</v>
      </c>
      <c r="G10" s="5" t="s">
        <v>30</v>
      </c>
      <c r="H10" s="5">
        <v>364.5</v>
      </c>
      <c r="I10" s="5">
        <v>3</v>
      </c>
      <c r="J10" s="12"/>
      <c r="K10" s="3">
        <v>2058</v>
      </c>
      <c r="L10" s="4">
        <v>1</v>
      </c>
      <c r="M10" s="3">
        <v>411.6</v>
      </c>
      <c r="N10" s="3">
        <v>1723.0557798165109</v>
      </c>
      <c r="O10" s="3">
        <v>3804.9042553527684</v>
      </c>
      <c r="P10" s="3">
        <v>38.943424080000142</v>
      </c>
      <c r="Q10" s="3">
        <v>45.285128460000088</v>
      </c>
      <c r="R10" s="3">
        <v>388.30188679245367</v>
      </c>
      <c r="S10" s="3">
        <v>1663.0331864803291</v>
      </c>
      <c r="T10" s="3">
        <v>80.446701769881244</v>
      </c>
      <c r="U10" s="3">
        <v>3789.8264150943505</v>
      </c>
      <c r="V10" s="3">
        <v>1116.2977280000036</v>
      </c>
      <c r="W10" s="3">
        <v>32.7224772</v>
      </c>
      <c r="X10" s="3">
        <v>0</v>
      </c>
      <c r="Y10" s="19">
        <v>1133.9423649415637</v>
      </c>
      <c r="Z10" s="20"/>
      <c r="AA10" s="19">
        <v>1254.58955268913</v>
      </c>
      <c r="AB10" s="28">
        <f t="shared" si="0"/>
        <v>-120.64718774756625</v>
      </c>
      <c r="AC10" s="5" t="str">
        <f t="shared" si="1"/>
        <v>不一致</v>
      </c>
      <c r="AD10" s="5" t="s">
        <v>106</v>
      </c>
      <c r="AE10" s="5"/>
      <c r="AG10">
        <v>0.93333333333333302</v>
      </c>
      <c r="AI10" s="47">
        <v>2520</v>
      </c>
      <c r="AJ10" s="48">
        <v>0.5</v>
      </c>
      <c r="AK10" s="47">
        <v>504</v>
      </c>
      <c r="AL10" s="47">
        <v>2109.8642201834828</v>
      </c>
      <c r="AM10" s="47">
        <v>4659.0664351258465</v>
      </c>
      <c r="AN10" s="47">
        <v>38.943424080000078</v>
      </c>
      <c r="AO10" s="47">
        <v>45.28512846000001</v>
      </c>
      <c r="AP10" s="47">
        <v>475.47169811320919</v>
      </c>
      <c r="AQ10" s="47">
        <v>1798.4085482813698</v>
      </c>
      <c r="AR10" s="47">
        <v>75.33927043893101</v>
      </c>
      <c r="AS10" s="47">
        <v>4640.6037735849204</v>
      </c>
      <c r="AT10" s="47">
        <v>1163.9772902300867</v>
      </c>
      <c r="AU10" s="47">
        <v>109.074924</v>
      </c>
      <c r="AV10" s="48">
        <v>0</v>
      </c>
      <c r="AW10" s="48">
        <v>1254.5895526891429</v>
      </c>
      <c r="AX10" s="49">
        <f t="shared" si="2"/>
        <v>-1.2960299500264227E-11</v>
      </c>
      <c r="AY10" s="44" t="str">
        <f t="shared" si="3"/>
        <v>誤差1J未満</v>
      </c>
      <c r="AZ10" s="54" t="s">
        <v>52</v>
      </c>
      <c r="BA10" s="56" t="s">
        <v>72</v>
      </c>
    </row>
    <row r="11" spans="1:53" x14ac:dyDescent="0.15">
      <c r="A11" s="10">
        <v>5</v>
      </c>
      <c r="B11" s="5">
        <v>200</v>
      </c>
      <c r="C11" s="5">
        <v>1</v>
      </c>
      <c r="D11" s="5">
        <v>0.33600000000000002</v>
      </c>
      <c r="E11" s="16">
        <v>0.40699999999999997</v>
      </c>
      <c r="F11" s="5" t="s">
        <v>68</v>
      </c>
      <c r="G11" s="5" t="s">
        <v>30</v>
      </c>
      <c r="H11" s="5">
        <v>364.5</v>
      </c>
      <c r="I11" s="5">
        <v>3</v>
      </c>
      <c r="J11" s="12"/>
      <c r="K11" s="3">
        <v>2058</v>
      </c>
      <c r="L11" s="4">
        <v>1</v>
      </c>
      <c r="M11" s="3">
        <v>411.6</v>
      </c>
      <c r="N11" s="3">
        <v>1794.8699999999992</v>
      </c>
      <c r="O11" s="3">
        <v>4937.3162361125314</v>
      </c>
      <c r="P11" s="3">
        <v>30.011446080000049</v>
      </c>
      <c r="Q11" s="3">
        <v>36.353150460000037</v>
      </c>
      <c r="R11" s="3">
        <v>388.30188679245367</v>
      </c>
      <c r="S11" s="3">
        <v>1730.4152655104792</v>
      </c>
      <c r="T11" s="3">
        <v>63.360374510392461</v>
      </c>
      <c r="U11" s="3">
        <v>3789.8264150943505</v>
      </c>
      <c r="V11" s="3">
        <v>1162.2395504432752</v>
      </c>
      <c r="W11" s="3">
        <v>32.7224772</v>
      </c>
      <c r="X11" s="3">
        <v>0</v>
      </c>
      <c r="Y11" s="19">
        <v>47.472206625074492</v>
      </c>
      <c r="Z11" s="20"/>
      <c r="AA11" s="19">
        <v>-86.095540083616896</v>
      </c>
      <c r="AB11" s="28">
        <f t="shared" si="0"/>
        <v>133.5677467086914</v>
      </c>
      <c r="AC11" s="5" t="str">
        <f t="shared" si="1"/>
        <v>不一致</v>
      </c>
      <c r="AD11" s="5" t="s">
        <v>106</v>
      </c>
      <c r="AE11" s="5"/>
      <c r="AG11">
        <v>0.93333333333333302</v>
      </c>
      <c r="AI11" s="47">
        <v>2520</v>
      </c>
      <c r="AJ11" s="48">
        <v>0.5</v>
      </c>
      <c r="AK11" s="47">
        <v>504</v>
      </c>
      <c r="AL11" s="47">
        <v>2197.7999999999993</v>
      </c>
      <c r="AM11" s="47">
        <v>6045.6933503418622</v>
      </c>
      <c r="AN11" s="47">
        <v>30.011446080000109</v>
      </c>
      <c r="AO11" s="47">
        <v>36.353150460000116</v>
      </c>
      <c r="AP11" s="47">
        <v>475.47169811320919</v>
      </c>
      <c r="AQ11" s="47">
        <v>1865.7906273115195</v>
      </c>
      <c r="AR11" s="47">
        <v>59.174168010304044</v>
      </c>
      <c r="AS11" s="47">
        <v>4640.6037735849204</v>
      </c>
      <c r="AT11" s="47">
        <v>1209.9191126733583</v>
      </c>
      <c r="AU11" s="47">
        <v>109.074924</v>
      </c>
      <c r="AV11" s="48">
        <v>0</v>
      </c>
      <c r="AW11" s="48">
        <v>-86.095540083620875</v>
      </c>
      <c r="AX11" s="49">
        <f t="shared" si="2"/>
        <v>3.979039320256561E-12</v>
      </c>
      <c r="AY11" s="44" t="str">
        <f t="shared" si="3"/>
        <v>誤差1J未満</v>
      </c>
      <c r="AZ11" s="54" t="s">
        <v>52</v>
      </c>
      <c r="BA11" s="56" t="s">
        <v>72</v>
      </c>
    </row>
    <row r="12" spans="1:53" x14ac:dyDescent="0.15">
      <c r="A12" s="10">
        <v>6</v>
      </c>
      <c r="B12" s="5">
        <v>200</v>
      </c>
      <c r="C12" s="5">
        <v>1</v>
      </c>
      <c r="D12" s="5">
        <v>0.33600000000000002</v>
      </c>
      <c r="E12" s="16">
        <v>0.60699999999999998</v>
      </c>
      <c r="F12" s="5" t="s">
        <v>68</v>
      </c>
      <c r="G12" s="5" t="s">
        <v>30</v>
      </c>
      <c r="H12" s="5">
        <v>364.5</v>
      </c>
      <c r="I12" s="5">
        <v>3</v>
      </c>
      <c r="J12" s="12"/>
      <c r="K12" s="3">
        <v>2030</v>
      </c>
      <c r="L12" s="4">
        <v>1</v>
      </c>
      <c r="M12" s="3">
        <v>406</v>
      </c>
      <c r="N12" s="3">
        <v>2640.4500000000003</v>
      </c>
      <c r="O12" s="3">
        <v>4870.1418655531779</v>
      </c>
      <c r="P12" s="3">
        <v>30.011446080000042</v>
      </c>
      <c r="Q12" s="3">
        <v>54.217106460000075</v>
      </c>
      <c r="R12" s="3">
        <v>383.01886792452905</v>
      </c>
      <c r="S12" s="3">
        <v>2440.4832597805266</v>
      </c>
      <c r="T12" s="3">
        <v>78.423817821886146</v>
      </c>
      <c r="U12" s="3">
        <v>3738.264150943407</v>
      </c>
      <c r="V12" s="3">
        <v>1656.3826322639788</v>
      </c>
      <c r="W12" s="3">
        <v>10.907492399999999</v>
      </c>
      <c r="X12" s="3">
        <v>0</v>
      </c>
      <c r="Y12" s="19">
        <v>535.41241005418703</v>
      </c>
      <c r="Z12" s="20"/>
      <c r="AA12" s="19">
        <v>441.40932097072499</v>
      </c>
      <c r="AB12" s="28">
        <f t="shared" si="0"/>
        <v>94.003089083462044</v>
      </c>
      <c r="AC12" s="5" t="str">
        <f t="shared" si="1"/>
        <v>不一致</v>
      </c>
      <c r="AD12" s="5" t="s">
        <v>106</v>
      </c>
      <c r="AE12" s="29"/>
      <c r="AG12">
        <v>0.93333333333333302</v>
      </c>
      <c r="AI12" s="47">
        <v>2408</v>
      </c>
      <c r="AJ12" s="48">
        <v>0.5</v>
      </c>
      <c r="AK12" s="47">
        <v>481.6</v>
      </c>
      <c r="AL12" s="47">
        <v>3132.1200000000003</v>
      </c>
      <c r="AM12" s="47">
        <v>5776.9958681044482</v>
      </c>
      <c r="AN12" s="47">
        <v>30.011446080000105</v>
      </c>
      <c r="AO12" s="47">
        <v>54.217106460000188</v>
      </c>
      <c r="AP12" s="47">
        <v>454.33962264151086</v>
      </c>
      <c r="AQ12" s="47">
        <v>2573.8455010496909</v>
      </c>
      <c r="AR12" s="47">
        <v>72.866040389610717</v>
      </c>
      <c r="AS12" s="47">
        <v>4434.3547169811454</v>
      </c>
      <c r="AT12" s="47">
        <v>1704.0621944940624</v>
      </c>
      <c r="AU12" s="47">
        <v>79.988277600000004</v>
      </c>
      <c r="AV12" s="48">
        <v>0</v>
      </c>
      <c r="AW12" s="48">
        <v>441.40932097072425</v>
      </c>
      <c r="AX12" s="49">
        <f t="shared" si="2"/>
        <v>7.3896444519050419E-13</v>
      </c>
      <c r="AY12" s="44" t="str">
        <f t="shared" si="3"/>
        <v>誤差1J未満</v>
      </c>
      <c r="AZ12" s="54" t="s">
        <v>52</v>
      </c>
      <c r="BA12" s="56" t="s">
        <v>72</v>
      </c>
    </row>
    <row r="13" spans="1:53" x14ac:dyDescent="0.15">
      <c r="A13" s="10">
        <v>7</v>
      </c>
      <c r="B13" s="5">
        <v>200</v>
      </c>
      <c r="C13" s="5">
        <v>1</v>
      </c>
      <c r="D13" s="5">
        <v>0.33600000000000002</v>
      </c>
      <c r="E13" s="5">
        <v>0.50700000000000001</v>
      </c>
      <c r="F13" s="16" t="s">
        <v>69</v>
      </c>
      <c r="G13" s="5" t="s">
        <v>30</v>
      </c>
      <c r="H13" s="5">
        <v>364.5</v>
      </c>
      <c r="I13" s="5">
        <v>3</v>
      </c>
      <c r="J13" s="12"/>
      <c r="K13" s="3">
        <v>2044</v>
      </c>
      <c r="L13" s="4">
        <v>1</v>
      </c>
      <c r="M13" s="3">
        <v>408.8</v>
      </c>
      <c r="N13" s="3">
        <v>2220.6600000000003</v>
      </c>
      <c r="O13" s="3">
        <v>4903.7290508328542</v>
      </c>
      <c r="P13" s="3">
        <v>30.011446080000042</v>
      </c>
      <c r="Q13" s="3">
        <v>45.285128460000074</v>
      </c>
      <c r="R13" s="3">
        <v>385.66037735849136</v>
      </c>
      <c r="S13" s="3">
        <v>2090.5375143767424</v>
      </c>
      <c r="T13" s="3">
        <v>70.944271936812015</v>
      </c>
      <c r="U13" s="3">
        <v>3764.0452830188788</v>
      </c>
      <c r="V13" s="3">
        <v>1412.2322615543853</v>
      </c>
      <c r="W13" s="3">
        <v>21.814984799999998</v>
      </c>
      <c r="X13" s="3">
        <v>0</v>
      </c>
      <c r="Y13" s="19">
        <v>294.36347854039286</v>
      </c>
      <c r="Z13" s="20"/>
      <c r="AA13" s="19">
        <v>180.57806064431401</v>
      </c>
      <c r="AB13" s="28">
        <f t="shared" si="0"/>
        <v>113.78541789607885</v>
      </c>
      <c r="AC13" s="5" t="str">
        <f t="shared" si="1"/>
        <v>不一致</v>
      </c>
      <c r="AD13" s="5" t="s">
        <v>106</v>
      </c>
      <c r="AE13" s="29"/>
      <c r="AG13">
        <v>0.93333333333333302</v>
      </c>
      <c r="AI13" s="47">
        <v>2464</v>
      </c>
      <c r="AJ13" s="48">
        <v>0.5</v>
      </c>
      <c r="AK13" s="47">
        <v>492.8</v>
      </c>
      <c r="AL13" s="47">
        <v>2676.9600000000005</v>
      </c>
      <c r="AM13" s="47">
        <v>5911.3446092231552</v>
      </c>
      <c r="AN13" s="47">
        <v>30.011446080000105</v>
      </c>
      <c r="AO13" s="47">
        <v>45.285128460000159</v>
      </c>
      <c r="AP13" s="47">
        <v>464.90566037735999</v>
      </c>
      <c r="AQ13" s="47">
        <v>2225.1237582745307</v>
      </c>
      <c r="AR13" s="47">
        <v>65.954269178453274</v>
      </c>
      <c r="AS13" s="47">
        <v>4537.4792452830325</v>
      </c>
      <c r="AT13" s="47">
        <v>1459.9118237844684</v>
      </c>
      <c r="AU13" s="47">
        <v>94.531600800000021</v>
      </c>
      <c r="AV13" s="48">
        <v>0</v>
      </c>
      <c r="AW13" s="48">
        <v>180.57806064431406</v>
      </c>
      <c r="AX13" s="49">
        <f t="shared" si="2"/>
        <v>0</v>
      </c>
      <c r="AY13" s="44" t="str">
        <f t="shared" si="3"/>
        <v>完全一致</v>
      </c>
      <c r="AZ13" s="52" t="s">
        <v>63</v>
      </c>
      <c r="BA13" s="52" t="s">
        <v>63</v>
      </c>
    </row>
    <row r="14" spans="1:53" x14ac:dyDescent="0.15">
      <c r="A14" s="10">
        <v>8</v>
      </c>
      <c r="B14" s="5">
        <v>200</v>
      </c>
      <c r="C14" s="5">
        <v>1</v>
      </c>
      <c r="D14" s="5">
        <v>0.33600000000000002</v>
      </c>
      <c r="E14" s="5">
        <v>0.50700000000000001</v>
      </c>
      <c r="F14" s="5" t="s">
        <v>68</v>
      </c>
      <c r="G14" s="16" t="s">
        <v>46</v>
      </c>
      <c r="H14" s="5">
        <v>364.5</v>
      </c>
      <c r="I14" s="5">
        <v>3</v>
      </c>
      <c r="J14" s="12"/>
      <c r="K14" s="3">
        <v>3304</v>
      </c>
      <c r="L14" s="4">
        <v>0.92185821647949395</v>
      </c>
      <c r="M14" s="3">
        <v>611.86196042028268</v>
      </c>
      <c r="N14" s="3">
        <v>3347.9347699865552</v>
      </c>
      <c r="O14" s="3">
        <v>7368.0011522363193</v>
      </c>
      <c r="P14" s="3">
        <v>29.895530850242313</v>
      </c>
      <c r="Q14" s="3">
        <v>45.438846992720642</v>
      </c>
      <c r="R14" s="3">
        <v>577.22826454743586</v>
      </c>
      <c r="S14" s="3">
        <v>2714.4644079290661</v>
      </c>
      <c r="T14" s="3">
        <v>65.044590266455515</v>
      </c>
      <c r="U14" s="3">
        <v>5633.7478619829781</v>
      </c>
      <c r="V14" s="3">
        <v>1837.6322933393631</v>
      </c>
      <c r="W14" s="3">
        <v>21.814984799999998</v>
      </c>
      <c r="X14" s="3">
        <v>0</v>
      </c>
      <c r="Y14" s="19">
        <v>125.19398788601397</v>
      </c>
      <c r="Z14" s="20"/>
      <c r="AA14" s="19">
        <v>-246.75163703580702</v>
      </c>
      <c r="AB14" s="28">
        <f t="shared" si="0"/>
        <v>371.94562492182098</v>
      </c>
      <c r="AC14" s="5" t="str">
        <f t="shared" si="1"/>
        <v>不一致</v>
      </c>
      <c r="AD14" s="5" t="s">
        <v>106</v>
      </c>
      <c r="AE14" s="29"/>
      <c r="AG14">
        <v>1</v>
      </c>
      <c r="AI14" s="47">
        <v>4124</v>
      </c>
      <c r="AJ14" s="48">
        <v>0.47875481647509394</v>
      </c>
      <c r="AK14" s="47">
        <v>791.89304368821377</v>
      </c>
      <c r="AL14" s="47">
        <v>4317.7990488618361</v>
      </c>
      <c r="AM14" s="47">
        <v>9517.987646609934</v>
      </c>
      <c r="AN14" s="47">
        <v>29.951866540748849</v>
      </c>
      <c r="AO14" s="47">
        <v>45.364621274747364</v>
      </c>
      <c r="AP14" s="47">
        <v>747.06890913982409</v>
      </c>
      <c r="AQ14" s="47">
        <v>2849.0506518268553</v>
      </c>
      <c r="AR14" s="47">
        <v>58.189807870814946</v>
      </c>
      <c r="AS14" s="47">
        <v>7291.3925532046769</v>
      </c>
      <c r="AT14" s="47">
        <v>1885.3118555694462</v>
      </c>
      <c r="AU14" s="47">
        <v>94.531600800000021</v>
      </c>
      <c r="AV14" s="48">
        <v>0</v>
      </c>
      <c r="AW14" s="48">
        <v>-246.75163703580645</v>
      </c>
      <c r="AX14" s="49">
        <f t="shared" si="2"/>
        <v>-5.6843418860808015E-13</v>
      </c>
      <c r="AY14" s="44" t="str">
        <f t="shared" si="3"/>
        <v>誤差1J未満</v>
      </c>
      <c r="AZ14" s="54" t="s">
        <v>52</v>
      </c>
      <c r="BA14" s="52" t="s">
        <v>63</v>
      </c>
    </row>
    <row r="15" spans="1:53" x14ac:dyDescent="0.15">
      <c r="A15" s="10">
        <v>9</v>
      </c>
      <c r="B15" s="5">
        <v>200</v>
      </c>
      <c r="C15" s="5">
        <v>1</v>
      </c>
      <c r="D15" s="5">
        <v>0.33600000000000002</v>
      </c>
      <c r="E15" s="5">
        <v>0.50700000000000001</v>
      </c>
      <c r="F15" s="5" t="s">
        <v>68</v>
      </c>
      <c r="G15" s="5" t="s">
        <v>30</v>
      </c>
      <c r="H15" s="16">
        <v>121.5</v>
      </c>
      <c r="I15" s="16">
        <v>9</v>
      </c>
      <c r="J15" s="12"/>
      <c r="K15" s="3">
        <v>2044</v>
      </c>
      <c r="L15" s="4">
        <v>1</v>
      </c>
      <c r="M15" s="3">
        <v>408.8</v>
      </c>
      <c r="N15" s="3">
        <v>2220.6600000000003</v>
      </c>
      <c r="O15" s="3">
        <v>4903.7290508328542</v>
      </c>
      <c r="P15" s="3">
        <v>30.011446080000042</v>
      </c>
      <c r="Q15" s="3">
        <v>45.285128460000074</v>
      </c>
      <c r="R15" s="3">
        <v>385.66037735849136</v>
      </c>
      <c r="S15" s="3">
        <v>2087.8314387629375</v>
      </c>
      <c r="T15" s="3">
        <v>70.889087900627459</v>
      </c>
      <c r="U15" s="3">
        <v>3764.0452830188788</v>
      </c>
      <c r="V15" s="3">
        <v>1410.387230246997</v>
      </c>
      <c r="W15" s="3">
        <v>21.814984799999998</v>
      </c>
      <c r="X15" s="3">
        <v>0</v>
      </c>
      <c r="Y15" s="19">
        <v>292.51844723300542</v>
      </c>
      <c r="Z15" s="20"/>
      <c r="AA15" s="19">
        <v>163.18518283582901</v>
      </c>
      <c r="AB15" s="28">
        <f t="shared" si="0"/>
        <v>129.33326439717641</v>
      </c>
      <c r="AC15" s="5" t="str">
        <f t="shared" si="1"/>
        <v>不一致</v>
      </c>
      <c r="AD15" s="5" t="s">
        <v>106</v>
      </c>
      <c r="AE15" s="29"/>
      <c r="AG15">
        <v>0.93333333333333302</v>
      </c>
      <c r="AI15" s="47">
        <v>2464</v>
      </c>
      <c r="AJ15" s="48">
        <v>0.5</v>
      </c>
      <c r="AK15" s="47">
        <v>492.8</v>
      </c>
      <c r="AL15" s="47">
        <v>2676.9600000000005</v>
      </c>
      <c r="AM15" s="47">
        <v>5911.3446092231552</v>
      </c>
      <c r="AN15" s="47">
        <v>30.011446080000105</v>
      </c>
      <c r="AO15" s="47">
        <v>45.285128460000159</v>
      </c>
      <c r="AP15" s="47">
        <v>464.90566037735999</v>
      </c>
      <c r="AQ15" s="47">
        <v>2199.677775658371</v>
      </c>
      <c r="AR15" s="47">
        <v>65.523809032779184</v>
      </c>
      <c r="AS15" s="47">
        <v>4537.4792452830325</v>
      </c>
      <c r="AT15" s="47">
        <v>1442.5189459759824</v>
      </c>
      <c r="AU15" s="47">
        <v>94.531600800000021</v>
      </c>
      <c r="AV15" s="48">
        <v>0</v>
      </c>
      <c r="AW15" s="48">
        <v>163.18518283582935</v>
      </c>
      <c r="AX15" s="49">
        <f t="shared" si="2"/>
        <v>-3.4106051316484809E-13</v>
      </c>
      <c r="AY15" s="44" t="str">
        <f t="shared" si="3"/>
        <v>完全一致</v>
      </c>
      <c r="AZ15" s="52" t="s">
        <v>63</v>
      </c>
      <c r="BA15" s="52" t="s">
        <v>63</v>
      </c>
    </row>
    <row r="16" spans="1:53" x14ac:dyDescent="0.15">
      <c r="A16" s="10">
        <v>10</v>
      </c>
      <c r="B16" s="5">
        <v>200</v>
      </c>
      <c r="C16" s="5">
        <v>1</v>
      </c>
      <c r="D16" s="5">
        <v>0.33600000000000002</v>
      </c>
      <c r="E16" s="5">
        <v>0.50700000000000001</v>
      </c>
      <c r="F16" s="5" t="s">
        <v>68</v>
      </c>
      <c r="G16" s="5" t="s">
        <v>30</v>
      </c>
      <c r="H16" s="16">
        <v>1093.5</v>
      </c>
      <c r="I16" s="16">
        <v>1</v>
      </c>
      <c r="J16" s="12"/>
      <c r="K16" s="3">
        <v>2156</v>
      </c>
      <c r="L16" s="4">
        <v>0.99331354871765087</v>
      </c>
      <c r="M16" s="3">
        <v>428.31680220705101</v>
      </c>
      <c r="N16" s="3">
        <v>2328.3428066868105</v>
      </c>
      <c r="O16" s="3">
        <v>5139.8756536082183</v>
      </c>
      <c r="P16" s="3">
        <v>29.999567924623506</v>
      </c>
      <c r="Q16" s="3">
        <v>45.299594068045252</v>
      </c>
      <c r="R16" s="3">
        <v>404.07245491231316</v>
      </c>
      <c r="S16" s="3">
        <v>2171.3879602591774</v>
      </c>
      <c r="T16" s="3">
        <v>70.547403134120572</v>
      </c>
      <c r="U16" s="3">
        <v>3943.7471599441792</v>
      </c>
      <c r="V16" s="3">
        <v>1410.387230246997</v>
      </c>
      <c r="W16" s="3">
        <v>58.173292799999999</v>
      </c>
      <c r="X16" s="3">
        <v>0</v>
      </c>
      <c r="Y16" s="19">
        <v>272.43202938294013</v>
      </c>
      <c r="Z16" s="20"/>
      <c r="AA16" s="19">
        <v>351.71532134873098</v>
      </c>
      <c r="AB16" s="28">
        <f t="shared" si="0"/>
        <v>-79.283291965790852</v>
      </c>
      <c r="AC16" s="5" t="str">
        <f t="shared" si="1"/>
        <v>不一致</v>
      </c>
      <c r="AD16" s="5" t="s">
        <v>106</v>
      </c>
      <c r="AE16" s="29"/>
      <c r="AG16">
        <v>0.93333333333333302</v>
      </c>
      <c r="AI16" s="47">
        <v>2464</v>
      </c>
      <c r="AJ16" s="48">
        <v>0.5</v>
      </c>
      <c r="AK16" s="47">
        <v>492.8</v>
      </c>
      <c r="AL16" s="47">
        <v>2676.9600000000005</v>
      </c>
      <c r="AM16" s="47">
        <v>5911.3446092231552</v>
      </c>
      <c r="AN16" s="47">
        <v>30.011446080000105</v>
      </c>
      <c r="AO16" s="47">
        <v>45.285128460000159</v>
      </c>
      <c r="AP16" s="47">
        <v>464.90566037735999</v>
      </c>
      <c r="AQ16" s="47">
        <v>2385.4734523617694</v>
      </c>
      <c r="AR16" s="47">
        <v>68.66684482219182</v>
      </c>
      <c r="AS16" s="47">
        <v>4537.4792452830325</v>
      </c>
      <c r="AT16" s="47">
        <v>1569.2399608888859</v>
      </c>
      <c r="AU16" s="47">
        <v>156.3407244</v>
      </c>
      <c r="AV16" s="48">
        <v>0</v>
      </c>
      <c r="AW16" s="48">
        <v>351.71532134873109</v>
      </c>
      <c r="AX16" s="49">
        <f t="shared" si="2"/>
        <v>0</v>
      </c>
      <c r="AY16" s="44" t="str">
        <f t="shared" si="3"/>
        <v>完全一致</v>
      </c>
      <c r="AZ16" s="52" t="s">
        <v>63</v>
      </c>
      <c r="BA16" s="52" t="s">
        <v>63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G22"/>
  <sheetViews>
    <sheetView zoomScale="110" zoomScaleNormal="110" workbookViewId="0">
      <selection activeCell="A3" sqref="A3:XFD20"/>
    </sheetView>
  </sheetViews>
  <sheetFormatPr defaultColWidth="8.875" defaultRowHeight="13.5" x14ac:dyDescent="0.15"/>
  <cols>
    <col min="16" max="16" width="9.125" bestFit="1" customWidth="1"/>
    <col min="25" max="25" width="10.375" bestFit="1" customWidth="1"/>
    <col min="27" max="27" width="14.5" bestFit="1" customWidth="1"/>
    <col min="28" max="28" width="9.375" bestFit="1" customWidth="1"/>
    <col min="29" max="29" width="12.625" bestFit="1" customWidth="1"/>
    <col min="30" max="30" width="35.125" bestFit="1" customWidth="1"/>
    <col min="31" max="31" width="11.125" bestFit="1" customWidth="1"/>
  </cols>
  <sheetData>
    <row r="1" spans="1:33" x14ac:dyDescent="0.15">
      <c r="A1" t="s">
        <v>66</v>
      </c>
      <c r="E1" t="s">
        <v>70</v>
      </c>
    </row>
    <row r="3" spans="1:33" x14ac:dyDescent="0.15">
      <c r="B3" s="13" t="s">
        <v>31</v>
      </c>
      <c r="C3" s="14"/>
      <c r="D3" s="14"/>
      <c r="E3" s="14"/>
      <c r="F3" s="14"/>
      <c r="G3" s="15"/>
      <c r="H3" s="13" t="s">
        <v>32</v>
      </c>
      <c r="I3" s="15"/>
      <c r="K3" s="13" t="s">
        <v>34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AA3" s="5" t="s">
        <v>35</v>
      </c>
      <c r="AB3" s="8"/>
    </row>
    <row r="4" spans="1:33" ht="52.5" x14ac:dyDescent="0.15">
      <c r="A4" s="9" t="s">
        <v>26</v>
      </c>
      <c r="B4" s="1" t="s">
        <v>21</v>
      </c>
      <c r="C4" s="1" t="s">
        <v>23</v>
      </c>
      <c r="D4" s="1" t="s">
        <v>36</v>
      </c>
      <c r="E4" s="1" t="s">
        <v>37</v>
      </c>
      <c r="F4" s="1" t="s">
        <v>27</v>
      </c>
      <c r="G4" s="1" t="s">
        <v>28</v>
      </c>
      <c r="H4" s="1" t="s">
        <v>39</v>
      </c>
      <c r="I4" s="1" t="s">
        <v>33</v>
      </c>
      <c r="J4" s="11"/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 t="s">
        <v>16</v>
      </c>
      <c r="Y4" s="6" t="s">
        <v>17</v>
      </c>
      <c r="AA4" s="6" t="s">
        <v>17</v>
      </c>
      <c r="AB4" s="25" t="s">
        <v>49</v>
      </c>
      <c r="AC4" s="5"/>
      <c r="AD4" s="26" t="s">
        <v>53</v>
      </c>
      <c r="AE4" s="26" t="s">
        <v>50</v>
      </c>
      <c r="AG4" s="18" t="s">
        <v>47</v>
      </c>
    </row>
    <row r="5" spans="1:33" x14ac:dyDescent="0.15">
      <c r="A5" s="10"/>
      <c r="B5" s="2" t="s">
        <v>38</v>
      </c>
      <c r="C5" s="2" t="s">
        <v>25</v>
      </c>
      <c r="D5" s="2" t="s">
        <v>22</v>
      </c>
      <c r="E5" s="2" t="s">
        <v>22</v>
      </c>
      <c r="F5" s="2" t="s">
        <v>20</v>
      </c>
      <c r="G5" s="2" t="s">
        <v>25</v>
      </c>
      <c r="H5" s="2" t="s">
        <v>38</v>
      </c>
      <c r="I5" s="2" t="s">
        <v>33</v>
      </c>
      <c r="J5" s="12"/>
      <c r="K5" s="2" t="s">
        <v>18</v>
      </c>
      <c r="L5" s="2" t="s">
        <v>2</v>
      </c>
      <c r="M5" s="2" t="s">
        <v>1</v>
      </c>
      <c r="N5" s="2" t="s">
        <v>19</v>
      </c>
      <c r="O5" s="2" t="s">
        <v>19</v>
      </c>
      <c r="P5" s="2" t="s">
        <v>0</v>
      </c>
      <c r="Q5" s="2" t="s">
        <v>0</v>
      </c>
      <c r="R5" s="2" t="s">
        <v>1</v>
      </c>
      <c r="S5" s="2" t="s">
        <v>19</v>
      </c>
      <c r="T5" s="2" t="s">
        <v>0</v>
      </c>
      <c r="U5" s="2" t="s">
        <v>19</v>
      </c>
      <c r="V5" s="2" t="s">
        <v>19</v>
      </c>
      <c r="W5" s="2" t="s">
        <v>19</v>
      </c>
      <c r="X5" s="2" t="s">
        <v>19</v>
      </c>
      <c r="Y5" s="7" t="s">
        <v>19</v>
      </c>
      <c r="AA5" s="7" t="s">
        <v>48</v>
      </c>
      <c r="AB5" s="27" t="s">
        <v>48</v>
      </c>
      <c r="AC5" s="29" t="s">
        <v>63</v>
      </c>
      <c r="AD5" s="29" t="s">
        <v>63</v>
      </c>
      <c r="AE5" s="29" t="s">
        <v>63</v>
      </c>
      <c r="AG5" t="s">
        <v>24</v>
      </c>
    </row>
    <row r="6" spans="1:33" x14ac:dyDescent="0.15">
      <c r="A6" s="10" t="s">
        <v>40</v>
      </c>
      <c r="B6" s="5">
        <v>370</v>
      </c>
      <c r="C6" s="5">
        <v>1</v>
      </c>
      <c r="D6" s="5">
        <v>0.40500000000000003</v>
      </c>
      <c r="E6" s="5">
        <v>0.33200000000000002</v>
      </c>
      <c r="F6" s="5" t="s">
        <v>29</v>
      </c>
      <c r="G6" s="5" t="s">
        <v>30</v>
      </c>
      <c r="H6" s="5">
        <v>537.9</v>
      </c>
      <c r="I6" s="5">
        <v>3</v>
      </c>
      <c r="J6" s="12"/>
      <c r="K6" s="3">
        <v>5110</v>
      </c>
      <c r="L6" s="4">
        <v>0.96025952852654251</v>
      </c>
      <c r="M6" s="3">
        <v>1815.5626905851341</v>
      </c>
      <c r="N6" s="3">
        <v>5385.1079814441628</v>
      </c>
      <c r="O6" s="3">
        <v>18142.970281369518</v>
      </c>
      <c r="P6" s="3">
        <v>36.025113775433645</v>
      </c>
      <c r="Q6" s="3">
        <v>29.681512442171453</v>
      </c>
      <c r="R6" s="3">
        <v>1712.7949911180485</v>
      </c>
      <c r="S6" s="3">
        <v>5223.554742000817</v>
      </c>
      <c r="T6" s="3">
        <v>62.77702346082468</v>
      </c>
      <c r="U6" s="3">
        <v>16716.879113312079</v>
      </c>
      <c r="V6" s="3">
        <v>821.70141964147626</v>
      </c>
      <c r="W6" s="3">
        <v>893.41589091727667</v>
      </c>
      <c r="X6" s="3">
        <v>5062.3929854277367</v>
      </c>
      <c r="Y6" s="19">
        <v>5351.4191279291781</v>
      </c>
      <c r="Z6" s="20"/>
      <c r="AA6" s="19">
        <v>5351.4191279291799</v>
      </c>
      <c r="AB6" s="28">
        <f t="shared" ref="AB6:AB20" si="0">Y6-AA6</f>
        <v>0</v>
      </c>
      <c r="AC6" s="5" t="str">
        <f t="shared" ref="AC6:AC20" si="1">IF(Y6=AA6,"完全一致",IF(ABS(Y6-AA6)&lt;0.000001,"誤差1J未満","不一致"))</f>
        <v>完全一致</v>
      </c>
      <c r="AD6" s="29" t="s">
        <v>63</v>
      </c>
      <c r="AE6" s="29" t="s">
        <v>63</v>
      </c>
      <c r="AG6">
        <v>0.93333333333333302</v>
      </c>
    </row>
    <row r="7" spans="1:33" x14ac:dyDescent="0.15">
      <c r="A7" s="10">
        <v>85</v>
      </c>
      <c r="B7" s="16">
        <v>92.5</v>
      </c>
      <c r="C7" s="16">
        <v>4</v>
      </c>
      <c r="D7" s="5">
        <v>0.40500000000000003</v>
      </c>
      <c r="E7" s="5">
        <v>0.33200000000000002</v>
      </c>
      <c r="F7" s="5" t="s">
        <v>29</v>
      </c>
      <c r="G7" s="5" t="s">
        <v>30</v>
      </c>
      <c r="H7" s="5">
        <v>537.9</v>
      </c>
      <c r="I7" s="5">
        <v>3</v>
      </c>
      <c r="J7" s="12"/>
      <c r="K7" s="3">
        <v>20440</v>
      </c>
      <c r="L7" s="4">
        <v>0.96025952852654251</v>
      </c>
      <c r="M7" s="3">
        <v>1815.5626905851341</v>
      </c>
      <c r="N7" s="3">
        <v>5385.1079814441628</v>
      </c>
      <c r="O7" s="3">
        <v>18142.970281369518</v>
      </c>
      <c r="P7" s="3">
        <v>36.025113775433645</v>
      </c>
      <c r="Q7" s="3">
        <v>29.681512442171453</v>
      </c>
      <c r="R7" s="3">
        <v>1712.7949911180485</v>
      </c>
      <c r="S7" s="3">
        <v>5223.554742000817</v>
      </c>
      <c r="T7" s="3">
        <v>62.77702346082468</v>
      </c>
      <c r="U7" s="3">
        <v>16716.879113312079</v>
      </c>
      <c r="V7" s="3">
        <v>821.70141964147626</v>
      </c>
      <c r="W7" s="3">
        <v>893.41589091727667</v>
      </c>
      <c r="X7" s="3">
        <v>5062.3929854277367</v>
      </c>
      <c r="Y7" s="19">
        <v>5351.4191279291781</v>
      </c>
      <c r="Z7" s="20"/>
      <c r="AA7" s="19">
        <v>5351.4191279291799</v>
      </c>
      <c r="AB7" s="28">
        <f t="shared" si="0"/>
        <v>0</v>
      </c>
      <c r="AC7" s="5" t="str">
        <f t="shared" si="1"/>
        <v>完全一致</v>
      </c>
      <c r="AD7" s="29" t="s">
        <v>63</v>
      </c>
      <c r="AE7" s="29" t="s">
        <v>63</v>
      </c>
      <c r="AG7">
        <v>0.93333333333333302</v>
      </c>
    </row>
    <row r="8" spans="1:33" x14ac:dyDescent="0.15">
      <c r="A8" s="10">
        <v>86</v>
      </c>
      <c r="B8" s="16">
        <v>500</v>
      </c>
      <c r="C8" s="16">
        <v>1</v>
      </c>
      <c r="D8" s="5">
        <v>0.40500000000000003</v>
      </c>
      <c r="E8" s="5">
        <v>0.33200000000000002</v>
      </c>
      <c r="F8" s="5" t="s">
        <v>29</v>
      </c>
      <c r="G8" s="5" t="s">
        <v>30</v>
      </c>
      <c r="H8" s="5">
        <v>537.9</v>
      </c>
      <c r="I8" s="5">
        <v>3</v>
      </c>
      <c r="J8" s="12"/>
      <c r="K8" s="3">
        <v>5110</v>
      </c>
      <c r="L8" s="4">
        <v>0.89600789598325126</v>
      </c>
      <c r="M8" s="3">
        <v>2289.3001742372066</v>
      </c>
      <c r="N8" s="3">
        <v>6912.165201800939</v>
      </c>
      <c r="O8" s="3">
        <v>23121.199154098776</v>
      </c>
      <c r="P8" s="3">
        <v>35.644693738961841</v>
      </c>
      <c r="Q8" s="3">
        <v>29.895357743915262</v>
      </c>
      <c r="R8" s="3">
        <v>2159.7171455067964</v>
      </c>
      <c r="S8" s="3">
        <v>6621.8021289566132</v>
      </c>
      <c r="T8" s="3">
        <v>62.266596800749895</v>
      </c>
      <c r="U8" s="3">
        <v>21078.839340146285</v>
      </c>
      <c r="V8" s="3">
        <v>1370.8382292803888</v>
      </c>
      <c r="W8" s="3">
        <v>1649.3134147483972</v>
      </c>
      <c r="X8" s="3">
        <v>5062.3929854277367</v>
      </c>
      <c r="Y8" s="19">
        <v>6040.1848155041107</v>
      </c>
      <c r="Z8" s="20"/>
      <c r="AA8" s="19">
        <v>6040.1848155041107</v>
      </c>
      <c r="AB8" s="28">
        <f t="shared" si="0"/>
        <v>0</v>
      </c>
      <c r="AC8" s="5" t="str">
        <f t="shared" si="1"/>
        <v>完全一致</v>
      </c>
      <c r="AD8" s="29" t="s">
        <v>63</v>
      </c>
      <c r="AE8" s="29" t="s">
        <v>63</v>
      </c>
      <c r="AG8">
        <v>0.93333333333333302</v>
      </c>
    </row>
    <row r="9" spans="1:33" x14ac:dyDescent="0.15">
      <c r="A9" s="10">
        <v>87</v>
      </c>
      <c r="B9" s="5">
        <v>370</v>
      </c>
      <c r="C9" s="5">
        <v>1</v>
      </c>
      <c r="D9" s="16">
        <v>0.30499999999999999</v>
      </c>
      <c r="E9" s="5">
        <v>0.33200000000000002</v>
      </c>
      <c r="F9" s="5" t="s">
        <v>29</v>
      </c>
      <c r="G9" s="5" t="s">
        <v>30</v>
      </c>
      <c r="H9" s="5">
        <v>537.9</v>
      </c>
      <c r="I9" s="5">
        <v>3</v>
      </c>
      <c r="J9" s="12"/>
      <c r="K9" s="3">
        <v>5110</v>
      </c>
      <c r="L9" s="4">
        <v>0.96025952852654251</v>
      </c>
      <c r="M9" s="3">
        <v>1815.5626905851341</v>
      </c>
      <c r="N9" s="3">
        <v>7160.7738847151068</v>
      </c>
      <c r="O9" s="3">
        <v>24125.207699355495</v>
      </c>
      <c r="P9" s="3">
        <v>27.092101206163267</v>
      </c>
      <c r="Q9" s="3">
        <v>29.68170875024801</v>
      </c>
      <c r="R9" s="3">
        <v>1712.7949911180485</v>
      </c>
      <c r="S9" s="3">
        <v>6835.8382749638349</v>
      </c>
      <c r="T9" s="3">
        <v>53.893423032938927</v>
      </c>
      <c r="U9" s="3">
        <v>16716.879113312079</v>
      </c>
      <c r="V9" s="3">
        <v>1457.6007084204196</v>
      </c>
      <c r="W9" s="3">
        <v>1756.3960994332028</v>
      </c>
      <c r="X9" s="3">
        <v>5062.3929854277367</v>
      </c>
      <c r="Y9" s="19">
        <v>868.06120723790389</v>
      </c>
      <c r="Z9" s="20"/>
      <c r="AA9" s="19">
        <v>868.06120723792696</v>
      </c>
      <c r="AB9" s="28">
        <f t="shared" si="0"/>
        <v>-2.3078428057488054E-11</v>
      </c>
      <c r="AC9" s="5" t="str">
        <f t="shared" si="1"/>
        <v>誤差1J未満</v>
      </c>
      <c r="AD9" s="31" t="s">
        <v>52</v>
      </c>
      <c r="AE9" s="31" t="s">
        <v>72</v>
      </c>
      <c r="AG9">
        <v>0.93333333333333302</v>
      </c>
    </row>
    <row r="10" spans="1:33" x14ac:dyDescent="0.15">
      <c r="A10" s="10">
        <v>88</v>
      </c>
      <c r="B10" s="5">
        <v>370</v>
      </c>
      <c r="C10" s="5">
        <v>1</v>
      </c>
      <c r="D10" s="16">
        <v>0.505</v>
      </c>
      <c r="E10" s="5">
        <v>0.33200000000000002</v>
      </c>
      <c r="F10" s="5" t="s">
        <v>29</v>
      </c>
      <c r="G10" s="5" t="s">
        <v>30</v>
      </c>
      <c r="H10" s="5">
        <v>537.9</v>
      </c>
      <c r="I10" s="5">
        <v>3</v>
      </c>
      <c r="J10" s="12"/>
      <c r="K10" s="3">
        <v>5110</v>
      </c>
      <c r="L10" s="4">
        <v>0.96025952852654251</v>
      </c>
      <c r="M10" s="3">
        <v>1815.5626905851341</v>
      </c>
      <c r="N10" s="3">
        <v>4315.1300100548751</v>
      </c>
      <c r="O10" s="3">
        <v>14538.16429765133</v>
      </c>
      <c r="P10" s="3">
        <v>44.957709599982927</v>
      </c>
      <c r="Q10" s="3">
        <v>29.68139526908492</v>
      </c>
      <c r="R10" s="3">
        <v>1712.7949911180485</v>
      </c>
      <c r="S10" s="3">
        <v>4185.6761097531926</v>
      </c>
      <c r="T10" s="3">
        <v>71.203886995901627</v>
      </c>
      <c r="U10" s="3">
        <v>16716.879113312079</v>
      </c>
      <c r="V10" s="3">
        <v>473.45096391302349</v>
      </c>
      <c r="W10" s="3">
        <v>349.56133982799309</v>
      </c>
      <c r="X10" s="3">
        <v>4927.5715787599638</v>
      </c>
      <c r="Y10" s="19">
        <v>7929.2986981618869</v>
      </c>
      <c r="Z10" s="20"/>
      <c r="AA10" s="19">
        <v>7929.2986981618797</v>
      </c>
      <c r="AB10" s="28">
        <f t="shared" si="0"/>
        <v>7.2759576141834259E-12</v>
      </c>
      <c r="AC10" s="5" t="str">
        <f t="shared" si="1"/>
        <v>誤差1J未満</v>
      </c>
      <c r="AD10" s="31" t="s">
        <v>52</v>
      </c>
      <c r="AE10" s="31" t="s">
        <v>72</v>
      </c>
      <c r="AG10">
        <v>0.93333333333333302</v>
      </c>
    </row>
    <row r="11" spans="1:33" x14ac:dyDescent="0.15">
      <c r="A11" s="10">
        <v>89</v>
      </c>
      <c r="B11" s="5">
        <v>370</v>
      </c>
      <c r="C11" s="5">
        <v>1</v>
      </c>
      <c r="D11" s="5">
        <v>0.40500000000000003</v>
      </c>
      <c r="E11" s="16">
        <v>0.23200000000000001</v>
      </c>
      <c r="F11" s="5" t="s">
        <v>29</v>
      </c>
      <c r="G11" s="5" t="s">
        <v>30</v>
      </c>
      <c r="H11" s="5">
        <v>537.9</v>
      </c>
      <c r="I11" s="5">
        <v>3</v>
      </c>
      <c r="J11" s="12"/>
      <c r="K11" s="3">
        <v>5110</v>
      </c>
      <c r="L11" s="4">
        <v>0.96025952852654251</v>
      </c>
      <c r="M11" s="3">
        <v>1815.5626905851341</v>
      </c>
      <c r="N11" s="3">
        <v>3764.58186736572</v>
      </c>
      <c r="O11" s="3">
        <v>18142.970281369518</v>
      </c>
      <c r="P11" s="3">
        <v>36.025113775433645</v>
      </c>
      <c r="Q11" s="3">
        <v>20.749534442171566</v>
      </c>
      <c r="R11" s="3">
        <v>1712.7949911180485</v>
      </c>
      <c r="S11" s="3">
        <v>3651.6444113447269</v>
      </c>
      <c r="T11" s="3">
        <v>54.113004800824783</v>
      </c>
      <c r="U11" s="3">
        <v>16716.879113312079</v>
      </c>
      <c r="V11" s="3">
        <v>317.85449215220791</v>
      </c>
      <c r="W11" s="3">
        <v>182.15348646445247</v>
      </c>
      <c r="X11" s="3">
        <v>4670.4009933120151</v>
      </c>
      <c r="Y11" s="19">
        <v>3744.3178038713691</v>
      </c>
      <c r="Z11" s="20"/>
      <c r="AA11" s="19">
        <v>3744.31780387137</v>
      </c>
      <c r="AB11" s="28">
        <f t="shared" si="0"/>
        <v>0</v>
      </c>
      <c r="AC11" s="5" t="str">
        <f t="shared" si="1"/>
        <v>完全一致</v>
      </c>
      <c r="AD11" s="29" t="s">
        <v>63</v>
      </c>
      <c r="AE11" s="29" t="s">
        <v>63</v>
      </c>
      <c r="AG11">
        <v>0.93333333333333302</v>
      </c>
    </row>
    <row r="12" spans="1:33" x14ac:dyDescent="0.15">
      <c r="A12" s="10">
        <v>90</v>
      </c>
      <c r="B12" s="5">
        <v>370</v>
      </c>
      <c r="C12" s="5">
        <v>1</v>
      </c>
      <c r="D12" s="5">
        <v>0.40500000000000003</v>
      </c>
      <c r="E12" s="16">
        <v>0.432</v>
      </c>
      <c r="F12" s="5" t="s">
        <v>29</v>
      </c>
      <c r="G12" s="5" t="s">
        <v>30</v>
      </c>
      <c r="H12" s="5">
        <v>537.9</v>
      </c>
      <c r="I12" s="5">
        <v>3</v>
      </c>
      <c r="J12" s="12"/>
      <c r="K12" s="3">
        <v>5110</v>
      </c>
      <c r="L12" s="4">
        <v>0.96025952852654251</v>
      </c>
      <c r="M12" s="3">
        <v>1815.5626905851341</v>
      </c>
      <c r="N12" s="3">
        <v>7005.6340955226506</v>
      </c>
      <c r="O12" s="3">
        <v>18142.970281369518</v>
      </c>
      <c r="P12" s="3">
        <v>36.025113775433645</v>
      </c>
      <c r="Q12" s="3">
        <v>38.613490442171589</v>
      </c>
      <c r="R12" s="3">
        <v>1712.7949911180485</v>
      </c>
      <c r="S12" s="3">
        <v>6709.2769812339484</v>
      </c>
      <c r="T12" s="3">
        <v>70.965992610814283</v>
      </c>
      <c r="U12" s="3">
        <v>16716.879113312079</v>
      </c>
      <c r="V12" s="3">
        <v>1404.2967096423124</v>
      </c>
      <c r="W12" s="3">
        <v>1696.0542011932203</v>
      </c>
      <c r="X12" s="3">
        <v>5062.3929854277367</v>
      </c>
      <c r="Y12" s="19">
        <v>6736.652728205956</v>
      </c>
      <c r="Z12" s="20"/>
      <c r="AA12" s="19">
        <v>6736.6527282059396</v>
      </c>
      <c r="AB12" s="28">
        <f t="shared" si="0"/>
        <v>1.6370904631912708E-11</v>
      </c>
      <c r="AC12" s="5" t="str">
        <f t="shared" si="1"/>
        <v>誤差1J未満</v>
      </c>
      <c r="AD12" s="31" t="s">
        <v>52</v>
      </c>
      <c r="AE12" s="31" t="s">
        <v>72</v>
      </c>
      <c r="AG12">
        <v>0.93333333333333302</v>
      </c>
    </row>
    <row r="13" spans="1:33" x14ac:dyDescent="0.15">
      <c r="A13" s="10">
        <v>91</v>
      </c>
      <c r="B13" s="5">
        <v>370</v>
      </c>
      <c r="C13" s="5">
        <v>1</v>
      </c>
      <c r="D13" s="5">
        <v>0.40500000000000003</v>
      </c>
      <c r="E13" s="5">
        <v>0.33200000000000002</v>
      </c>
      <c r="F13" s="16" t="s">
        <v>41</v>
      </c>
      <c r="G13" s="5" t="s">
        <v>30</v>
      </c>
      <c r="H13" s="5">
        <v>537.9</v>
      </c>
      <c r="I13" s="5">
        <v>3</v>
      </c>
      <c r="J13" s="12"/>
      <c r="K13" s="3">
        <v>5110</v>
      </c>
      <c r="L13" s="4">
        <v>0.96025952852654251</v>
      </c>
      <c r="M13" s="3">
        <v>1815.5626905851341</v>
      </c>
      <c r="N13" s="3">
        <v>5385.1079814441628</v>
      </c>
      <c r="O13" s="3">
        <v>18142.970281369518</v>
      </c>
      <c r="P13" s="3">
        <v>36.025113775433645</v>
      </c>
      <c r="Q13" s="3">
        <v>29.681512442171453</v>
      </c>
      <c r="R13" s="3">
        <v>1712.7949911180485</v>
      </c>
      <c r="S13" s="3">
        <v>5223.554742000817</v>
      </c>
      <c r="T13" s="3">
        <v>62.77702346082468</v>
      </c>
      <c r="U13" s="3">
        <v>16716.879113312079</v>
      </c>
      <c r="V13" s="3">
        <v>1266.3838608254844</v>
      </c>
      <c r="W13" s="3">
        <v>0</v>
      </c>
      <c r="X13" s="3">
        <v>5062.3929854277367</v>
      </c>
      <c r="Y13" s="19">
        <v>4902.6856781959059</v>
      </c>
      <c r="Z13" s="20"/>
      <c r="AA13" s="19">
        <v>4902.6856781959004</v>
      </c>
      <c r="AB13" s="28">
        <f t="shared" si="0"/>
        <v>0</v>
      </c>
      <c r="AC13" s="5" t="str">
        <f t="shared" si="1"/>
        <v>誤差1J未満</v>
      </c>
      <c r="AD13" s="31" t="s">
        <v>52</v>
      </c>
      <c r="AE13" s="31" t="s">
        <v>72</v>
      </c>
      <c r="AG13">
        <v>0.93333333333333302</v>
      </c>
    </row>
    <row r="14" spans="1:33" x14ac:dyDescent="0.15">
      <c r="A14" s="10">
        <v>92</v>
      </c>
      <c r="B14" s="5">
        <v>370</v>
      </c>
      <c r="C14" s="5">
        <v>1</v>
      </c>
      <c r="D14" s="5">
        <v>0.40500000000000003</v>
      </c>
      <c r="E14" s="5">
        <v>0.33200000000000002</v>
      </c>
      <c r="F14" s="16" t="s">
        <v>42</v>
      </c>
      <c r="G14" s="5" t="s">
        <v>30</v>
      </c>
      <c r="H14" s="5">
        <v>537.9</v>
      </c>
      <c r="I14" s="5">
        <v>3</v>
      </c>
      <c r="J14" s="12"/>
      <c r="K14" s="3">
        <v>5110</v>
      </c>
      <c r="L14" s="4">
        <v>0.96025952852654251</v>
      </c>
      <c r="M14" s="3">
        <v>1815.5626905851341</v>
      </c>
      <c r="N14" s="3">
        <v>5385.1079814441628</v>
      </c>
      <c r="O14" s="3">
        <v>18142.970281369518</v>
      </c>
      <c r="P14" s="3">
        <v>36.025113775433645</v>
      </c>
      <c r="Q14" s="3">
        <v>29.681512442171453</v>
      </c>
      <c r="R14" s="3">
        <v>1712.7949911180485</v>
      </c>
      <c r="S14" s="3">
        <v>5223.554742000817</v>
      </c>
      <c r="T14" s="3">
        <v>62.77702346082468</v>
      </c>
      <c r="U14" s="3">
        <v>16716.879113312079</v>
      </c>
      <c r="V14" s="3">
        <v>821.70141964147649</v>
      </c>
      <c r="W14" s="3">
        <v>2358.2565591626144</v>
      </c>
      <c r="X14" s="3">
        <v>3369.5279210139338</v>
      </c>
      <c r="Y14" s="19">
        <v>5123.3947317607099</v>
      </c>
      <c r="Z14" s="20"/>
      <c r="AA14" s="19">
        <v>5123.3947317607099</v>
      </c>
      <c r="AB14" s="28">
        <f t="shared" si="0"/>
        <v>0</v>
      </c>
      <c r="AC14" s="5" t="str">
        <f t="shared" si="1"/>
        <v>完全一致</v>
      </c>
      <c r="AD14" s="29" t="s">
        <v>63</v>
      </c>
      <c r="AE14" s="29" t="s">
        <v>63</v>
      </c>
      <c r="AG14">
        <v>0.93333333333333302</v>
      </c>
    </row>
    <row r="15" spans="1:33" x14ac:dyDescent="0.15">
      <c r="A15" s="10">
        <v>93</v>
      </c>
      <c r="B15" s="5">
        <v>370</v>
      </c>
      <c r="C15" s="5">
        <v>1</v>
      </c>
      <c r="D15" s="5">
        <v>0.40500000000000003</v>
      </c>
      <c r="E15" s="5">
        <v>0.33200000000000002</v>
      </c>
      <c r="F15" s="17" t="s">
        <v>43</v>
      </c>
      <c r="G15" s="5" t="s">
        <v>30</v>
      </c>
      <c r="H15" s="5">
        <v>537.9</v>
      </c>
      <c r="I15" s="5">
        <v>3</v>
      </c>
      <c r="J15" s="12"/>
      <c r="K15" s="3">
        <v>5110</v>
      </c>
      <c r="L15" s="4">
        <v>0.96025952852654251</v>
      </c>
      <c r="M15" s="3">
        <v>1815.5626905851341</v>
      </c>
      <c r="N15" s="3">
        <v>5385.1079814441628</v>
      </c>
      <c r="O15" s="3">
        <v>18142.970281369518</v>
      </c>
      <c r="P15" s="3">
        <v>36.025113775433645</v>
      </c>
      <c r="Q15" s="3">
        <v>29.681512442171453</v>
      </c>
      <c r="R15" s="3">
        <v>1712.7949911180485</v>
      </c>
      <c r="S15" s="3">
        <v>5223.554742000817</v>
      </c>
      <c r="T15" s="3">
        <v>62.77702346082468</v>
      </c>
      <c r="U15" s="3">
        <v>16716.879113312079</v>
      </c>
      <c r="V15" s="3">
        <v>2066.8718371161567</v>
      </c>
      <c r="W15" s="3">
        <v>2358.2565591626144</v>
      </c>
      <c r="X15" s="3">
        <v>584.64315955142058</v>
      </c>
      <c r="Y15" s="19">
        <v>3583.6803877728839</v>
      </c>
      <c r="Z15" s="20"/>
      <c r="AA15" s="19">
        <v>3583.6803877728798</v>
      </c>
      <c r="AB15" s="28">
        <f t="shared" si="0"/>
        <v>4.0927261579781771E-12</v>
      </c>
      <c r="AC15" s="5" t="str">
        <f t="shared" si="1"/>
        <v>完全一致</v>
      </c>
      <c r="AD15" s="29" t="s">
        <v>63</v>
      </c>
      <c r="AE15" s="29" t="s">
        <v>63</v>
      </c>
      <c r="AG15">
        <v>0.93333333333333302</v>
      </c>
    </row>
    <row r="16" spans="1:33" x14ac:dyDescent="0.15">
      <c r="A16" s="10">
        <v>94</v>
      </c>
      <c r="B16" s="5">
        <v>370</v>
      </c>
      <c r="C16" s="5">
        <v>1</v>
      </c>
      <c r="D16" s="5">
        <v>0.40500000000000003</v>
      </c>
      <c r="E16" s="5">
        <v>0.33200000000000002</v>
      </c>
      <c r="F16" s="17" t="s">
        <v>44</v>
      </c>
      <c r="G16" s="5" t="s">
        <v>30</v>
      </c>
      <c r="H16" s="5">
        <v>537.9</v>
      </c>
      <c r="I16" s="5">
        <v>3</v>
      </c>
      <c r="J16" s="12"/>
      <c r="K16" s="3">
        <v>5110</v>
      </c>
      <c r="L16" s="4">
        <v>0.96025952852654251</v>
      </c>
      <c r="M16" s="3">
        <v>1815.5626905851341</v>
      </c>
      <c r="N16" s="3">
        <v>5385.1079814441628</v>
      </c>
      <c r="O16" s="3">
        <v>18142.970281369518</v>
      </c>
      <c r="P16" s="3">
        <v>36.025113775433645</v>
      </c>
      <c r="Q16" s="3">
        <v>29.681512442171453</v>
      </c>
      <c r="R16" s="3">
        <v>1712.7949911180485</v>
      </c>
      <c r="S16" s="3">
        <v>5223.554742000817</v>
      </c>
      <c r="T16" s="3">
        <v>62.77702346082468</v>
      </c>
      <c r="U16" s="3">
        <v>16716.879113312079</v>
      </c>
      <c r="V16" s="3">
        <v>2527.9472761230904</v>
      </c>
      <c r="W16" s="3">
        <v>0</v>
      </c>
      <c r="X16" s="3">
        <v>2257.778295862302</v>
      </c>
      <c r="Y16" s="19">
        <v>3359.6344039281053</v>
      </c>
      <c r="Z16" s="20"/>
      <c r="AA16" s="19">
        <v>3359.6344039281003</v>
      </c>
      <c r="AB16" s="28">
        <f t="shared" si="0"/>
        <v>5.0022208597511053E-12</v>
      </c>
      <c r="AC16" s="5" t="str">
        <f t="shared" si="1"/>
        <v>誤差1J未満</v>
      </c>
      <c r="AD16" s="31" t="s">
        <v>52</v>
      </c>
      <c r="AE16" s="31" t="s">
        <v>72</v>
      </c>
      <c r="AG16">
        <v>0.93333333333333302</v>
      </c>
    </row>
    <row r="17" spans="1:33" x14ac:dyDescent="0.15">
      <c r="A17" s="10">
        <v>95</v>
      </c>
      <c r="B17" s="5">
        <v>370</v>
      </c>
      <c r="C17" s="5">
        <v>1</v>
      </c>
      <c r="D17" s="5">
        <v>0.40500000000000003</v>
      </c>
      <c r="E17" s="5">
        <v>0.33200000000000002</v>
      </c>
      <c r="F17" s="17" t="s">
        <v>45</v>
      </c>
      <c r="G17" s="5" t="s">
        <v>30</v>
      </c>
      <c r="H17" s="5">
        <v>537.9</v>
      </c>
      <c r="I17" s="5">
        <v>3</v>
      </c>
      <c r="J17" s="12"/>
      <c r="K17" s="3">
        <v>5110</v>
      </c>
      <c r="L17" s="4">
        <v>0.96025952852654251</v>
      </c>
      <c r="M17" s="3">
        <v>1815.5626905851341</v>
      </c>
      <c r="N17" s="3">
        <v>5385.1079814441628</v>
      </c>
      <c r="O17" s="3">
        <v>18142.970281369518</v>
      </c>
      <c r="P17" s="3">
        <v>36.025113775433645</v>
      </c>
      <c r="Q17" s="3">
        <v>29.681512442171453</v>
      </c>
      <c r="R17" s="3">
        <v>1712.7949911180485</v>
      </c>
      <c r="S17" s="3">
        <v>5223.554742000817</v>
      </c>
      <c r="T17" s="3">
        <v>62.77702346082468</v>
      </c>
      <c r="U17" s="3">
        <v>16716.879113312079</v>
      </c>
      <c r="V17" s="3">
        <v>2527.9472761230904</v>
      </c>
      <c r="W17" s="3">
        <v>1511.1292969343203</v>
      </c>
      <c r="X17" s="3">
        <v>584.64315955142058</v>
      </c>
      <c r="Y17" s="19">
        <v>3197.628564551545</v>
      </c>
      <c r="Z17" s="20"/>
      <c r="AA17" s="19">
        <v>3197.62856455154</v>
      </c>
      <c r="AB17" s="28">
        <f t="shared" si="0"/>
        <v>5.0022208597511053E-12</v>
      </c>
      <c r="AC17" s="5" t="str">
        <f t="shared" si="1"/>
        <v>完全一致</v>
      </c>
      <c r="AD17" s="29" t="s">
        <v>63</v>
      </c>
      <c r="AE17" s="29" t="s">
        <v>63</v>
      </c>
      <c r="AG17">
        <v>0.93333333333333302</v>
      </c>
    </row>
    <row r="18" spans="1:33" x14ac:dyDescent="0.15">
      <c r="A18" s="10">
        <v>96</v>
      </c>
      <c r="B18" s="5">
        <v>370</v>
      </c>
      <c r="C18" s="5">
        <v>1</v>
      </c>
      <c r="D18" s="5">
        <v>0.40500000000000003</v>
      </c>
      <c r="E18" s="5">
        <v>0.33200000000000002</v>
      </c>
      <c r="F18" s="5" t="s">
        <v>29</v>
      </c>
      <c r="G18" s="16" t="s">
        <v>46</v>
      </c>
      <c r="H18" s="5">
        <v>537.9</v>
      </c>
      <c r="I18" s="5">
        <v>3</v>
      </c>
      <c r="J18" s="12"/>
      <c r="K18" s="3">
        <v>8760</v>
      </c>
      <c r="L18" s="4">
        <v>0.76163107453567802</v>
      </c>
      <c r="M18" s="3">
        <v>2468.598638785043</v>
      </c>
      <c r="N18" s="3">
        <v>7701.5411853730611</v>
      </c>
      <c r="O18" s="3">
        <v>25501.693917867011</v>
      </c>
      <c r="P18" s="3">
        <v>34.848489391521447</v>
      </c>
      <c r="Q18" s="3">
        <v>30.200116157684736</v>
      </c>
      <c r="R18" s="3">
        <v>2328.8666403632492</v>
      </c>
      <c r="S18" s="3">
        <v>7470.4949498118658</v>
      </c>
      <c r="T18" s="3">
        <v>62.170046061181971</v>
      </c>
      <c r="U18" s="3">
        <v>22729.738409945279</v>
      </c>
      <c r="V18" s="3">
        <v>1575.5646937511528</v>
      </c>
      <c r="W18" s="3">
        <v>2393.2412367021516</v>
      </c>
      <c r="X18" s="3">
        <v>5062.3929854277367</v>
      </c>
      <c r="Y18" s="19">
        <v>6259.2434079593004</v>
      </c>
      <c r="Z18" s="20"/>
      <c r="AA18" s="19">
        <v>6259.2434079593004</v>
      </c>
      <c r="AB18" s="28">
        <f t="shared" si="0"/>
        <v>0</v>
      </c>
      <c r="AC18" s="5" t="str">
        <f t="shared" si="1"/>
        <v>完全一致</v>
      </c>
      <c r="AD18" s="29" t="s">
        <v>63</v>
      </c>
      <c r="AE18" s="29" t="s">
        <v>63</v>
      </c>
      <c r="AG18">
        <v>1</v>
      </c>
    </row>
    <row r="19" spans="1:33" x14ac:dyDescent="0.15">
      <c r="A19" s="10">
        <v>97</v>
      </c>
      <c r="B19" s="5">
        <v>370</v>
      </c>
      <c r="C19" s="5">
        <v>1</v>
      </c>
      <c r="D19" s="5">
        <v>0.40500000000000003</v>
      </c>
      <c r="E19" s="5">
        <v>0.33200000000000002</v>
      </c>
      <c r="F19" s="5" t="s">
        <v>29</v>
      </c>
      <c r="G19" s="5" t="s">
        <v>30</v>
      </c>
      <c r="H19" s="16">
        <v>179.3</v>
      </c>
      <c r="I19" s="16">
        <v>9</v>
      </c>
      <c r="J19" s="12"/>
      <c r="K19" s="3">
        <v>5110</v>
      </c>
      <c r="L19" s="4">
        <v>0.93597138943731673</v>
      </c>
      <c r="M19" s="3">
        <v>1769.6411060091334</v>
      </c>
      <c r="N19" s="3">
        <v>5297.4107592103246</v>
      </c>
      <c r="O19" s="3">
        <v>17771.490111268417</v>
      </c>
      <c r="P19" s="3">
        <v>35.847911130386237</v>
      </c>
      <c r="Q19" s="3">
        <v>29.808478220131811</v>
      </c>
      <c r="R19" s="3">
        <v>1669.472741518048</v>
      </c>
      <c r="S19" s="3">
        <v>5113.0402594252737</v>
      </c>
      <c r="T19" s="3">
        <v>62.589811317157725</v>
      </c>
      <c r="U19" s="3">
        <v>16294.053957216071</v>
      </c>
      <c r="V19" s="3">
        <v>781.03172864285921</v>
      </c>
      <c r="W19" s="3">
        <v>838.67240511588443</v>
      </c>
      <c r="X19" s="3">
        <v>5058.5302732240325</v>
      </c>
      <c r="Y19" s="19">
        <v>5200.7982529305755</v>
      </c>
      <c r="Z19" s="20"/>
      <c r="AA19" s="19">
        <v>5200.79825293058</v>
      </c>
      <c r="AB19" s="28">
        <f t="shared" si="0"/>
        <v>0</v>
      </c>
      <c r="AC19" s="5" t="str">
        <f t="shared" si="1"/>
        <v>完全一致</v>
      </c>
      <c r="AD19" s="29" t="s">
        <v>63</v>
      </c>
      <c r="AE19" s="29" t="s">
        <v>63</v>
      </c>
      <c r="AG19">
        <v>0.93333333333333302</v>
      </c>
    </row>
    <row r="20" spans="1:33" x14ac:dyDescent="0.15">
      <c r="A20" s="10">
        <v>98</v>
      </c>
      <c r="B20" s="5">
        <v>370</v>
      </c>
      <c r="C20" s="5">
        <v>1</v>
      </c>
      <c r="D20" s="5">
        <v>0.40500000000000003</v>
      </c>
      <c r="E20" s="5">
        <v>0.33200000000000002</v>
      </c>
      <c r="F20" s="5" t="s">
        <v>29</v>
      </c>
      <c r="G20" s="5" t="s">
        <v>30</v>
      </c>
      <c r="H20" s="16">
        <v>1613.7</v>
      </c>
      <c r="I20" s="16">
        <v>1</v>
      </c>
      <c r="J20" s="12"/>
      <c r="K20" s="3">
        <v>5110</v>
      </c>
      <c r="L20" s="4">
        <v>1</v>
      </c>
      <c r="M20" s="3">
        <v>1890.7</v>
      </c>
      <c r="N20" s="3">
        <v>5579.6657777777773</v>
      </c>
      <c r="O20" s="3">
        <v>18815.789987640233</v>
      </c>
      <c r="P20" s="3">
        <v>36.174510899999866</v>
      </c>
      <c r="Q20" s="3">
        <v>29.654166959999888</v>
      </c>
      <c r="R20" s="3">
        <v>1783.6792452830136</v>
      </c>
      <c r="S20" s="3">
        <v>5412.275804444429</v>
      </c>
      <c r="T20" s="3">
        <v>62.891439026671293</v>
      </c>
      <c r="U20" s="3">
        <v>17408.709433962162</v>
      </c>
      <c r="V20" s="3">
        <v>892.16701522334438</v>
      </c>
      <c r="W20" s="3">
        <v>1315.452743338496</v>
      </c>
      <c r="X20" s="3">
        <v>5062.3929854277367</v>
      </c>
      <c r="Y20" s="19">
        <v>5862.9321903116324</v>
      </c>
      <c r="Z20" s="20"/>
      <c r="AA20" s="19">
        <v>5862.9321903116306</v>
      </c>
      <c r="AB20" s="28">
        <f t="shared" si="0"/>
        <v>0</v>
      </c>
      <c r="AC20" s="5" t="str">
        <f t="shared" si="1"/>
        <v>完全一致</v>
      </c>
      <c r="AD20" s="29" t="s">
        <v>63</v>
      </c>
      <c r="AE20" s="29" t="s">
        <v>63</v>
      </c>
      <c r="AG20">
        <v>0.93333333333333302</v>
      </c>
    </row>
    <row r="21" spans="1:33" x14ac:dyDescent="0.15">
      <c r="L21" s="22"/>
    </row>
    <row r="22" spans="1:33" x14ac:dyDescent="0.15">
      <c r="AC22" s="2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25"/>
  <sheetViews>
    <sheetView zoomScale="110" zoomScaleNormal="110" workbookViewId="0">
      <selection activeCell="A25" sqref="A3:XFD25"/>
    </sheetView>
  </sheetViews>
  <sheetFormatPr defaultColWidth="8.875" defaultRowHeight="13.5" x14ac:dyDescent="0.15"/>
  <cols>
    <col min="16" max="16" width="9.125" bestFit="1" customWidth="1"/>
    <col min="25" max="25" width="10.375" bestFit="1" customWidth="1"/>
    <col min="27" max="27" width="14.5" bestFit="1" customWidth="1"/>
    <col min="28" max="28" width="8.125" bestFit="1" customWidth="1"/>
    <col min="29" max="29" width="12.625" bestFit="1" customWidth="1"/>
    <col min="30" max="30" width="35.125" bestFit="1" customWidth="1"/>
    <col min="31" max="31" width="11.125" bestFit="1" customWidth="1"/>
  </cols>
  <sheetData>
    <row r="1" spans="1:33" x14ac:dyDescent="0.15">
      <c r="A1" t="s">
        <v>64</v>
      </c>
      <c r="E1" t="s">
        <v>65</v>
      </c>
    </row>
    <row r="3" spans="1:33" x14ac:dyDescent="0.15">
      <c r="B3" s="13" t="s">
        <v>31</v>
      </c>
      <c r="C3" s="14"/>
      <c r="D3" s="14"/>
      <c r="E3" s="14"/>
      <c r="F3" s="14"/>
      <c r="G3" s="15"/>
      <c r="H3" s="13" t="s">
        <v>32</v>
      </c>
      <c r="I3" s="15"/>
      <c r="K3" s="13" t="s">
        <v>34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AA3" s="5" t="s">
        <v>35</v>
      </c>
      <c r="AB3" s="8"/>
    </row>
    <row r="4" spans="1:33" ht="52.5" x14ac:dyDescent="0.15">
      <c r="A4" s="9" t="s">
        <v>26</v>
      </c>
      <c r="B4" s="1" t="s">
        <v>21</v>
      </c>
      <c r="C4" s="1" t="s">
        <v>23</v>
      </c>
      <c r="D4" s="1" t="s">
        <v>36</v>
      </c>
      <c r="E4" s="1" t="s">
        <v>37</v>
      </c>
      <c r="F4" s="1" t="s">
        <v>27</v>
      </c>
      <c r="G4" s="1" t="s">
        <v>28</v>
      </c>
      <c r="H4" s="1" t="s">
        <v>39</v>
      </c>
      <c r="I4" s="1" t="s">
        <v>33</v>
      </c>
      <c r="J4" s="11"/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 t="s">
        <v>16</v>
      </c>
      <c r="Y4" s="6" t="s">
        <v>17</v>
      </c>
      <c r="AA4" s="6" t="s">
        <v>17</v>
      </c>
      <c r="AB4" s="25" t="s">
        <v>49</v>
      </c>
      <c r="AC4" s="5"/>
      <c r="AD4" s="26" t="s">
        <v>53</v>
      </c>
      <c r="AE4" s="26" t="s">
        <v>50</v>
      </c>
      <c r="AG4" s="18" t="s">
        <v>47</v>
      </c>
    </row>
    <row r="5" spans="1:33" x14ac:dyDescent="0.15">
      <c r="A5" s="10"/>
      <c r="B5" s="2" t="s">
        <v>38</v>
      </c>
      <c r="C5" s="2" t="s">
        <v>25</v>
      </c>
      <c r="D5" s="2" t="s">
        <v>22</v>
      </c>
      <c r="E5" s="2" t="s">
        <v>22</v>
      </c>
      <c r="F5" s="2" t="s">
        <v>20</v>
      </c>
      <c r="G5" s="2" t="s">
        <v>25</v>
      </c>
      <c r="H5" s="2" t="s">
        <v>38</v>
      </c>
      <c r="I5" s="2" t="s">
        <v>33</v>
      </c>
      <c r="J5" s="12"/>
      <c r="K5" s="2" t="s">
        <v>18</v>
      </c>
      <c r="L5" s="2" t="s">
        <v>2</v>
      </c>
      <c r="M5" s="2" t="s">
        <v>1</v>
      </c>
      <c r="N5" s="2" t="s">
        <v>19</v>
      </c>
      <c r="O5" s="2" t="s">
        <v>19</v>
      </c>
      <c r="P5" s="2" t="s">
        <v>0</v>
      </c>
      <c r="Q5" s="2" t="s">
        <v>0</v>
      </c>
      <c r="R5" s="2" t="s">
        <v>1</v>
      </c>
      <c r="S5" s="2" t="s">
        <v>19</v>
      </c>
      <c r="T5" s="2" t="s">
        <v>0</v>
      </c>
      <c r="U5" s="2" t="s">
        <v>19</v>
      </c>
      <c r="V5" s="2" t="s">
        <v>19</v>
      </c>
      <c r="W5" s="2" t="s">
        <v>19</v>
      </c>
      <c r="X5" s="2" t="s">
        <v>19</v>
      </c>
      <c r="Y5" s="7" t="s">
        <v>19</v>
      </c>
      <c r="AA5" s="7" t="s">
        <v>48</v>
      </c>
      <c r="AB5" s="27" t="s">
        <v>48</v>
      </c>
      <c r="AC5" s="29" t="s">
        <v>63</v>
      </c>
      <c r="AD5" s="29" t="s">
        <v>63</v>
      </c>
      <c r="AE5" s="29" t="s">
        <v>63</v>
      </c>
      <c r="AG5" t="s">
        <v>24</v>
      </c>
    </row>
    <row r="6" spans="1:33" x14ac:dyDescent="0.15">
      <c r="A6" s="10" t="s">
        <v>40</v>
      </c>
      <c r="B6" s="5">
        <v>150</v>
      </c>
      <c r="C6" s="5">
        <v>2</v>
      </c>
      <c r="D6" s="5">
        <v>0.33600000000000002</v>
      </c>
      <c r="E6" s="5">
        <v>0.50700000000000001</v>
      </c>
      <c r="F6" s="5" t="s">
        <v>29</v>
      </c>
      <c r="G6" s="5" t="s">
        <v>30</v>
      </c>
      <c r="H6" s="5">
        <v>205.74</v>
      </c>
      <c r="I6" s="5">
        <v>3</v>
      </c>
      <c r="J6" s="12"/>
      <c r="K6" s="3">
        <v>10220</v>
      </c>
      <c r="L6" s="4">
        <v>0.62366457616315119</v>
      </c>
      <c r="M6" s="3">
        <v>956.077795258111</v>
      </c>
      <c r="N6" s="3">
        <v>5865.8771886075256</v>
      </c>
      <c r="O6" s="3">
        <v>12389.964021510918</v>
      </c>
      <c r="P6" s="3">
        <v>27.779580771611258</v>
      </c>
      <c r="Q6" s="3">
        <v>47.34377903296123</v>
      </c>
      <c r="R6" s="3">
        <v>901.96018420576536</v>
      </c>
      <c r="S6" s="3">
        <v>5344.7682147294645</v>
      </c>
      <c r="T6" s="3">
        <v>69.34503492466537</v>
      </c>
      <c r="U6" s="3">
        <v>8803.1313978482704</v>
      </c>
      <c r="V6" s="3">
        <v>941.09592094757318</v>
      </c>
      <c r="W6" s="3">
        <v>1109.9953269086275</v>
      </c>
      <c r="X6" s="3">
        <v>4621.6090492004059</v>
      </c>
      <c r="Y6" s="19">
        <v>3085.8676733939574</v>
      </c>
      <c r="Z6" s="20"/>
      <c r="AA6" s="19">
        <v>3085.8676733939601</v>
      </c>
      <c r="AB6" s="28">
        <f t="shared" ref="AB6:AB20" si="0">Y6-AA6</f>
        <v>0</v>
      </c>
      <c r="AC6" s="5" t="str">
        <f t="shared" ref="AC6:AC20" si="1">IF(Y6=AA6,"完全一致",IF(ABS(Y6-AA6)&lt;0.000001,"誤差1J未満","不一致"))</f>
        <v>完全一致</v>
      </c>
      <c r="AD6" s="29" t="s">
        <v>63</v>
      </c>
      <c r="AE6" s="29" t="s">
        <v>63</v>
      </c>
      <c r="AG6">
        <v>0.93333333333333302</v>
      </c>
    </row>
    <row r="7" spans="1:33" ht="27" x14ac:dyDescent="0.15">
      <c r="A7" s="10">
        <v>1</v>
      </c>
      <c r="B7" s="16">
        <v>50</v>
      </c>
      <c r="C7" s="16">
        <v>6</v>
      </c>
      <c r="D7" s="5">
        <v>0.33600000000000002</v>
      </c>
      <c r="E7" s="5">
        <v>0.50700000000000001</v>
      </c>
      <c r="F7" s="5" t="s">
        <v>29</v>
      </c>
      <c r="G7" s="5" t="s">
        <v>30</v>
      </c>
      <c r="H7" s="5">
        <v>205.74</v>
      </c>
      <c r="I7" s="5">
        <v>3</v>
      </c>
      <c r="J7" s="12"/>
      <c r="K7" s="3">
        <v>21056</v>
      </c>
      <c r="L7" s="4">
        <v>0.89956135392862313</v>
      </c>
      <c r="M7" s="3">
        <v>947.05819341605468</v>
      </c>
      <c r="N7" s="3">
        <v>5200.1209454144646</v>
      </c>
      <c r="O7" s="3">
        <v>11426.729033751548</v>
      </c>
      <c r="P7" s="3">
        <v>29.837143124924896</v>
      </c>
      <c r="Q7" s="3">
        <v>45.508394660052559</v>
      </c>
      <c r="R7" s="3">
        <v>901.96018420576536</v>
      </c>
      <c r="S7" s="3">
        <v>4910.6673623737734</v>
      </c>
      <c r="T7" s="3">
        <v>71.391594229798926</v>
      </c>
      <c r="U7" s="3">
        <v>8803.1313978482704</v>
      </c>
      <c r="V7" s="3">
        <v>831.18590126057472</v>
      </c>
      <c r="W7" s="3">
        <v>775.88101060667179</v>
      </c>
      <c r="X7" s="3">
        <v>4621.6090492004059</v>
      </c>
      <c r="Y7" s="19">
        <v>3605.0783251643861</v>
      </c>
      <c r="Z7" s="20"/>
      <c r="AA7" s="19">
        <v>3535.1589441251299</v>
      </c>
      <c r="AB7" s="28">
        <f t="shared" si="0"/>
        <v>69.919381039256223</v>
      </c>
      <c r="AC7" s="5" t="str">
        <f t="shared" si="1"/>
        <v>不一致</v>
      </c>
      <c r="AD7" s="30" t="s">
        <v>82</v>
      </c>
      <c r="AE7" s="5">
        <v>3.6</v>
      </c>
      <c r="AF7" t="s">
        <v>71</v>
      </c>
      <c r="AG7">
        <v>0.93333333333333302</v>
      </c>
    </row>
    <row r="8" spans="1:33" ht="40.5" x14ac:dyDescent="0.15">
      <c r="A8" s="10">
        <v>2</v>
      </c>
      <c r="B8" s="16">
        <v>300</v>
      </c>
      <c r="C8" s="16">
        <v>1</v>
      </c>
      <c r="D8" s="5">
        <v>0.33600000000000002</v>
      </c>
      <c r="E8" s="5">
        <v>0.50700000000000001</v>
      </c>
      <c r="F8" s="5" t="s">
        <v>29</v>
      </c>
      <c r="G8" s="5" t="s">
        <v>30</v>
      </c>
      <c r="H8" s="5">
        <v>205.74</v>
      </c>
      <c r="I8" s="5">
        <v>3</v>
      </c>
      <c r="J8" s="12"/>
      <c r="K8" s="3">
        <v>4816</v>
      </c>
      <c r="L8" s="4">
        <v>0.62331763563064368</v>
      </c>
      <c r="M8" s="3">
        <v>900.56931995915454</v>
      </c>
      <c r="N8" s="3">
        <v>5526.615958457156</v>
      </c>
      <c r="O8" s="3">
        <v>11672.483301667646</v>
      </c>
      <c r="P8" s="3">
        <v>27.775148338740959</v>
      </c>
      <c r="Q8" s="3">
        <v>47.347388003267213</v>
      </c>
      <c r="R8" s="3">
        <v>849.59369807467419</v>
      </c>
      <c r="S8" s="3">
        <v>5122.0274856759079</v>
      </c>
      <c r="T8" s="3">
        <v>70.084185064338271</v>
      </c>
      <c r="U8" s="3">
        <v>8292.0344932088119</v>
      </c>
      <c r="V8" s="3">
        <v>892.83519308141251</v>
      </c>
      <c r="W8" s="3">
        <v>1075.1072877086281</v>
      </c>
      <c r="X8" s="3">
        <v>4403.7010000932496</v>
      </c>
      <c r="Y8" s="19">
        <v>2991.1946724244608</v>
      </c>
      <c r="Z8" s="20"/>
      <c r="AA8" s="19">
        <v>3085.8676733939601</v>
      </c>
      <c r="AB8" s="28">
        <f t="shared" si="0"/>
        <v>-94.673000969499299</v>
      </c>
      <c r="AC8" s="5" t="str">
        <f t="shared" si="1"/>
        <v>不一致</v>
      </c>
      <c r="AD8" s="30" t="s">
        <v>105</v>
      </c>
      <c r="AE8" s="31">
        <v>3.6</v>
      </c>
      <c r="AF8" t="s">
        <v>71</v>
      </c>
      <c r="AG8">
        <v>0.93333333333333302</v>
      </c>
    </row>
    <row r="9" spans="1:33" x14ac:dyDescent="0.15">
      <c r="A9" s="10">
        <v>3</v>
      </c>
      <c r="B9" s="5">
        <v>150</v>
      </c>
      <c r="C9" s="5">
        <v>2</v>
      </c>
      <c r="D9" s="16">
        <v>0.23599999999999999</v>
      </c>
      <c r="E9" s="5">
        <v>0.50700000000000001</v>
      </c>
      <c r="F9" s="5" t="s">
        <v>29</v>
      </c>
      <c r="G9" s="5" t="s">
        <v>30</v>
      </c>
      <c r="H9" s="5">
        <v>205.74</v>
      </c>
      <c r="I9" s="5">
        <v>3</v>
      </c>
      <c r="J9" s="12"/>
      <c r="K9" s="3">
        <v>10220</v>
      </c>
      <c r="L9" s="4">
        <v>0.62366457616315119</v>
      </c>
      <c r="M9" s="3">
        <v>956.077795258111</v>
      </c>
      <c r="N9" s="3">
        <v>8648.3551032992891</v>
      </c>
      <c r="O9" s="3">
        <v>18265.744072628731</v>
      </c>
      <c r="P9" s="3">
        <v>18.843360824741143</v>
      </c>
      <c r="Q9" s="3">
        <v>47.347401063496086</v>
      </c>
      <c r="R9" s="3">
        <v>901.96018420576536</v>
      </c>
      <c r="S9" s="3">
        <v>6176.5929106482972</v>
      </c>
      <c r="T9" s="3">
        <v>51.591928236366883</v>
      </c>
      <c r="U9" s="3">
        <v>8803.1313978482704</v>
      </c>
      <c r="V9" s="3">
        <v>1140.5346342581061</v>
      </c>
      <c r="W9" s="3">
        <v>1776.6161264638959</v>
      </c>
      <c r="X9" s="3">
        <v>4621.6090492004059</v>
      </c>
      <c r="Y9" s="19">
        <v>-1923.8528648580502</v>
      </c>
      <c r="Z9" s="20"/>
      <c r="AA9" s="19">
        <v>-1923.8528648580302</v>
      </c>
      <c r="AB9" s="28">
        <f t="shared" si="0"/>
        <v>-2.0008883439004421E-11</v>
      </c>
      <c r="AC9" s="5" t="str">
        <f t="shared" si="1"/>
        <v>誤差1J未満</v>
      </c>
      <c r="AD9" s="5" t="s">
        <v>52</v>
      </c>
      <c r="AE9" s="5" t="s">
        <v>51</v>
      </c>
      <c r="AG9">
        <v>0.93333333333333302</v>
      </c>
    </row>
    <row r="10" spans="1:33" x14ac:dyDescent="0.15">
      <c r="A10" s="10">
        <v>4</v>
      </c>
      <c r="B10" s="5">
        <v>150</v>
      </c>
      <c r="C10" s="5">
        <v>2</v>
      </c>
      <c r="D10" s="16">
        <v>0.436</v>
      </c>
      <c r="E10" s="5">
        <v>0.50700000000000001</v>
      </c>
      <c r="F10" s="5" t="s">
        <v>29</v>
      </c>
      <c r="G10" s="5" t="s">
        <v>30</v>
      </c>
      <c r="H10" s="5">
        <v>205.74</v>
      </c>
      <c r="I10" s="5">
        <v>3</v>
      </c>
      <c r="J10" s="12"/>
      <c r="K10" s="3">
        <v>10220</v>
      </c>
      <c r="L10" s="4">
        <v>0.62366457616315119</v>
      </c>
      <c r="M10" s="3">
        <v>956.077795258111</v>
      </c>
      <c r="N10" s="3">
        <v>4438.2583103506731</v>
      </c>
      <c r="O10" s="3">
        <v>9374.9052293759669</v>
      </c>
      <c r="P10" s="3">
        <v>36.713758472396904</v>
      </c>
      <c r="Q10" s="3">
        <v>47.341900550029372</v>
      </c>
      <c r="R10" s="3">
        <v>901.96018420576536</v>
      </c>
      <c r="S10" s="3">
        <v>4276.8369571347721</v>
      </c>
      <c r="T10" s="3">
        <v>80.255676576864445</v>
      </c>
      <c r="U10" s="3">
        <v>8803.1313978482704</v>
      </c>
      <c r="V10" s="3">
        <v>605.62361403280249</v>
      </c>
      <c r="W10" s="3">
        <v>431.26123278809723</v>
      </c>
      <c r="X10" s="3">
        <v>4581.4841821969612</v>
      </c>
      <c r="Y10" s="19">
        <v>5046.5951974901654</v>
      </c>
      <c r="Z10" s="20"/>
      <c r="AA10" s="19">
        <v>5046.59519749016</v>
      </c>
      <c r="AB10" s="28">
        <f t="shared" si="0"/>
        <v>0</v>
      </c>
      <c r="AC10" s="5" t="str">
        <f t="shared" si="1"/>
        <v>誤差1J未満</v>
      </c>
      <c r="AD10" s="5" t="s">
        <v>52</v>
      </c>
      <c r="AE10" s="5" t="s">
        <v>51</v>
      </c>
      <c r="AG10">
        <v>0.93333333333333302</v>
      </c>
    </row>
    <row r="11" spans="1:33" x14ac:dyDescent="0.15">
      <c r="A11" s="10">
        <v>5</v>
      </c>
      <c r="B11" s="5">
        <v>150</v>
      </c>
      <c r="C11" s="5">
        <v>2</v>
      </c>
      <c r="D11" s="5">
        <v>0.33600000000000002</v>
      </c>
      <c r="E11" s="16">
        <v>0.40699999999999997</v>
      </c>
      <c r="F11" s="5" t="s">
        <v>29</v>
      </c>
      <c r="G11" s="5" t="s">
        <v>30</v>
      </c>
      <c r="H11" s="5">
        <v>205.74</v>
      </c>
      <c r="I11" s="5">
        <v>3</v>
      </c>
      <c r="J11" s="12"/>
      <c r="K11" s="3">
        <v>10220</v>
      </c>
      <c r="L11" s="4">
        <v>0.62366457616315119</v>
      </c>
      <c r="M11" s="3">
        <v>956.077795258111</v>
      </c>
      <c r="N11" s="3">
        <v>4759.2083279982608</v>
      </c>
      <c r="O11" s="3">
        <v>12389.964021510918</v>
      </c>
      <c r="P11" s="3">
        <v>27.779580771611258</v>
      </c>
      <c r="Q11" s="3">
        <v>38.411801032961272</v>
      </c>
      <c r="R11" s="3">
        <v>901.96018420576536</v>
      </c>
      <c r="S11" s="3">
        <v>4557.4355316294477</v>
      </c>
      <c r="T11" s="3">
        <v>62.990434687464649</v>
      </c>
      <c r="U11" s="3">
        <v>8803.1313978482704</v>
      </c>
      <c r="V11" s="3">
        <v>693.02853995773683</v>
      </c>
      <c r="W11" s="3">
        <v>589.16641249254735</v>
      </c>
      <c r="X11" s="3">
        <v>4620.7338502027678</v>
      </c>
      <c r="Y11" s="19">
        <v>2316.0961789904027</v>
      </c>
      <c r="Z11" s="20"/>
      <c r="AA11" s="19">
        <v>2316.09617899041</v>
      </c>
      <c r="AB11" s="28">
        <f t="shared" si="0"/>
        <v>-7.2759576141834259E-12</v>
      </c>
      <c r="AC11" s="5" t="str">
        <f t="shared" si="1"/>
        <v>誤差1J未満</v>
      </c>
      <c r="AD11" s="5" t="s">
        <v>52</v>
      </c>
      <c r="AE11" s="5" t="s">
        <v>51</v>
      </c>
      <c r="AG11">
        <v>0.93333333333333302</v>
      </c>
    </row>
    <row r="12" spans="1:33" x14ac:dyDescent="0.15">
      <c r="A12" s="10">
        <v>6</v>
      </c>
      <c r="B12" s="5">
        <v>150</v>
      </c>
      <c r="C12" s="5">
        <v>2</v>
      </c>
      <c r="D12" s="5">
        <v>0.33600000000000002</v>
      </c>
      <c r="E12" s="16">
        <v>0.60699999999999998</v>
      </c>
      <c r="F12" s="5" t="s">
        <v>29</v>
      </c>
      <c r="G12" s="5" t="s">
        <v>30</v>
      </c>
      <c r="H12" s="5">
        <v>205.74</v>
      </c>
      <c r="I12" s="5">
        <v>3</v>
      </c>
      <c r="J12" s="12"/>
      <c r="K12" s="3">
        <v>10220</v>
      </c>
      <c r="L12" s="4">
        <v>0.62366457616315119</v>
      </c>
      <c r="M12" s="3">
        <v>956.077795258111</v>
      </c>
      <c r="N12" s="3">
        <v>6972.5460492168077</v>
      </c>
      <c r="O12" s="3">
        <v>12389.964021510918</v>
      </c>
      <c r="P12" s="3">
        <v>27.779580771611258</v>
      </c>
      <c r="Q12" s="3">
        <v>56.275757032961323</v>
      </c>
      <c r="R12" s="3">
        <v>901.96018420576536</v>
      </c>
      <c r="S12" s="3">
        <v>5855.622608334701</v>
      </c>
      <c r="T12" s="3">
        <v>73.468165490002875</v>
      </c>
      <c r="U12" s="3">
        <v>8803.1313978482704</v>
      </c>
      <c r="V12" s="3">
        <v>1086.2774451851792</v>
      </c>
      <c r="W12" s="3">
        <v>1481.0554658276083</v>
      </c>
      <c r="X12" s="3">
        <v>4621.6090492004059</v>
      </c>
      <c r="Y12" s="19">
        <v>3602.1093365505435</v>
      </c>
      <c r="Z12" s="20"/>
      <c r="AA12" s="19">
        <v>3602.1093365505399</v>
      </c>
      <c r="AB12" s="28">
        <f t="shared" si="0"/>
        <v>3.637978807091713E-12</v>
      </c>
      <c r="AC12" s="5" t="str">
        <f t="shared" si="1"/>
        <v>完全一致</v>
      </c>
      <c r="AD12" s="29" t="s">
        <v>63</v>
      </c>
      <c r="AE12" s="29" t="s">
        <v>63</v>
      </c>
      <c r="AG12">
        <v>0.93333333333333302</v>
      </c>
    </row>
    <row r="13" spans="1:33" x14ac:dyDescent="0.15">
      <c r="A13" s="10">
        <v>7</v>
      </c>
      <c r="B13" s="5">
        <v>150</v>
      </c>
      <c r="C13" s="5">
        <v>2</v>
      </c>
      <c r="D13" s="5">
        <v>0.33600000000000002</v>
      </c>
      <c r="E13" s="5">
        <v>0.50700000000000001</v>
      </c>
      <c r="F13" s="16" t="s">
        <v>41</v>
      </c>
      <c r="G13" s="5" t="s">
        <v>30</v>
      </c>
      <c r="H13" s="5">
        <v>205.74</v>
      </c>
      <c r="I13" s="5">
        <v>3</v>
      </c>
      <c r="J13" s="12"/>
      <c r="K13" s="3">
        <v>10220</v>
      </c>
      <c r="L13" s="4">
        <v>0.62366457616315119</v>
      </c>
      <c r="M13" s="3">
        <v>956.077795258111</v>
      </c>
      <c r="N13" s="3">
        <v>5865.8771886075256</v>
      </c>
      <c r="O13" s="3">
        <v>12389.964021510918</v>
      </c>
      <c r="P13" s="3">
        <v>27.779580771611258</v>
      </c>
      <c r="Q13" s="3">
        <v>47.34377903296123</v>
      </c>
      <c r="R13" s="3">
        <v>901.96018420576536</v>
      </c>
      <c r="S13" s="3">
        <v>5344.7682147294645</v>
      </c>
      <c r="T13" s="3">
        <v>69.34503492466537</v>
      </c>
      <c r="U13" s="3">
        <v>8803.1313978482704</v>
      </c>
      <c r="V13" s="3">
        <v>1095.8785340112502</v>
      </c>
      <c r="W13" s="3">
        <v>830.07888105691052</v>
      </c>
      <c r="X13" s="3">
        <v>4621.6090492004059</v>
      </c>
      <c r="Y13" s="19">
        <v>2960.7338406059189</v>
      </c>
      <c r="Z13" s="20"/>
      <c r="AA13" s="19">
        <v>2960.7338406059202</v>
      </c>
      <c r="AB13" s="28">
        <f t="shared" si="0"/>
        <v>0</v>
      </c>
      <c r="AC13" s="5" t="str">
        <f t="shared" si="1"/>
        <v>完全一致</v>
      </c>
      <c r="AD13" s="29" t="s">
        <v>63</v>
      </c>
      <c r="AE13" s="29" t="s">
        <v>63</v>
      </c>
      <c r="AG13">
        <v>0.93333333333333302</v>
      </c>
    </row>
    <row r="14" spans="1:33" x14ac:dyDescent="0.15">
      <c r="A14" s="10">
        <v>8</v>
      </c>
      <c r="B14" s="5">
        <v>150</v>
      </c>
      <c r="C14" s="5">
        <v>2</v>
      </c>
      <c r="D14" s="5">
        <v>0.33600000000000002</v>
      </c>
      <c r="E14" s="5">
        <v>0.50700000000000001</v>
      </c>
      <c r="F14" s="16" t="s">
        <v>42</v>
      </c>
      <c r="G14" s="5" t="s">
        <v>30</v>
      </c>
      <c r="H14" s="5">
        <v>205.74</v>
      </c>
      <c r="I14" s="5">
        <v>3</v>
      </c>
      <c r="J14" s="12"/>
      <c r="K14" s="3">
        <v>10220</v>
      </c>
      <c r="L14" s="4">
        <v>0.62366457616315119</v>
      </c>
      <c r="M14" s="3">
        <v>956.077795258111</v>
      </c>
      <c r="N14" s="3">
        <v>5865.8771886075256</v>
      </c>
      <c r="O14" s="3">
        <v>12389.964021510918</v>
      </c>
      <c r="P14" s="3">
        <v>27.779580771611258</v>
      </c>
      <c r="Q14" s="3">
        <v>47.34377903296123</v>
      </c>
      <c r="R14" s="3">
        <v>901.96018420576536</v>
      </c>
      <c r="S14" s="3">
        <v>5344.7682147294645</v>
      </c>
      <c r="T14" s="3">
        <v>69.34503492466537</v>
      </c>
      <c r="U14" s="3">
        <v>8803.1313978482704</v>
      </c>
      <c r="V14" s="3">
        <v>941.09592094757318</v>
      </c>
      <c r="W14" s="3">
        <v>1799.8123752000126</v>
      </c>
      <c r="X14" s="3">
        <v>3813.9805415642873</v>
      </c>
      <c r="Y14" s="19">
        <v>2968.0562140492111</v>
      </c>
      <c r="Z14" s="20"/>
      <c r="AA14" s="19">
        <v>2968.0562140492098</v>
      </c>
      <c r="AB14" s="28">
        <f t="shared" si="0"/>
        <v>0</v>
      </c>
      <c r="AC14" s="5" t="str">
        <f t="shared" si="1"/>
        <v>完全一致</v>
      </c>
      <c r="AD14" s="29" t="s">
        <v>63</v>
      </c>
      <c r="AE14" s="29" t="s">
        <v>63</v>
      </c>
      <c r="AG14">
        <v>0.93333333333333302</v>
      </c>
    </row>
    <row r="15" spans="1:33" x14ac:dyDescent="0.15">
      <c r="A15" s="10">
        <v>9</v>
      </c>
      <c r="B15" s="5">
        <v>150</v>
      </c>
      <c r="C15" s="5">
        <v>2</v>
      </c>
      <c r="D15" s="5">
        <v>0.33600000000000002</v>
      </c>
      <c r="E15" s="5">
        <v>0.50700000000000001</v>
      </c>
      <c r="F15" s="17" t="s">
        <v>43</v>
      </c>
      <c r="G15" s="5" t="s">
        <v>30</v>
      </c>
      <c r="H15" s="5">
        <v>205.74</v>
      </c>
      <c r="I15" s="5">
        <v>3</v>
      </c>
      <c r="J15" s="12"/>
      <c r="K15" s="3">
        <v>10220</v>
      </c>
      <c r="L15" s="4">
        <v>0.62366457616315119</v>
      </c>
      <c r="M15" s="3">
        <v>956.077795258111</v>
      </c>
      <c r="N15" s="3">
        <v>5865.8771886075256</v>
      </c>
      <c r="O15" s="3">
        <v>12389.964021510918</v>
      </c>
      <c r="P15" s="3">
        <v>27.779580771611258</v>
      </c>
      <c r="Q15" s="3">
        <v>47.34377903296123</v>
      </c>
      <c r="R15" s="3">
        <v>901.96018420576536</v>
      </c>
      <c r="S15" s="3">
        <v>5344.7682147294645</v>
      </c>
      <c r="T15" s="3">
        <v>69.34503492466537</v>
      </c>
      <c r="U15" s="3">
        <v>8803.1313978482704</v>
      </c>
      <c r="V15" s="3">
        <v>1145.5344643716235</v>
      </c>
      <c r="W15" s="3">
        <v>1799.8123752000126</v>
      </c>
      <c r="X15" s="3">
        <v>3365.815809931175</v>
      </c>
      <c r="Y15" s="19">
        <v>2724.3300258401487</v>
      </c>
      <c r="Z15" s="20"/>
      <c r="AA15" s="19">
        <v>2724.33002584015</v>
      </c>
      <c r="AB15" s="28">
        <f t="shared" si="0"/>
        <v>0</v>
      </c>
      <c r="AC15" s="5" t="str">
        <f t="shared" si="1"/>
        <v>完全一致</v>
      </c>
      <c r="AD15" s="29" t="s">
        <v>63</v>
      </c>
      <c r="AE15" s="29" t="s">
        <v>63</v>
      </c>
      <c r="AG15">
        <v>0.93333333333333302</v>
      </c>
    </row>
    <row r="16" spans="1:33" x14ac:dyDescent="0.15">
      <c r="A16" s="10">
        <v>10</v>
      </c>
      <c r="B16" s="5">
        <v>150</v>
      </c>
      <c r="C16" s="5">
        <v>2</v>
      </c>
      <c r="D16" s="5">
        <v>0.33600000000000002</v>
      </c>
      <c r="E16" s="5">
        <v>0.50700000000000001</v>
      </c>
      <c r="F16" s="17" t="s">
        <v>44</v>
      </c>
      <c r="G16" s="5" t="s">
        <v>30</v>
      </c>
      <c r="H16" s="5">
        <v>205.74</v>
      </c>
      <c r="I16" s="5">
        <v>3</v>
      </c>
      <c r="J16" s="12"/>
      <c r="K16" s="3">
        <v>10220</v>
      </c>
      <c r="L16" s="4">
        <v>0.62366457616315119</v>
      </c>
      <c r="M16" s="3">
        <v>956.077795258111</v>
      </c>
      <c r="N16" s="3">
        <v>5865.8771886075256</v>
      </c>
      <c r="O16" s="3">
        <v>12389.964021510918</v>
      </c>
      <c r="P16" s="3">
        <v>27.779580771611258</v>
      </c>
      <c r="Q16" s="3">
        <v>47.34377903296123</v>
      </c>
      <c r="R16" s="3">
        <v>901.96018420576536</v>
      </c>
      <c r="S16" s="3">
        <v>5344.7682147294645</v>
      </c>
      <c r="T16" s="3">
        <v>69.34503492466537</v>
      </c>
      <c r="U16" s="3">
        <v>8803.1313978482704</v>
      </c>
      <c r="V16" s="3">
        <v>1145.7438024190092</v>
      </c>
      <c r="W16" s="3">
        <v>830.0788810569104</v>
      </c>
      <c r="X16" s="3">
        <v>4505.9822026443044</v>
      </c>
      <c r="Y16" s="19">
        <v>2894.9722624575779</v>
      </c>
      <c r="Z16" s="20"/>
      <c r="AA16" s="19">
        <v>2894.9722624575797</v>
      </c>
      <c r="AB16" s="28">
        <f t="shared" si="0"/>
        <v>0</v>
      </c>
      <c r="AC16" s="5" t="str">
        <f t="shared" si="1"/>
        <v>完全一致</v>
      </c>
      <c r="AD16" s="29" t="s">
        <v>63</v>
      </c>
      <c r="AE16" s="29" t="s">
        <v>63</v>
      </c>
      <c r="AG16">
        <v>0.93333333333333302</v>
      </c>
    </row>
    <row r="17" spans="1:34" x14ac:dyDescent="0.15">
      <c r="A17" s="10">
        <v>11</v>
      </c>
      <c r="B17" s="5">
        <v>150</v>
      </c>
      <c r="C17" s="5">
        <v>2</v>
      </c>
      <c r="D17" s="5">
        <v>0.33600000000000002</v>
      </c>
      <c r="E17" s="5">
        <v>0.50700000000000001</v>
      </c>
      <c r="F17" s="17" t="s">
        <v>45</v>
      </c>
      <c r="G17" s="5" t="s">
        <v>30</v>
      </c>
      <c r="H17" s="5">
        <v>205.74</v>
      </c>
      <c r="I17" s="5">
        <v>3</v>
      </c>
      <c r="J17" s="12"/>
      <c r="K17" s="3">
        <v>10220</v>
      </c>
      <c r="L17" s="4">
        <v>0.62366457616315119</v>
      </c>
      <c r="M17" s="3">
        <v>956.077795258111</v>
      </c>
      <c r="N17" s="3">
        <v>5865.8771886075256</v>
      </c>
      <c r="O17" s="3">
        <v>12389.964021510918</v>
      </c>
      <c r="P17" s="3">
        <v>27.779580771611258</v>
      </c>
      <c r="Q17" s="3">
        <v>47.34377903296123</v>
      </c>
      <c r="R17" s="3">
        <v>901.96018420576536</v>
      </c>
      <c r="S17" s="3">
        <v>5344.7682147294645</v>
      </c>
      <c r="T17" s="3">
        <v>69.34503492466537</v>
      </c>
      <c r="U17" s="3">
        <v>8803.1313978482704</v>
      </c>
      <c r="V17" s="3">
        <v>1145.7438024190092</v>
      </c>
      <c r="W17" s="3">
        <v>1799.4580101028887</v>
      </c>
      <c r="X17" s="3">
        <v>3365.815809931175</v>
      </c>
      <c r="Y17" s="19">
        <v>2724.1849987904097</v>
      </c>
      <c r="Z17" s="20"/>
      <c r="AA17" s="19">
        <v>2724.1849987904097</v>
      </c>
      <c r="AB17" s="28">
        <f t="shared" si="0"/>
        <v>0</v>
      </c>
      <c r="AC17" s="5" t="str">
        <f t="shared" si="1"/>
        <v>完全一致</v>
      </c>
      <c r="AD17" s="29" t="s">
        <v>63</v>
      </c>
      <c r="AE17" s="29" t="s">
        <v>63</v>
      </c>
      <c r="AG17">
        <v>0.93333333333333302</v>
      </c>
    </row>
    <row r="18" spans="1:34" x14ac:dyDescent="0.15">
      <c r="A18" s="10">
        <v>12</v>
      </c>
      <c r="B18" s="5">
        <v>150</v>
      </c>
      <c r="C18" s="5">
        <v>2</v>
      </c>
      <c r="D18" s="5">
        <v>0.33600000000000002</v>
      </c>
      <c r="E18" s="5">
        <v>0.50700000000000001</v>
      </c>
      <c r="F18" s="5" t="s">
        <v>29</v>
      </c>
      <c r="G18" s="16" t="s">
        <v>46</v>
      </c>
      <c r="H18" s="5">
        <v>205.74</v>
      </c>
      <c r="I18" s="5">
        <v>3</v>
      </c>
      <c r="J18" s="12"/>
      <c r="K18" s="3">
        <v>8760</v>
      </c>
      <c r="L18" s="4">
        <v>0.77958072020393909</v>
      </c>
      <c r="M18" s="3">
        <v>1024.3690663479781</v>
      </c>
      <c r="N18" s="3">
        <v>5817.4551834911454</v>
      </c>
      <c r="O18" s="3">
        <v>12621.38256594323</v>
      </c>
      <c r="P18" s="3">
        <v>29.218103639481335</v>
      </c>
      <c r="Q18" s="3">
        <v>46.092059670139562</v>
      </c>
      <c r="R18" s="3">
        <v>966.38591164903528</v>
      </c>
      <c r="S18" s="3">
        <v>5588.9944032104113</v>
      </c>
      <c r="T18" s="3">
        <v>71.846199398276966</v>
      </c>
      <c r="U18" s="3">
        <v>9431.9264976945797</v>
      </c>
      <c r="V18" s="3">
        <v>1017.1263445272274</v>
      </c>
      <c r="W18" s="3">
        <v>1304.5146361323912</v>
      </c>
      <c r="X18" s="3">
        <v>4621.6090492004059</v>
      </c>
      <c r="Y18" s="19">
        <v>3753.7939616113813</v>
      </c>
      <c r="Z18" s="20"/>
      <c r="AA18" s="19">
        <v>3753.7939616113799</v>
      </c>
      <c r="AB18" s="28">
        <f t="shared" si="0"/>
        <v>0</v>
      </c>
      <c r="AC18" s="5" t="str">
        <f t="shared" si="1"/>
        <v>完全一致</v>
      </c>
      <c r="AD18" s="29" t="s">
        <v>63</v>
      </c>
      <c r="AE18" s="29" t="s">
        <v>63</v>
      </c>
      <c r="AF18" t="s">
        <v>71</v>
      </c>
      <c r="AG18">
        <v>1</v>
      </c>
      <c r="AH18" t="s">
        <v>71</v>
      </c>
    </row>
    <row r="19" spans="1:34" x14ac:dyDescent="0.15">
      <c r="A19" s="10">
        <v>13</v>
      </c>
      <c r="B19" s="5">
        <v>150</v>
      </c>
      <c r="C19" s="5">
        <v>2</v>
      </c>
      <c r="D19" s="5">
        <v>0.33600000000000002</v>
      </c>
      <c r="E19" s="5">
        <v>0.50700000000000001</v>
      </c>
      <c r="F19" s="5" t="s">
        <v>29</v>
      </c>
      <c r="G19" s="5" t="s">
        <v>30</v>
      </c>
      <c r="H19" s="16">
        <v>68.58</v>
      </c>
      <c r="I19" s="16">
        <v>9</v>
      </c>
      <c r="J19" s="12"/>
      <c r="K19" s="3">
        <v>10220</v>
      </c>
      <c r="L19" s="4">
        <v>0.59083141013575424</v>
      </c>
      <c r="M19" s="3">
        <v>905.74455173811157</v>
      </c>
      <c r="N19" s="3">
        <v>5679.195863479692</v>
      </c>
      <c r="O19" s="3">
        <v>11910.084547165636</v>
      </c>
      <c r="P19" s="3">
        <v>27.377474721900104</v>
      </c>
      <c r="Q19" s="3">
        <v>47.683925676507712</v>
      </c>
      <c r="R19" s="3">
        <v>854.47599220576649</v>
      </c>
      <c r="S19" s="3">
        <v>5159.0452657736232</v>
      </c>
      <c r="T19" s="3">
        <v>69.144419631128358</v>
      </c>
      <c r="U19" s="3">
        <v>8339.6856839282718</v>
      </c>
      <c r="V19" s="3">
        <v>841.68599820297391</v>
      </c>
      <c r="W19" s="3">
        <v>1061.814105522606</v>
      </c>
      <c r="X19" s="3">
        <v>4621.6090492004059</v>
      </c>
      <c r="Y19" s="19">
        <v>2954.7102896886395</v>
      </c>
      <c r="Z19" s="20"/>
      <c r="AA19" s="19">
        <v>2954.7102896886399</v>
      </c>
      <c r="AB19" s="28">
        <f t="shared" si="0"/>
        <v>0</v>
      </c>
      <c r="AC19" s="5" t="str">
        <f t="shared" si="1"/>
        <v>完全一致</v>
      </c>
      <c r="AD19" s="29" t="s">
        <v>63</v>
      </c>
      <c r="AE19" s="29" t="s">
        <v>63</v>
      </c>
      <c r="AG19">
        <v>0.93333333333333302</v>
      </c>
    </row>
    <row r="20" spans="1:34" x14ac:dyDescent="0.15">
      <c r="A20" s="10">
        <v>14</v>
      </c>
      <c r="B20" s="5">
        <v>150</v>
      </c>
      <c r="C20" s="5">
        <v>2</v>
      </c>
      <c r="D20" s="5">
        <v>0.33600000000000002</v>
      </c>
      <c r="E20" s="5">
        <v>0.50700000000000001</v>
      </c>
      <c r="F20" s="5" t="s">
        <v>29</v>
      </c>
      <c r="G20" s="5" t="s">
        <v>30</v>
      </c>
      <c r="H20" s="16">
        <v>617.22</v>
      </c>
      <c r="I20" s="16">
        <v>1</v>
      </c>
      <c r="J20" s="12"/>
      <c r="K20" s="3">
        <v>10220</v>
      </c>
      <c r="L20" s="4">
        <v>0.73999468757867704</v>
      </c>
      <c r="M20" s="3">
        <v>1134.4118560581096</v>
      </c>
      <c r="N20" s="3">
        <v>6547.9266843734795</v>
      </c>
      <c r="O20" s="3">
        <v>14124.235013431096</v>
      </c>
      <c r="P20" s="3">
        <v>28.914009699822511</v>
      </c>
      <c r="Q20" s="3">
        <v>46.359513829576535</v>
      </c>
      <c r="R20" s="3">
        <v>1070.1998642057658</v>
      </c>
      <c r="S20" s="3">
        <v>6265.1267150359981</v>
      </c>
      <c r="T20" s="3">
        <v>71.634649356623115</v>
      </c>
      <c r="U20" s="3">
        <v>10445.150674648266</v>
      </c>
      <c r="V20" s="3">
        <v>1507.995470636848</v>
      </c>
      <c r="W20" s="3">
        <v>1394.4638242051999</v>
      </c>
      <c r="X20" s="3">
        <v>4621.6090492004059</v>
      </c>
      <c r="Y20" s="19">
        <v>3844.9840052596373</v>
      </c>
      <c r="Z20" s="20"/>
      <c r="AA20" s="19">
        <v>3844.9840052596401</v>
      </c>
      <c r="AB20" s="28">
        <f t="shared" si="0"/>
        <v>0</v>
      </c>
      <c r="AC20" s="5" t="str">
        <f t="shared" si="1"/>
        <v>完全一致</v>
      </c>
      <c r="AD20" s="29" t="s">
        <v>63</v>
      </c>
      <c r="AE20" s="29" t="s">
        <v>63</v>
      </c>
      <c r="AG20">
        <v>0.93333333333333302</v>
      </c>
    </row>
    <row r="21" spans="1:34" x14ac:dyDescent="0.15">
      <c r="L21" s="22"/>
    </row>
    <row r="22" spans="1:34" ht="27" x14ac:dyDescent="0.15">
      <c r="A22" s="10">
        <v>15</v>
      </c>
      <c r="B22" s="16">
        <v>40</v>
      </c>
      <c r="C22" s="16">
        <v>6</v>
      </c>
      <c r="D22" s="5">
        <v>0.33600000000000002</v>
      </c>
      <c r="E22" s="5">
        <v>0.50700000000000001</v>
      </c>
      <c r="F22" s="5" t="s">
        <v>29</v>
      </c>
      <c r="G22" s="5" t="s">
        <v>30</v>
      </c>
      <c r="H22" s="33">
        <v>205.74</v>
      </c>
      <c r="I22" s="33">
        <v>3</v>
      </c>
      <c r="J22" s="12"/>
      <c r="K22" s="3">
        <v>26166</v>
      </c>
      <c r="L22" s="4">
        <v>0.90485572251782231</v>
      </c>
      <c r="M22" s="3">
        <v>947.05819341605468</v>
      </c>
      <c r="N22" s="3">
        <v>5194.7166109112404</v>
      </c>
      <c r="O22" s="3">
        <v>11419.605375229066</v>
      </c>
      <c r="P22" s="3">
        <v>29.855755818789909</v>
      </c>
      <c r="Q22" s="3">
        <v>45.489458174968142</v>
      </c>
      <c r="R22" s="3">
        <v>901.96018420576536</v>
      </c>
      <c r="S22" s="3">
        <v>4905.4251579056454</v>
      </c>
      <c r="T22" s="3">
        <v>71.390223682601388</v>
      </c>
      <c r="U22" s="3">
        <v>8803.1313978482704</v>
      </c>
      <c r="V22" s="3">
        <v>827.61102815670847</v>
      </c>
      <c r="W22" s="3">
        <v>775.88101060667179</v>
      </c>
      <c r="X22" s="3">
        <v>4621.6090492004059</v>
      </c>
      <c r="Y22" s="19">
        <v>3608.6271105830001</v>
      </c>
      <c r="Z22" t="s">
        <v>81</v>
      </c>
      <c r="AA22" s="19">
        <v>3538.4821161273298</v>
      </c>
      <c r="AB22" s="28">
        <f t="shared" ref="AB22" si="2">Y22-AA22</f>
        <v>70.144994455670258</v>
      </c>
      <c r="AC22" s="5" t="str">
        <f t="shared" ref="AC22" si="3">IF(Y22=AA22,"完全一致",IF(ABS(Y22-AA22)&lt;0.000001,"誤差1J未満","不一致"))</f>
        <v>不一致</v>
      </c>
      <c r="AD22" s="30" t="s">
        <v>82</v>
      </c>
      <c r="AE22" s="29" t="s">
        <v>63</v>
      </c>
      <c r="AF22" t="s">
        <v>81</v>
      </c>
      <c r="AG22">
        <v>0.93333333333333302</v>
      </c>
      <c r="AH22" t="s">
        <v>81</v>
      </c>
    </row>
    <row r="23" spans="1:34" ht="27" x14ac:dyDescent="0.15">
      <c r="A23" s="10">
        <v>16</v>
      </c>
      <c r="B23" s="16">
        <v>50</v>
      </c>
      <c r="C23" s="16">
        <v>1</v>
      </c>
      <c r="D23" s="5">
        <v>0.33600000000000002</v>
      </c>
      <c r="E23" s="5">
        <v>0.50700000000000001</v>
      </c>
      <c r="F23" s="5" t="s">
        <v>29</v>
      </c>
      <c r="G23" s="5" t="s">
        <v>30</v>
      </c>
      <c r="H23" s="33">
        <v>205.74</v>
      </c>
      <c r="I23" s="33">
        <v>3</v>
      </c>
      <c r="J23" s="12"/>
      <c r="K23" s="3">
        <v>5110</v>
      </c>
      <c r="L23" s="4">
        <v>1</v>
      </c>
      <c r="M23" s="3">
        <v>255.5</v>
      </c>
      <c r="N23" s="3">
        <v>1387.9125000000001</v>
      </c>
      <c r="O23" s="3">
        <v>3064.8306567705126</v>
      </c>
      <c r="P23" s="3">
        <v>30.011446080000255</v>
      </c>
      <c r="Q23" s="3">
        <v>45.285128460000386</v>
      </c>
      <c r="R23" s="3">
        <v>243.33333333333209</v>
      </c>
      <c r="S23" s="3">
        <v>1346.275125000009</v>
      </c>
      <c r="T23" s="3">
        <v>72.508904206200768</v>
      </c>
      <c r="U23" s="3">
        <v>2374.9333333333366</v>
      </c>
      <c r="V23" s="3">
        <v>0</v>
      </c>
      <c r="W23" s="3">
        <v>0</v>
      </c>
      <c r="X23" s="3">
        <v>2028.0640320066464</v>
      </c>
      <c r="Y23" s="19">
        <v>1338.1667085694387</v>
      </c>
      <c r="Z23" t="s">
        <v>81</v>
      </c>
      <c r="AA23" s="19">
        <v>1315.7616771229</v>
      </c>
      <c r="AB23" s="28">
        <f t="shared" ref="AB23" si="4">Y23-AA23</f>
        <v>22.405031446538715</v>
      </c>
      <c r="AC23" s="5" t="str">
        <f t="shared" ref="AC23" si="5">IF(Y23=AA23,"完全一致",IF(ABS(Y23-AA23)&lt;0.000001,"誤差1J未満","不一致"))</f>
        <v>不一致</v>
      </c>
      <c r="AD23" s="30" t="s">
        <v>82</v>
      </c>
      <c r="AE23" s="29" t="s">
        <v>63</v>
      </c>
      <c r="AF23" t="s">
        <v>81</v>
      </c>
      <c r="AG23">
        <v>0.93333333333333302</v>
      </c>
      <c r="AH23" t="s">
        <v>81</v>
      </c>
    </row>
    <row r="24" spans="1:34" ht="27" x14ac:dyDescent="0.15">
      <c r="A24" s="10">
        <v>17</v>
      </c>
      <c r="B24" s="16">
        <v>40</v>
      </c>
      <c r="C24" s="16">
        <v>1</v>
      </c>
      <c r="D24" s="5">
        <v>0.33600000000000002</v>
      </c>
      <c r="E24" s="5">
        <v>0.50700000000000001</v>
      </c>
      <c r="F24" s="5" t="s">
        <v>29</v>
      </c>
      <c r="G24" s="5" t="s">
        <v>30</v>
      </c>
      <c r="H24" s="33">
        <v>205.74</v>
      </c>
      <c r="I24" s="33">
        <v>3</v>
      </c>
      <c r="J24" s="12"/>
      <c r="K24" s="3">
        <v>5110</v>
      </c>
      <c r="L24" s="4">
        <v>1</v>
      </c>
      <c r="M24" s="3">
        <v>204.4</v>
      </c>
      <c r="N24" s="3">
        <v>1110.3300000000002</v>
      </c>
      <c r="O24" s="3">
        <v>2451.8645254164321</v>
      </c>
      <c r="P24" s="3">
        <v>30.011446079999981</v>
      </c>
      <c r="Q24" s="3">
        <v>45.285128459999981</v>
      </c>
      <c r="R24" s="3">
        <v>194.66666666666737</v>
      </c>
      <c r="S24" s="3">
        <v>1077.0200999999972</v>
      </c>
      <c r="T24" s="3">
        <v>72.508904206199958</v>
      </c>
      <c r="U24" s="3">
        <v>1899.9466666666569</v>
      </c>
      <c r="V24" s="3">
        <v>0</v>
      </c>
      <c r="W24" s="3">
        <v>0</v>
      </c>
      <c r="X24" s="3">
        <v>1622.4512256053167</v>
      </c>
      <c r="Y24" s="19">
        <v>1070.5333668555502</v>
      </c>
      <c r="Z24" t="s">
        <v>81</v>
      </c>
      <c r="AA24" s="19">
        <v>1052.6093416983199</v>
      </c>
      <c r="AB24" s="28">
        <f t="shared" ref="AB24" si="6">Y24-AA24</f>
        <v>17.92402515723029</v>
      </c>
      <c r="AC24" s="5" t="str">
        <f t="shared" ref="AC24" si="7">IF(Y24=AA24,"完全一致",IF(ABS(Y24-AA24)&lt;0.000001,"誤差1J未満","不一致"))</f>
        <v>不一致</v>
      </c>
      <c r="AD24" s="30" t="s">
        <v>82</v>
      </c>
      <c r="AE24" s="29" t="s">
        <v>63</v>
      </c>
      <c r="AF24" t="s">
        <v>81</v>
      </c>
      <c r="AG24">
        <v>0.93333333333333302</v>
      </c>
      <c r="AH24" t="s">
        <v>81</v>
      </c>
    </row>
    <row r="25" spans="1:34" ht="27" x14ac:dyDescent="0.15">
      <c r="A25" s="10">
        <v>18</v>
      </c>
      <c r="B25" s="16">
        <v>4</v>
      </c>
      <c r="C25" s="16">
        <v>1</v>
      </c>
      <c r="D25" s="5">
        <v>0.33600000000000002</v>
      </c>
      <c r="E25" s="5">
        <v>0.50700000000000001</v>
      </c>
      <c r="F25" s="5" t="s">
        <v>29</v>
      </c>
      <c r="G25" s="5" t="s">
        <v>30</v>
      </c>
      <c r="H25" s="33">
        <v>205.74</v>
      </c>
      <c r="I25" s="33">
        <v>3</v>
      </c>
      <c r="J25" s="12"/>
      <c r="K25" s="3">
        <v>5110</v>
      </c>
      <c r="L25" s="4">
        <v>1</v>
      </c>
      <c r="M25" s="3">
        <v>20.440000000000001</v>
      </c>
      <c r="N25" s="3">
        <v>111.03299999999932</v>
      </c>
      <c r="O25" s="3">
        <v>245.1864525416436</v>
      </c>
      <c r="P25" s="3">
        <v>30.011446079999939</v>
      </c>
      <c r="Q25" s="3">
        <v>45.285128459999626</v>
      </c>
      <c r="R25" s="3">
        <v>19.466666666666672</v>
      </c>
      <c r="S25" s="3">
        <v>107.70200999999915</v>
      </c>
      <c r="T25" s="3">
        <v>72.508904206199503</v>
      </c>
      <c r="U25" s="3">
        <v>189.9946666666666</v>
      </c>
      <c r="V25" s="3">
        <v>0</v>
      </c>
      <c r="W25" s="3">
        <v>0</v>
      </c>
      <c r="X25" s="3">
        <v>162.2451225605316</v>
      </c>
      <c r="Y25" s="19">
        <v>107.05333668555512</v>
      </c>
      <c r="Z25" t="s">
        <v>81</v>
      </c>
      <c r="AA25" s="19">
        <v>105.26093416983201</v>
      </c>
      <c r="AB25" s="28">
        <f t="shared" ref="AB25" si="8">Y25-AA25</f>
        <v>1.7924025157231114</v>
      </c>
      <c r="AC25" s="5" t="str">
        <f t="shared" ref="AC25" si="9">IF(Y25=AA25,"完全一致",IF(ABS(Y25-AA25)&lt;0.000001,"誤差1J未満","不一致"))</f>
        <v>不一致</v>
      </c>
      <c r="AD25" s="30" t="s">
        <v>82</v>
      </c>
      <c r="AE25" s="29" t="s">
        <v>63</v>
      </c>
      <c r="AF25" t="s">
        <v>81</v>
      </c>
      <c r="AG25">
        <v>0.93333333333333302</v>
      </c>
      <c r="AH25" t="s">
        <v>81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ColWidth="8.875" defaultRowHeight="13.5" x14ac:dyDescent="0.1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8"/>
  <sheetViews>
    <sheetView topLeftCell="F1" workbookViewId="0">
      <selection activeCell="R11" sqref="R11"/>
    </sheetView>
  </sheetViews>
  <sheetFormatPr defaultColWidth="8.875" defaultRowHeight="13.5" x14ac:dyDescent="0.15"/>
  <sheetData>
    <row r="2" spans="1:18" ht="78.75" x14ac:dyDescent="0.15">
      <c r="C2" s="34" t="s">
        <v>83</v>
      </c>
      <c r="F2" s="35" t="s">
        <v>84</v>
      </c>
      <c r="H2" s="35" t="s">
        <v>85</v>
      </c>
      <c r="J2" s="34" t="s">
        <v>86</v>
      </c>
      <c r="K2" s="36" t="s">
        <v>87</v>
      </c>
      <c r="M2" s="23" t="s">
        <v>88</v>
      </c>
      <c r="P2" s="35" t="s">
        <v>84</v>
      </c>
      <c r="Q2" s="35"/>
    </row>
    <row r="3" spans="1:18" ht="40.5" x14ac:dyDescent="0.15">
      <c r="C3" s="23" t="s">
        <v>55</v>
      </c>
      <c r="D3" s="23" t="s">
        <v>56</v>
      </c>
      <c r="F3" s="23" t="s">
        <v>55</v>
      </c>
      <c r="G3" s="23" t="s">
        <v>90</v>
      </c>
      <c r="H3" s="23" t="s">
        <v>55</v>
      </c>
      <c r="I3" s="23" t="s">
        <v>90</v>
      </c>
      <c r="J3" s="34" t="s">
        <v>89</v>
      </c>
      <c r="K3" s="36" t="s">
        <v>89</v>
      </c>
      <c r="M3" s="23" t="s">
        <v>55</v>
      </c>
      <c r="N3" s="23" t="s">
        <v>56</v>
      </c>
      <c r="P3" s="23" t="s">
        <v>95</v>
      </c>
      <c r="Q3" s="23"/>
    </row>
    <row r="4" spans="1:18" x14ac:dyDescent="0.15">
      <c r="A4">
        <v>1</v>
      </c>
      <c r="B4" s="24">
        <v>43101</v>
      </c>
      <c r="C4">
        <v>0</v>
      </c>
      <c r="D4">
        <v>0</v>
      </c>
      <c r="F4">
        <v>0</v>
      </c>
      <c r="H4">
        <v>0.91348549250532596</v>
      </c>
      <c r="J4">
        <v>0</v>
      </c>
      <c r="K4">
        <v>0</v>
      </c>
      <c r="M4">
        <v>0</v>
      </c>
      <c r="N4">
        <v>0</v>
      </c>
      <c r="P4">
        <f>F4*3.6</f>
        <v>0</v>
      </c>
      <c r="R4" t="s">
        <v>91</v>
      </c>
    </row>
    <row r="5" spans="1:18" x14ac:dyDescent="0.15">
      <c r="A5">
        <v>2</v>
      </c>
      <c r="B5" s="24">
        <v>43102</v>
      </c>
      <c r="C5">
        <v>0</v>
      </c>
      <c r="D5">
        <v>0</v>
      </c>
      <c r="F5">
        <v>0</v>
      </c>
      <c r="H5">
        <v>1.4228903215116597</v>
      </c>
      <c r="J5">
        <v>0</v>
      </c>
      <c r="K5">
        <v>0</v>
      </c>
      <c r="M5">
        <v>0</v>
      </c>
      <c r="N5">
        <v>0</v>
      </c>
      <c r="P5">
        <f t="shared" ref="P5:P68" si="0">F5*3.6</f>
        <v>0</v>
      </c>
      <c r="R5" t="s">
        <v>92</v>
      </c>
    </row>
    <row r="6" spans="1:18" x14ac:dyDescent="0.15">
      <c r="A6">
        <v>3</v>
      </c>
      <c r="B6" s="24">
        <v>43103</v>
      </c>
      <c r="C6">
        <v>0</v>
      </c>
      <c r="D6">
        <v>0</v>
      </c>
      <c r="F6">
        <v>0</v>
      </c>
      <c r="H6">
        <v>1.3931795344778348</v>
      </c>
      <c r="J6">
        <v>0</v>
      </c>
      <c r="K6">
        <v>0</v>
      </c>
      <c r="M6">
        <v>0</v>
      </c>
      <c r="N6">
        <v>0</v>
      </c>
      <c r="P6">
        <f t="shared" si="0"/>
        <v>0</v>
      </c>
      <c r="R6" t="s">
        <v>93</v>
      </c>
    </row>
    <row r="7" spans="1:18" x14ac:dyDescent="0.15">
      <c r="A7">
        <v>4</v>
      </c>
      <c r="B7" s="24">
        <v>43104</v>
      </c>
      <c r="C7">
        <v>0</v>
      </c>
      <c r="D7">
        <v>0</v>
      </c>
      <c r="F7">
        <v>0</v>
      </c>
      <c r="H7">
        <v>0.91348549250532596</v>
      </c>
      <c r="J7">
        <v>0</v>
      </c>
      <c r="K7">
        <v>0</v>
      </c>
      <c r="M7">
        <v>0</v>
      </c>
      <c r="N7">
        <v>0</v>
      </c>
      <c r="P7">
        <f t="shared" si="0"/>
        <v>0</v>
      </c>
      <c r="R7" t="s">
        <v>94</v>
      </c>
    </row>
    <row r="8" spans="1:18" x14ac:dyDescent="0.15">
      <c r="A8">
        <v>5</v>
      </c>
      <c r="B8" s="24">
        <v>43105</v>
      </c>
      <c r="C8">
        <v>0</v>
      </c>
      <c r="D8">
        <v>14</v>
      </c>
      <c r="F8">
        <v>6.0417267683337172</v>
      </c>
      <c r="H8">
        <v>39.965090797228491</v>
      </c>
      <c r="J8">
        <v>0</v>
      </c>
      <c r="K8">
        <v>14</v>
      </c>
      <c r="M8">
        <v>3281.9522909412799</v>
      </c>
      <c r="N8">
        <v>3281.9522909412799</v>
      </c>
      <c r="P8">
        <f t="shared" si="0"/>
        <v>21.750216366001382</v>
      </c>
    </row>
    <row r="9" spans="1:18" x14ac:dyDescent="0.15">
      <c r="A9">
        <v>6</v>
      </c>
      <c r="B9" s="24">
        <v>43106</v>
      </c>
      <c r="C9">
        <v>0</v>
      </c>
      <c r="D9">
        <v>0</v>
      </c>
      <c r="F9">
        <v>2.0577515604754528</v>
      </c>
      <c r="H9">
        <v>39.946559068952276</v>
      </c>
      <c r="J9">
        <v>0</v>
      </c>
      <c r="K9">
        <v>14</v>
      </c>
      <c r="M9">
        <v>1117.80004410113</v>
      </c>
      <c r="N9">
        <v>1117.80004410113</v>
      </c>
      <c r="P9">
        <f t="shared" si="0"/>
        <v>7.4079056177116307</v>
      </c>
      <c r="R9" t="s">
        <v>103</v>
      </c>
    </row>
    <row r="10" spans="1:18" x14ac:dyDescent="0.15">
      <c r="A10">
        <v>7</v>
      </c>
      <c r="B10" s="24">
        <v>43107</v>
      </c>
      <c r="C10">
        <v>0</v>
      </c>
      <c r="D10">
        <v>0</v>
      </c>
      <c r="F10">
        <v>0</v>
      </c>
      <c r="H10">
        <v>38.677809300348251</v>
      </c>
      <c r="J10">
        <v>0</v>
      </c>
      <c r="K10">
        <v>0</v>
      </c>
      <c r="M10">
        <v>0</v>
      </c>
      <c r="N10">
        <v>0</v>
      </c>
      <c r="P10">
        <f t="shared" si="0"/>
        <v>0</v>
      </c>
      <c r="R10" t="s">
        <v>96</v>
      </c>
    </row>
    <row r="11" spans="1:18" x14ac:dyDescent="0.15">
      <c r="A11">
        <v>8</v>
      </c>
      <c r="B11" s="24">
        <v>43108</v>
      </c>
      <c r="C11">
        <v>0</v>
      </c>
      <c r="D11">
        <v>0</v>
      </c>
      <c r="F11">
        <v>0</v>
      </c>
      <c r="H11">
        <v>38.677809300348251</v>
      </c>
      <c r="J11">
        <v>0</v>
      </c>
      <c r="K11">
        <v>0</v>
      </c>
      <c r="M11">
        <v>0</v>
      </c>
      <c r="N11">
        <v>0</v>
      </c>
      <c r="P11">
        <f t="shared" si="0"/>
        <v>0</v>
      </c>
      <c r="R11" t="s">
        <v>97</v>
      </c>
    </row>
    <row r="12" spans="1:18" x14ac:dyDescent="0.15">
      <c r="A12">
        <v>9</v>
      </c>
      <c r="B12" s="24">
        <v>43109</v>
      </c>
      <c r="C12">
        <v>0</v>
      </c>
      <c r="D12">
        <v>0</v>
      </c>
      <c r="F12">
        <v>0</v>
      </c>
      <c r="H12">
        <v>38.677809300348251</v>
      </c>
      <c r="J12">
        <v>0</v>
      </c>
      <c r="K12">
        <v>0</v>
      </c>
      <c r="M12">
        <v>0</v>
      </c>
      <c r="N12">
        <v>0</v>
      </c>
      <c r="P12">
        <f t="shared" si="0"/>
        <v>0</v>
      </c>
      <c r="R12" t="s">
        <v>99</v>
      </c>
    </row>
    <row r="13" spans="1:18" x14ac:dyDescent="0.15">
      <c r="A13">
        <v>10</v>
      </c>
      <c r="B13" s="24">
        <v>43110</v>
      </c>
      <c r="C13">
        <v>0</v>
      </c>
      <c r="D13">
        <v>0</v>
      </c>
      <c r="F13">
        <v>0</v>
      </c>
      <c r="H13">
        <v>0.91348549250532596</v>
      </c>
      <c r="J13">
        <v>0</v>
      </c>
      <c r="K13">
        <v>0</v>
      </c>
      <c r="M13">
        <v>0</v>
      </c>
      <c r="N13">
        <v>0</v>
      </c>
      <c r="P13">
        <f t="shared" si="0"/>
        <v>0</v>
      </c>
      <c r="R13" t="s">
        <v>100</v>
      </c>
    </row>
    <row r="14" spans="1:18" x14ac:dyDescent="0.15">
      <c r="A14">
        <v>11</v>
      </c>
      <c r="B14" s="24">
        <v>43111</v>
      </c>
      <c r="C14">
        <v>0</v>
      </c>
      <c r="D14">
        <v>0</v>
      </c>
      <c r="F14">
        <v>0</v>
      </c>
      <c r="H14">
        <v>1.3931795344778348</v>
      </c>
      <c r="J14">
        <v>0</v>
      </c>
      <c r="K14">
        <v>0</v>
      </c>
      <c r="M14">
        <v>0</v>
      </c>
      <c r="N14">
        <v>0</v>
      </c>
      <c r="P14">
        <f t="shared" si="0"/>
        <v>0</v>
      </c>
    </row>
    <row r="15" spans="1:18" x14ac:dyDescent="0.15">
      <c r="A15">
        <v>12</v>
      </c>
      <c r="B15" s="24">
        <v>43112</v>
      </c>
      <c r="C15">
        <v>0</v>
      </c>
      <c r="D15">
        <v>0</v>
      </c>
      <c r="F15">
        <v>0</v>
      </c>
      <c r="H15">
        <v>0.91348549250532596</v>
      </c>
      <c r="J15">
        <v>0</v>
      </c>
      <c r="K15">
        <v>0</v>
      </c>
      <c r="M15">
        <v>0</v>
      </c>
      <c r="N15">
        <v>0</v>
      </c>
      <c r="P15">
        <f t="shared" si="0"/>
        <v>0</v>
      </c>
      <c r="R15" t="s">
        <v>98</v>
      </c>
    </row>
    <row r="16" spans="1:18" x14ac:dyDescent="0.15">
      <c r="A16">
        <v>13</v>
      </c>
      <c r="B16" s="24">
        <v>43113</v>
      </c>
      <c r="C16">
        <v>0</v>
      </c>
      <c r="D16">
        <v>14</v>
      </c>
      <c r="F16">
        <v>8.5357496938493362</v>
      </c>
      <c r="H16">
        <v>40.256814002285708</v>
      </c>
      <c r="J16">
        <v>0</v>
      </c>
      <c r="K16">
        <v>14</v>
      </c>
      <c r="M16">
        <v>4636.7411729802998</v>
      </c>
      <c r="N16">
        <v>4636.7411729802998</v>
      </c>
      <c r="P16">
        <f t="shared" si="0"/>
        <v>30.728698897857612</v>
      </c>
    </row>
    <row r="17" spans="1:18" x14ac:dyDescent="0.15">
      <c r="A17">
        <v>14</v>
      </c>
      <c r="B17" s="24">
        <v>43114</v>
      </c>
      <c r="C17">
        <v>0</v>
      </c>
      <c r="D17">
        <v>14</v>
      </c>
      <c r="F17">
        <v>4.671144807762075</v>
      </c>
      <c r="H17">
        <v>39.946559068952276</v>
      </c>
      <c r="J17">
        <v>0</v>
      </c>
      <c r="K17">
        <v>14</v>
      </c>
      <c r="M17">
        <v>2537.4325902164701</v>
      </c>
      <c r="N17">
        <v>2537.4325902164701</v>
      </c>
      <c r="P17">
        <f t="shared" si="0"/>
        <v>16.816121307943469</v>
      </c>
    </row>
    <row r="18" spans="1:18" x14ac:dyDescent="0.15">
      <c r="A18">
        <v>15</v>
      </c>
      <c r="B18" s="24">
        <v>43115</v>
      </c>
      <c r="C18">
        <v>0</v>
      </c>
      <c r="D18">
        <v>0</v>
      </c>
      <c r="F18">
        <v>3.3709339375313925</v>
      </c>
      <c r="H18">
        <v>39.946559068952276</v>
      </c>
      <c r="J18">
        <v>0</v>
      </c>
      <c r="K18">
        <v>14</v>
      </c>
      <c r="M18">
        <v>1831.13947106616</v>
      </c>
      <c r="N18">
        <v>1831.13947106616</v>
      </c>
      <c r="P18">
        <f t="shared" si="0"/>
        <v>12.135362175113013</v>
      </c>
      <c r="R18" t="s">
        <v>101</v>
      </c>
    </row>
    <row r="19" spans="1:18" x14ac:dyDescent="0.15">
      <c r="A19">
        <v>16</v>
      </c>
      <c r="B19" s="24">
        <v>43116</v>
      </c>
      <c r="C19">
        <v>0</v>
      </c>
      <c r="D19">
        <v>0</v>
      </c>
      <c r="F19">
        <v>0.94673046510289205</v>
      </c>
      <c r="H19">
        <v>39.747090334327403</v>
      </c>
      <c r="J19">
        <v>0</v>
      </c>
      <c r="K19">
        <v>14</v>
      </c>
      <c r="M19">
        <v>514.27751336482095</v>
      </c>
      <c r="N19">
        <v>514.27751336482095</v>
      </c>
      <c r="P19">
        <f t="shared" si="0"/>
        <v>3.4082296743704115</v>
      </c>
    </row>
    <row r="20" spans="1:18" x14ac:dyDescent="0.15">
      <c r="A20">
        <v>17</v>
      </c>
      <c r="B20" s="24">
        <v>43117</v>
      </c>
      <c r="C20">
        <v>0</v>
      </c>
      <c r="D20">
        <v>0</v>
      </c>
      <c r="F20">
        <v>0</v>
      </c>
      <c r="H20">
        <v>1.3931795344778348</v>
      </c>
      <c r="J20">
        <v>0</v>
      </c>
      <c r="K20">
        <v>0</v>
      </c>
      <c r="M20">
        <v>0</v>
      </c>
      <c r="N20">
        <v>0</v>
      </c>
      <c r="P20">
        <f t="shared" si="0"/>
        <v>0</v>
      </c>
    </row>
    <row r="21" spans="1:18" x14ac:dyDescent="0.15">
      <c r="A21">
        <v>18</v>
      </c>
      <c r="B21" s="24">
        <v>43118</v>
      </c>
      <c r="C21">
        <v>0</v>
      </c>
      <c r="D21">
        <v>0</v>
      </c>
      <c r="F21">
        <v>0</v>
      </c>
      <c r="H21">
        <v>1.3931795344778348</v>
      </c>
      <c r="J21">
        <v>0</v>
      </c>
      <c r="K21">
        <v>0</v>
      </c>
      <c r="M21">
        <v>0</v>
      </c>
      <c r="N21">
        <v>0</v>
      </c>
      <c r="P21">
        <f t="shared" si="0"/>
        <v>0</v>
      </c>
    </row>
    <row r="22" spans="1:18" x14ac:dyDescent="0.15">
      <c r="A22">
        <v>19</v>
      </c>
      <c r="B22" s="24">
        <v>43119</v>
      </c>
      <c r="C22">
        <v>0</v>
      </c>
      <c r="D22">
        <v>14</v>
      </c>
      <c r="F22">
        <v>7.5286989581748349</v>
      </c>
      <c r="H22">
        <v>39.965090797228491</v>
      </c>
      <c r="J22">
        <v>0</v>
      </c>
      <c r="K22">
        <v>14</v>
      </c>
      <c r="M22">
        <v>4089.69682692283</v>
      </c>
      <c r="N22">
        <v>4089.69682692283</v>
      </c>
      <c r="P22">
        <f t="shared" si="0"/>
        <v>27.103316249429405</v>
      </c>
    </row>
    <row r="23" spans="1:18" x14ac:dyDescent="0.15">
      <c r="A23">
        <v>20</v>
      </c>
      <c r="B23" s="24">
        <v>43120</v>
      </c>
      <c r="C23">
        <v>0</v>
      </c>
      <c r="D23">
        <v>0</v>
      </c>
      <c r="F23">
        <v>0.18570540636264432</v>
      </c>
      <c r="H23">
        <v>39.647355967014917</v>
      </c>
      <c r="J23">
        <v>0</v>
      </c>
      <c r="K23">
        <v>14</v>
      </c>
      <c r="M23">
        <v>100.87782967056501</v>
      </c>
      <c r="N23">
        <v>100.87782967056501</v>
      </c>
      <c r="P23">
        <f t="shared" si="0"/>
        <v>0.66853946290551958</v>
      </c>
    </row>
    <row r="24" spans="1:18" x14ac:dyDescent="0.15">
      <c r="A24">
        <v>21</v>
      </c>
      <c r="B24" s="24">
        <v>43121</v>
      </c>
      <c r="C24">
        <v>0</v>
      </c>
      <c r="D24">
        <v>0</v>
      </c>
      <c r="F24">
        <v>0</v>
      </c>
      <c r="H24">
        <v>38.677809300348251</v>
      </c>
      <c r="J24">
        <v>0</v>
      </c>
      <c r="K24">
        <v>0</v>
      </c>
      <c r="M24">
        <v>0</v>
      </c>
      <c r="N24">
        <v>0</v>
      </c>
      <c r="P24">
        <f t="shared" si="0"/>
        <v>0</v>
      </c>
    </row>
    <row r="25" spans="1:18" x14ac:dyDescent="0.15">
      <c r="A25">
        <v>22</v>
      </c>
      <c r="B25" s="24">
        <v>43122</v>
      </c>
      <c r="C25">
        <v>0</v>
      </c>
      <c r="D25">
        <v>0</v>
      </c>
      <c r="F25">
        <v>0</v>
      </c>
      <c r="H25">
        <v>38.677809300348251</v>
      </c>
      <c r="J25">
        <v>0</v>
      </c>
      <c r="K25">
        <v>0</v>
      </c>
      <c r="M25">
        <v>0</v>
      </c>
      <c r="N25">
        <v>0</v>
      </c>
      <c r="P25">
        <f t="shared" si="0"/>
        <v>0</v>
      </c>
    </row>
    <row r="26" spans="1:18" x14ac:dyDescent="0.15">
      <c r="A26">
        <v>23</v>
      </c>
      <c r="B26" s="24">
        <v>43123</v>
      </c>
      <c r="C26">
        <v>0</v>
      </c>
      <c r="D26">
        <v>0</v>
      </c>
      <c r="F26">
        <v>0</v>
      </c>
      <c r="H26">
        <v>38.677809300348251</v>
      </c>
      <c r="J26">
        <v>0</v>
      </c>
      <c r="K26">
        <v>0</v>
      </c>
      <c r="M26">
        <v>0</v>
      </c>
      <c r="N26">
        <v>0</v>
      </c>
      <c r="P26">
        <f t="shared" si="0"/>
        <v>0</v>
      </c>
    </row>
    <row r="27" spans="1:18" x14ac:dyDescent="0.15">
      <c r="A27">
        <v>24</v>
      </c>
      <c r="B27" s="24">
        <v>43124</v>
      </c>
      <c r="C27">
        <v>0</v>
      </c>
      <c r="D27">
        <v>0</v>
      </c>
      <c r="F27">
        <v>0</v>
      </c>
      <c r="H27">
        <v>0.91348549250532596</v>
      </c>
      <c r="J27">
        <v>0</v>
      </c>
      <c r="K27">
        <v>0</v>
      </c>
      <c r="M27">
        <v>0</v>
      </c>
      <c r="N27">
        <v>0</v>
      </c>
      <c r="P27">
        <f t="shared" si="0"/>
        <v>0</v>
      </c>
    </row>
    <row r="28" spans="1:18" x14ac:dyDescent="0.15">
      <c r="A28">
        <v>25</v>
      </c>
      <c r="B28" s="24">
        <v>43125</v>
      </c>
      <c r="C28">
        <v>0</v>
      </c>
      <c r="D28">
        <v>0</v>
      </c>
      <c r="F28">
        <v>0</v>
      </c>
      <c r="H28">
        <v>1.4228903215116597</v>
      </c>
      <c r="J28">
        <v>0</v>
      </c>
      <c r="K28">
        <v>0</v>
      </c>
      <c r="M28">
        <v>0</v>
      </c>
      <c r="N28">
        <v>0</v>
      </c>
      <c r="P28">
        <f t="shared" si="0"/>
        <v>0</v>
      </c>
    </row>
    <row r="29" spans="1:18" x14ac:dyDescent="0.15">
      <c r="A29">
        <v>26</v>
      </c>
      <c r="B29" s="24">
        <v>43126</v>
      </c>
      <c r="C29">
        <v>0</v>
      </c>
      <c r="D29">
        <v>14</v>
      </c>
      <c r="F29">
        <v>7.1511130517737067</v>
      </c>
      <c r="H29">
        <v>39.946559068952276</v>
      </c>
      <c r="J29">
        <v>0</v>
      </c>
      <c r="K29">
        <v>14</v>
      </c>
      <c r="M29">
        <v>3884.5867684813602</v>
      </c>
      <c r="N29">
        <v>3884.5867684813602</v>
      </c>
      <c r="P29">
        <f t="shared" si="0"/>
        <v>25.744006986385344</v>
      </c>
    </row>
    <row r="30" spans="1:18" x14ac:dyDescent="0.15">
      <c r="A30">
        <v>27</v>
      </c>
      <c r="B30" s="24">
        <v>43127</v>
      </c>
      <c r="C30">
        <v>0</v>
      </c>
      <c r="D30">
        <v>0</v>
      </c>
      <c r="F30">
        <v>0.98370702182553271</v>
      </c>
      <c r="H30">
        <v>39.747090334327403</v>
      </c>
      <c r="J30">
        <v>0</v>
      </c>
      <c r="K30">
        <v>14</v>
      </c>
      <c r="M30">
        <v>534.36370721308401</v>
      </c>
      <c r="N30">
        <v>534.36370721308401</v>
      </c>
      <c r="P30">
        <f t="shared" si="0"/>
        <v>3.5413452785719177</v>
      </c>
    </row>
    <row r="31" spans="1:18" x14ac:dyDescent="0.15">
      <c r="A31">
        <v>28</v>
      </c>
      <c r="B31" s="24">
        <v>43128</v>
      </c>
      <c r="C31">
        <v>0</v>
      </c>
      <c r="D31">
        <v>0</v>
      </c>
      <c r="F31">
        <v>1.5428980592505239</v>
      </c>
      <c r="H31">
        <v>39.946559068952276</v>
      </c>
      <c r="J31">
        <v>0</v>
      </c>
      <c r="K31">
        <v>14</v>
      </c>
      <c r="M31">
        <v>838.12426718573101</v>
      </c>
      <c r="N31">
        <v>838.12426718573101</v>
      </c>
      <c r="P31">
        <f t="shared" si="0"/>
        <v>5.5544330133018862</v>
      </c>
    </row>
    <row r="32" spans="1:18" x14ac:dyDescent="0.15">
      <c r="A32">
        <v>29</v>
      </c>
      <c r="B32" s="24">
        <v>43129</v>
      </c>
      <c r="C32">
        <v>0</v>
      </c>
      <c r="D32">
        <v>0</v>
      </c>
      <c r="F32">
        <v>3.5114238364990347</v>
      </c>
      <c r="H32">
        <v>39.946559068952276</v>
      </c>
      <c r="J32">
        <v>0</v>
      </c>
      <c r="K32">
        <v>14</v>
      </c>
      <c r="M32">
        <v>1907.45559118394</v>
      </c>
      <c r="N32">
        <v>1907.45559118394</v>
      </c>
      <c r="P32">
        <f t="shared" si="0"/>
        <v>12.641125811396526</v>
      </c>
    </row>
    <row r="33" spans="1:16" x14ac:dyDescent="0.15">
      <c r="A33">
        <v>30</v>
      </c>
      <c r="B33" s="24">
        <v>43130</v>
      </c>
      <c r="C33">
        <v>0</v>
      </c>
      <c r="D33">
        <v>14</v>
      </c>
      <c r="F33">
        <v>5.0738597600271955</v>
      </c>
      <c r="H33">
        <v>39.946559068952276</v>
      </c>
      <c r="J33">
        <v>0</v>
      </c>
      <c r="K33">
        <v>14</v>
      </c>
      <c r="M33">
        <v>2756.19310535763</v>
      </c>
      <c r="N33">
        <v>2756.19310535763</v>
      </c>
      <c r="P33">
        <f t="shared" si="0"/>
        <v>18.265895136097903</v>
      </c>
    </row>
    <row r="34" spans="1:16" x14ac:dyDescent="0.15">
      <c r="A34">
        <v>31</v>
      </c>
      <c r="B34" s="24">
        <v>43131</v>
      </c>
      <c r="C34">
        <v>0</v>
      </c>
      <c r="D34">
        <v>0</v>
      </c>
      <c r="F34">
        <v>0</v>
      </c>
      <c r="H34">
        <v>1.3931795344778348</v>
      </c>
      <c r="J34">
        <v>0</v>
      </c>
      <c r="K34">
        <v>0</v>
      </c>
      <c r="M34">
        <v>0</v>
      </c>
      <c r="N34">
        <v>0</v>
      </c>
      <c r="P34">
        <f t="shared" si="0"/>
        <v>0</v>
      </c>
    </row>
    <row r="35" spans="1:16" x14ac:dyDescent="0.15">
      <c r="A35">
        <v>32</v>
      </c>
      <c r="B35" s="24">
        <v>43132</v>
      </c>
      <c r="C35">
        <v>0</v>
      </c>
      <c r="D35">
        <v>0</v>
      </c>
      <c r="F35">
        <v>0</v>
      </c>
      <c r="H35">
        <v>0.91348549250532596</v>
      </c>
      <c r="J35">
        <v>0</v>
      </c>
      <c r="K35">
        <v>0</v>
      </c>
      <c r="M35">
        <v>0</v>
      </c>
      <c r="N35">
        <v>0</v>
      </c>
      <c r="P35">
        <f t="shared" si="0"/>
        <v>0</v>
      </c>
    </row>
    <row r="36" spans="1:16" x14ac:dyDescent="0.15">
      <c r="A36">
        <v>33</v>
      </c>
      <c r="B36" s="24">
        <v>43133</v>
      </c>
      <c r="C36">
        <v>0</v>
      </c>
      <c r="D36">
        <v>14</v>
      </c>
      <c r="F36">
        <v>7.6995301767341688</v>
      </c>
      <c r="H36">
        <v>39.946559068952276</v>
      </c>
      <c r="J36">
        <v>0</v>
      </c>
      <c r="K36">
        <v>14</v>
      </c>
      <c r="M36">
        <v>4182.4947852902396</v>
      </c>
      <c r="N36">
        <v>4182.4947852902396</v>
      </c>
      <c r="P36">
        <f t="shared" si="0"/>
        <v>27.718308636243009</v>
      </c>
    </row>
    <row r="37" spans="1:16" x14ac:dyDescent="0.15">
      <c r="A37">
        <v>34</v>
      </c>
      <c r="B37" s="24">
        <v>43134</v>
      </c>
      <c r="C37">
        <v>0</v>
      </c>
      <c r="D37">
        <v>0</v>
      </c>
      <c r="F37">
        <v>0.51562334176143332</v>
      </c>
      <c r="H37">
        <v>39.946559068952276</v>
      </c>
      <c r="J37">
        <v>0</v>
      </c>
      <c r="K37">
        <v>14</v>
      </c>
      <c r="M37">
        <v>280.09396529255002</v>
      </c>
      <c r="N37">
        <v>280.09396529255002</v>
      </c>
      <c r="P37">
        <f t="shared" si="0"/>
        <v>1.85624403034116</v>
      </c>
    </row>
    <row r="38" spans="1:16" x14ac:dyDescent="0.15">
      <c r="A38">
        <v>35</v>
      </c>
      <c r="B38" s="24">
        <v>43135</v>
      </c>
      <c r="C38">
        <v>0</v>
      </c>
      <c r="D38">
        <v>0</v>
      </c>
      <c r="F38">
        <v>0</v>
      </c>
      <c r="H38">
        <v>38.677809300348251</v>
      </c>
      <c r="J38">
        <v>0</v>
      </c>
      <c r="K38">
        <v>0</v>
      </c>
      <c r="M38">
        <v>0</v>
      </c>
      <c r="N38">
        <v>0</v>
      </c>
      <c r="P38">
        <f t="shared" si="0"/>
        <v>0</v>
      </c>
    </row>
    <row r="39" spans="1:16" x14ac:dyDescent="0.15">
      <c r="A39">
        <v>36</v>
      </c>
      <c r="B39" s="24">
        <v>43136</v>
      </c>
      <c r="C39">
        <v>0</v>
      </c>
      <c r="D39">
        <v>0</v>
      </c>
      <c r="F39">
        <v>1.9584947725990589</v>
      </c>
      <c r="H39">
        <v>39.747090334327403</v>
      </c>
      <c r="J39">
        <v>0</v>
      </c>
      <c r="K39">
        <v>14</v>
      </c>
      <c r="M39">
        <v>1063.8823389725601</v>
      </c>
      <c r="N39">
        <v>1063.8823389725601</v>
      </c>
      <c r="P39">
        <f t="shared" si="0"/>
        <v>7.0505811813566126</v>
      </c>
    </row>
    <row r="40" spans="1:16" x14ac:dyDescent="0.15">
      <c r="A40">
        <v>37</v>
      </c>
      <c r="B40" s="24">
        <v>43137</v>
      </c>
      <c r="C40">
        <v>0</v>
      </c>
      <c r="D40">
        <v>0</v>
      </c>
      <c r="F40">
        <v>0</v>
      </c>
      <c r="H40">
        <v>38.677809300348251</v>
      </c>
      <c r="J40">
        <v>0</v>
      </c>
      <c r="K40">
        <v>0</v>
      </c>
      <c r="M40">
        <v>0</v>
      </c>
      <c r="N40">
        <v>0</v>
      </c>
      <c r="P40">
        <f t="shared" si="0"/>
        <v>0</v>
      </c>
    </row>
    <row r="41" spans="1:16" x14ac:dyDescent="0.15">
      <c r="A41">
        <v>38</v>
      </c>
      <c r="B41" s="24">
        <v>43138</v>
      </c>
      <c r="C41">
        <v>0</v>
      </c>
      <c r="D41">
        <v>0</v>
      </c>
      <c r="F41">
        <v>0</v>
      </c>
      <c r="H41">
        <v>0.91348549250532596</v>
      </c>
      <c r="J41">
        <v>0</v>
      </c>
      <c r="K41">
        <v>0</v>
      </c>
      <c r="M41">
        <v>0</v>
      </c>
      <c r="N41">
        <v>0</v>
      </c>
      <c r="P41">
        <f t="shared" si="0"/>
        <v>0</v>
      </c>
    </row>
    <row r="42" spans="1:16" x14ac:dyDescent="0.15">
      <c r="A42">
        <v>39</v>
      </c>
      <c r="B42" s="24">
        <v>43139</v>
      </c>
      <c r="C42">
        <v>0</v>
      </c>
      <c r="D42">
        <v>0</v>
      </c>
      <c r="F42">
        <v>0</v>
      </c>
      <c r="H42">
        <v>0.91348549250532596</v>
      </c>
      <c r="J42">
        <v>0</v>
      </c>
      <c r="K42">
        <v>0</v>
      </c>
      <c r="M42">
        <v>0</v>
      </c>
      <c r="N42">
        <v>0</v>
      </c>
      <c r="P42">
        <f t="shared" si="0"/>
        <v>0</v>
      </c>
    </row>
    <row r="43" spans="1:16" x14ac:dyDescent="0.15">
      <c r="A43">
        <v>40</v>
      </c>
      <c r="B43" s="24">
        <v>43140</v>
      </c>
      <c r="C43">
        <v>0</v>
      </c>
      <c r="D43">
        <v>14</v>
      </c>
      <c r="F43">
        <v>6.6583231349283185</v>
      </c>
      <c r="H43">
        <v>39.946559068952276</v>
      </c>
      <c r="J43">
        <v>0</v>
      </c>
      <c r="K43">
        <v>14</v>
      </c>
      <c r="M43">
        <v>3616.8962457949901</v>
      </c>
      <c r="N43">
        <v>3616.8962457949901</v>
      </c>
      <c r="P43">
        <f t="shared" si="0"/>
        <v>23.969963285741947</v>
      </c>
    </row>
    <row r="44" spans="1:16" x14ac:dyDescent="0.15">
      <c r="A44">
        <v>41</v>
      </c>
      <c r="B44" s="24">
        <v>43141</v>
      </c>
      <c r="C44">
        <v>0</v>
      </c>
      <c r="D44">
        <v>0</v>
      </c>
      <c r="F44">
        <v>0</v>
      </c>
      <c r="H44">
        <v>38.677809300348251</v>
      </c>
      <c r="J44">
        <v>0</v>
      </c>
      <c r="K44">
        <v>0</v>
      </c>
      <c r="M44">
        <v>0</v>
      </c>
      <c r="N44">
        <v>0</v>
      </c>
      <c r="P44">
        <f t="shared" si="0"/>
        <v>0</v>
      </c>
    </row>
    <row r="45" spans="1:16" x14ac:dyDescent="0.15">
      <c r="A45">
        <v>42</v>
      </c>
      <c r="B45" s="24">
        <v>43142</v>
      </c>
      <c r="C45">
        <v>0</v>
      </c>
      <c r="D45">
        <v>0</v>
      </c>
      <c r="F45">
        <v>0</v>
      </c>
      <c r="H45">
        <v>0.91348549250532596</v>
      </c>
      <c r="J45">
        <v>0</v>
      </c>
      <c r="K45">
        <v>0</v>
      </c>
      <c r="M45">
        <v>0</v>
      </c>
      <c r="N45">
        <v>0</v>
      </c>
      <c r="P45">
        <f t="shared" si="0"/>
        <v>0</v>
      </c>
    </row>
    <row r="46" spans="1:16" x14ac:dyDescent="0.15">
      <c r="A46">
        <v>43</v>
      </c>
      <c r="B46" s="24">
        <v>43143</v>
      </c>
      <c r="C46">
        <v>0</v>
      </c>
      <c r="D46">
        <v>0</v>
      </c>
      <c r="F46">
        <v>0</v>
      </c>
      <c r="H46">
        <v>38.677809300348251</v>
      </c>
      <c r="J46">
        <v>0</v>
      </c>
      <c r="K46">
        <v>0</v>
      </c>
      <c r="M46">
        <v>0</v>
      </c>
      <c r="N46">
        <v>0</v>
      </c>
      <c r="P46">
        <f t="shared" si="0"/>
        <v>0</v>
      </c>
    </row>
    <row r="47" spans="1:16" x14ac:dyDescent="0.15">
      <c r="A47">
        <v>44</v>
      </c>
      <c r="B47" s="24">
        <v>43144</v>
      </c>
      <c r="C47">
        <v>0</v>
      </c>
      <c r="D47">
        <v>0</v>
      </c>
      <c r="F47">
        <v>2.2396962939513401</v>
      </c>
      <c r="H47">
        <v>40.226784376299911</v>
      </c>
      <c r="J47">
        <v>0</v>
      </c>
      <c r="K47">
        <v>14</v>
      </c>
      <c r="M47">
        <v>1216.63502253571</v>
      </c>
      <c r="N47">
        <v>1216.63502253571</v>
      </c>
      <c r="P47">
        <f t="shared" si="0"/>
        <v>8.0629066582248239</v>
      </c>
    </row>
    <row r="48" spans="1:16" x14ac:dyDescent="0.15">
      <c r="A48">
        <v>45</v>
      </c>
      <c r="B48" s="24">
        <v>43145</v>
      </c>
      <c r="C48">
        <v>0</v>
      </c>
      <c r="D48">
        <v>0</v>
      </c>
      <c r="F48">
        <v>0</v>
      </c>
      <c r="H48">
        <v>0.91348549250532596</v>
      </c>
      <c r="J48">
        <v>0</v>
      </c>
      <c r="K48">
        <v>0</v>
      </c>
      <c r="M48">
        <v>0</v>
      </c>
      <c r="N48">
        <v>0</v>
      </c>
      <c r="P48">
        <f t="shared" si="0"/>
        <v>0</v>
      </c>
    </row>
    <row r="49" spans="1:16" x14ac:dyDescent="0.15">
      <c r="A49">
        <v>46</v>
      </c>
      <c r="B49" s="24">
        <v>43146</v>
      </c>
      <c r="C49">
        <v>0</v>
      </c>
      <c r="D49">
        <v>0</v>
      </c>
      <c r="F49">
        <v>0</v>
      </c>
      <c r="H49">
        <v>0.91348549250532596</v>
      </c>
      <c r="J49">
        <v>0</v>
      </c>
      <c r="K49">
        <v>0</v>
      </c>
      <c r="M49">
        <v>0</v>
      </c>
      <c r="N49">
        <v>0</v>
      </c>
      <c r="P49">
        <f t="shared" si="0"/>
        <v>0</v>
      </c>
    </row>
    <row r="50" spans="1:16" x14ac:dyDescent="0.15">
      <c r="A50">
        <v>47</v>
      </c>
      <c r="B50" s="24">
        <v>43147</v>
      </c>
      <c r="C50">
        <v>0</v>
      </c>
      <c r="D50">
        <v>0</v>
      </c>
      <c r="F50">
        <v>3.4510321071951502</v>
      </c>
      <c r="H50">
        <v>39.647355967014917</v>
      </c>
      <c r="J50">
        <v>0</v>
      </c>
      <c r="K50">
        <v>14</v>
      </c>
      <c r="M50">
        <v>1874.6499410870799</v>
      </c>
      <c r="N50">
        <v>1874.6499410870799</v>
      </c>
      <c r="P50">
        <f t="shared" si="0"/>
        <v>12.42371558590254</v>
      </c>
    </row>
    <row r="51" spans="1:16" x14ac:dyDescent="0.15">
      <c r="A51">
        <v>48</v>
      </c>
      <c r="B51" s="24">
        <v>43148</v>
      </c>
      <c r="C51">
        <v>0</v>
      </c>
      <c r="D51">
        <v>0</v>
      </c>
      <c r="F51">
        <v>3.1546004564261856</v>
      </c>
      <c r="H51">
        <v>39.946559068952276</v>
      </c>
      <c r="J51">
        <v>0</v>
      </c>
      <c r="K51">
        <v>14</v>
      </c>
      <c r="M51">
        <v>1713.62403365151</v>
      </c>
      <c r="N51">
        <v>1713.62403365151</v>
      </c>
      <c r="P51">
        <f t="shared" si="0"/>
        <v>11.356561643134269</v>
      </c>
    </row>
    <row r="52" spans="1:16" x14ac:dyDescent="0.15">
      <c r="A52">
        <v>49</v>
      </c>
      <c r="B52" s="24">
        <v>43149</v>
      </c>
      <c r="C52">
        <v>0</v>
      </c>
      <c r="D52">
        <v>14</v>
      </c>
      <c r="F52">
        <v>4.4250268545591291</v>
      </c>
      <c r="H52">
        <v>40.426253110924876</v>
      </c>
      <c r="J52">
        <v>0</v>
      </c>
      <c r="K52">
        <v>14</v>
      </c>
      <c r="M52">
        <v>2403.7378020658698</v>
      </c>
      <c r="N52">
        <v>2403.7378020658698</v>
      </c>
      <c r="P52">
        <f t="shared" si="0"/>
        <v>15.930096676412866</v>
      </c>
    </row>
    <row r="53" spans="1:16" x14ac:dyDescent="0.15">
      <c r="A53">
        <v>50</v>
      </c>
      <c r="B53" s="24">
        <v>43150</v>
      </c>
      <c r="C53">
        <v>0</v>
      </c>
      <c r="D53">
        <v>0</v>
      </c>
      <c r="F53">
        <v>2.5335854759804706</v>
      </c>
      <c r="H53">
        <v>39.946559068952276</v>
      </c>
      <c r="J53">
        <v>0</v>
      </c>
      <c r="K53">
        <v>14</v>
      </c>
      <c r="M53">
        <v>1376.27982463082</v>
      </c>
      <c r="N53">
        <v>1376.27982463082</v>
      </c>
      <c r="P53">
        <f t="shared" si="0"/>
        <v>9.1209077135296948</v>
      </c>
    </row>
    <row r="54" spans="1:16" x14ac:dyDescent="0.15">
      <c r="A54">
        <v>51</v>
      </c>
      <c r="B54" s="24">
        <v>43151</v>
      </c>
      <c r="C54">
        <v>0</v>
      </c>
      <c r="D54">
        <v>14</v>
      </c>
      <c r="F54">
        <v>5.4761610932150395</v>
      </c>
      <c r="H54">
        <v>40.426253110924876</v>
      </c>
      <c r="J54">
        <v>0</v>
      </c>
      <c r="K54">
        <v>14</v>
      </c>
      <c r="M54">
        <v>2974.7289367071699</v>
      </c>
      <c r="N54">
        <v>2974.7289367071699</v>
      </c>
      <c r="P54">
        <f t="shared" si="0"/>
        <v>19.714179935574144</v>
      </c>
    </row>
    <row r="55" spans="1:16" x14ac:dyDescent="0.15">
      <c r="A55">
        <v>52</v>
      </c>
      <c r="B55" s="24">
        <v>43152</v>
      </c>
      <c r="C55">
        <v>0</v>
      </c>
      <c r="D55">
        <v>0</v>
      </c>
      <c r="F55">
        <v>0</v>
      </c>
      <c r="H55">
        <v>1.3931795344778348</v>
      </c>
      <c r="J55">
        <v>0</v>
      </c>
      <c r="K55">
        <v>0</v>
      </c>
      <c r="M55">
        <v>0</v>
      </c>
      <c r="N55">
        <v>0</v>
      </c>
      <c r="P55">
        <f t="shared" si="0"/>
        <v>0</v>
      </c>
    </row>
    <row r="56" spans="1:16" x14ac:dyDescent="0.15">
      <c r="A56">
        <v>53</v>
      </c>
      <c r="B56" s="24">
        <v>43153</v>
      </c>
      <c r="C56">
        <v>0</v>
      </c>
      <c r="D56">
        <v>0</v>
      </c>
      <c r="F56">
        <v>0</v>
      </c>
      <c r="H56">
        <v>1.3931795344778348</v>
      </c>
      <c r="J56">
        <v>0</v>
      </c>
      <c r="K56">
        <v>0</v>
      </c>
      <c r="M56">
        <v>0</v>
      </c>
      <c r="N56">
        <v>0</v>
      </c>
      <c r="P56">
        <f t="shared" si="0"/>
        <v>0</v>
      </c>
    </row>
    <row r="57" spans="1:16" x14ac:dyDescent="0.15">
      <c r="A57">
        <v>54</v>
      </c>
      <c r="B57" s="24">
        <v>43154</v>
      </c>
      <c r="C57">
        <v>14</v>
      </c>
      <c r="D57">
        <v>14</v>
      </c>
      <c r="F57">
        <v>20.425467695056803</v>
      </c>
      <c r="H57">
        <v>42.549795128948169</v>
      </c>
      <c r="J57">
        <v>0</v>
      </c>
      <c r="K57">
        <v>14</v>
      </c>
      <c r="M57">
        <v>11095.4058443505</v>
      </c>
      <c r="N57">
        <v>11095.4058443505</v>
      </c>
      <c r="P57">
        <f t="shared" si="0"/>
        <v>73.531683702204489</v>
      </c>
    </row>
    <row r="58" spans="1:16" x14ac:dyDescent="0.15">
      <c r="A58">
        <v>55</v>
      </c>
      <c r="B58" s="24">
        <v>43155</v>
      </c>
      <c r="C58">
        <v>0</v>
      </c>
      <c r="D58">
        <v>14</v>
      </c>
      <c r="F58">
        <v>9.0010072645653629</v>
      </c>
      <c r="H58">
        <v>40.378010595614839</v>
      </c>
      <c r="J58">
        <v>0</v>
      </c>
      <c r="K58">
        <v>14</v>
      </c>
      <c r="M58">
        <v>4889.4757319299697</v>
      </c>
      <c r="N58">
        <v>4889.4757319299697</v>
      </c>
      <c r="P58">
        <f t="shared" si="0"/>
        <v>32.403626152435308</v>
      </c>
    </row>
    <row r="59" spans="1:16" x14ac:dyDescent="0.15">
      <c r="A59">
        <v>56</v>
      </c>
      <c r="B59" s="24">
        <v>43156</v>
      </c>
      <c r="C59">
        <v>0</v>
      </c>
      <c r="D59">
        <v>14</v>
      </c>
      <c r="F59">
        <v>6.2718703399978377</v>
      </c>
      <c r="H59">
        <v>40.426253110924876</v>
      </c>
      <c r="J59">
        <v>0</v>
      </c>
      <c r="K59">
        <v>14</v>
      </c>
      <c r="M59">
        <v>3406.9695668345398</v>
      </c>
      <c r="N59">
        <v>3406.9695668345398</v>
      </c>
      <c r="P59">
        <f t="shared" si="0"/>
        <v>22.578733223992216</v>
      </c>
    </row>
    <row r="60" spans="1:16" x14ac:dyDescent="0.15">
      <c r="A60">
        <v>57</v>
      </c>
      <c r="B60" s="24">
        <v>43157</v>
      </c>
      <c r="C60">
        <v>0</v>
      </c>
      <c r="D60">
        <v>0</v>
      </c>
      <c r="F60">
        <v>0.66816829276661405</v>
      </c>
      <c r="H60">
        <v>39.946559068952276</v>
      </c>
      <c r="J60">
        <v>0</v>
      </c>
      <c r="K60">
        <v>14</v>
      </c>
      <c r="M60">
        <v>362.95856189214999</v>
      </c>
      <c r="N60">
        <v>362.95856189214999</v>
      </c>
      <c r="P60">
        <f t="shared" si="0"/>
        <v>2.4054058539598104</v>
      </c>
    </row>
    <row r="61" spans="1:16" x14ac:dyDescent="0.15">
      <c r="A61">
        <v>58</v>
      </c>
      <c r="B61" s="24">
        <v>43158</v>
      </c>
      <c r="C61">
        <v>0</v>
      </c>
      <c r="D61">
        <v>0</v>
      </c>
      <c r="F61">
        <v>0</v>
      </c>
      <c r="H61">
        <v>38.677809300348251</v>
      </c>
      <c r="J61">
        <v>0</v>
      </c>
      <c r="K61">
        <v>0</v>
      </c>
      <c r="M61">
        <v>0</v>
      </c>
      <c r="N61">
        <v>0</v>
      </c>
      <c r="P61">
        <f t="shared" si="0"/>
        <v>0</v>
      </c>
    </row>
    <row r="62" spans="1:16" x14ac:dyDescent="0.15">
      <c r="A62">
        <v>59</v>
      </c>
      <c r="B62" s="24">
        <v>43159</v>
      </c>
      <c r="C62">
        <v>0</v>
      </c>
      <c r="D62">
        <v>0</v>
      </c>
      <c r="F62">
        <v>0</v>
      </c>
      <c r="H62">
        <v>0.91348549250532596</v>
      </c>
      <c r="J62">
        <v>0</v>
      </c>
      <c r="K62">
        <v>0</v>
      </c>
      <c r="M62">
        <v>0</v>
      </c>
      <c r="N62">
        <v>0</v>
      </c>
      <c r="P62">
        <f t="shared" si="0"/>
        <v>0</v>
      </c>
    </row>
    <row r="63" spans="1:16" x14ac:dyDescent="0.15">
      <c r="A63">
        <v>60</v>
      </c>
      <c r="B63" s="24">
        <v>43160</v>
      </c>
      <c r="C63">
        <v>0</v>
      </c>
      <c r="D63">
        <v>0</v>
      </c>
      <c r="F63">
        <v>0</v>
      </c>
      <c r="H63">
        <v>1.3931795344778348</v>
      </c>
      <c r="J63">
        <v>0</v>
      </c>
      <c r="K63">
        <v>0</v>
      </c>
      <c r="M63">
        <v>0</v>
      </c>
      <c r="N63">
        <v>0</v>
      </c>
      <c r="P63">
        <f t="shared" si="0"/>
        <v>0</v>
      </c>
    </row>
    <row r="64" spans="1:16" x14ac:dyDescent="0.15">
      <c r="A64">
        <v>61</v>
      </c>
      <c r="B64" s="24">
        <v>43161</v>
      </c>
      <c r="C64">
        <v>0</v>
      </c>
      <c r="D64">
        <v>14</v>
      </c>
      <c r="F64">
        <v>7.6635781834020351</v>
      </c>
      <c r="H64">
        <v>39.946559068952276</v>
      </c>
      <c r="J64">
        <v>0</v>
      </c>
      <c r="K64">
        <v>14</v>
      </c>
      <c r="M64">
        <v>4162.9651489123198</v>
      </c>
      <c r="N64">
        <v>4162.9651489123198</v>
      </c>
      <c r="P64">
        <f t="shared" si="0"/>
        <v>27.588881460247325</v>
      </c>
    </row>
    <row r="65" spans="1:16" x14ac:dyDescent="0.15">
      <c r="A65">
        <v>62</v>
      </c>
      <c r="B65" s="24">
        <v>43162</v>
      </c>
      <c r="C65">
        <v>0</v>
      </c>
      <c r="D65">
        <v>0</v>
      </c>
      <c r="F65">
        <v>2.2500201390621615</v>
      </c>
      <c r="H65">
        <v>40.127050008987425</v>
      </c>
      <c r="J65">
        <v>0</v>
      </c>
      <c r="K65">
        <v>14</v>
      </c>
      <c r="M65">
        <v>1222.24308268341</v>
      </c>
      <c r="N65">
        <v>1222.24308268341</v>
      </c>
      <c r="P65">
        <f t="shared" si="0"/>
        <v>8.1000725006237815</v>
      </c>
    </row>
    <row r="66" spans="1:16" x14ac:dyDescent="0.15">
      <c r="A66">
        <v>63</v>
      </c>
      <c r="B66" s="24">
        <v>43163</v>
      </c>
      <c r="C66">
        <v>0</v>
      </c>
      <c r="D66">
        <v>0</v>
      </c>
      <c r="F66">
        <v>0</v>
      </c>
      <c r="H66">
        <v>38.677809300348251</v>
      </c>
      <c r="J66">
        <v>0</v>
      </c>
      <c r="K66">
        <v>0</v>
      </c>
      <c r="M66">
        <v>0</v>
      </c>
      <c r="N66">
        <v>0</v>
      </c>
      <c r="P66">
        <f t="shared" si="0"/>
        <v>0</v>
      </c>
    </row>
    <row r="67" spans="1:16" x14ac:dyDescent="0.15">
      <c r="A67">
        <v>64</v>
      </c>
      <c r="B67" s="24">
        <v>43164</v>
      </c>
      <c r="C67">
        <v>0</v>
      </c>
      <c r="D67">
        <v>0</v>
      </c>
      <c r="F67">
        <v>0</v>
      </c>
      <c r="H67">
        <v>38.677809300348251</v>
      </c>
      <c r="J67">
        <v>0</v>
      </c>
      <c r="K67">
        <v>0</v>
      </c>
      <c r="M67">
        <v>0</v>
      </c>
      <c r="N67">
        <v>0</v>
      </c>
      <c r="P67">
        <f t="shared" si="0"/>
        <v>0</v>
      </c>
    </row>
    <row r="68" spans="1:16" x14ac:dyDescent="0.15">
      <c r="A68">
        <v>65</v>
      </c>
      <c r="B68" s="24">
        <v>43165</v>
      </c>
      <c r="C68">
        <v>0</v>
      </c>
      <c r="D68">
        <v>14</v>
      </c>
      <c r="F68">
        <v>3.9972725508245346</v>
      </c>
      <c r="H68">
        <v>40.426253110924876</v>
      </c>
      <c r="J68">
        <v>0</v>
      </c>
      <c r="K68">
        <v>14</v>
      </c>
      <c r="M68">
        <v>2171.3755535014702</v>
      </c>
      <c r="N68">
        <v>2171.3755535014702</v>
      </c>
      <c r="P68">
        <f t="shared" si="0"/>
        <v>14.390181182968325</v>
      </c>
    </row>
    <row r="69" spans="1:16" x14ac:dyDescent="0.15">
      <c r="A69">
        <v>66</v>
      </c>
      <c r="B69" s="24">
        <v>43166</v>
      </c>
      <c r="C69">
        <v>0</v>
      </c>
      <c r="D69">
        <v>0</v>
      </c>
      <c r="F69">
        <v>0</v>
      </c>
      <c r="H69">
        <v>0.91348549250532596</v>
      </c>
      <c r="J69">
        <v>0</v>
      </c>
      <c r="K69">
        <v>0</v>
      </c>
      <c r="M69">
        <v>0</v>
      </c>
      <c r="N69">
        <v>0</v>
      </c>
      <c r="P69">
        <f t="shared" ref="P69:P132" si="1">F69*3.6</f>
        <v>0</v>
      </c>
    </row>
    <row r="70" spans="1:16" x14ac:dyDescent="0.15">
      <c r="A70">
        <v>67</v>
      </c>
      <c r="B70" s="24">
        <v>43167</v>
      </c>
      <c r="C70">
        <v>0</v>
      </c>
      <c r="D70">
        <v>0</v>
      </c>
      <c r="F70">
        <v>0</v>
      </c>
      <c r="H70">
        <v>0.91348549250532596</v>
      </c>
      <c r="J70">
        <v>0</v>
      </c>
      <c r="K70">
        <v>0</v>
      </c>
      <c r="M70">
        <v>0</v>
      </c>
      <c r="N70">
        <v>0</v>
      </c>
      <c r="P70">
        <f t="shared" si="1"/>
        <v>0</v>
      </c>
    </row>
    <row r="71" spans="1:16" x14ac:dyDescent="0.15">
      <c r="A71">
        <v>68</v>
      </c>
      <c r="B71" s="24">
        <v>43168</v>
      </c>
      <c r="C71">
        <v>0</v>
      </c>
      <c r="D71">
        <v>0</v>
      </c>
      <c r="F71">
        <v>0</v>
      </c>
      <c r="H71">
        <v>38.677809300348251</v>
      </c>
      <c r="J71">
        <v>0</v>
      </c>
      <c r="K71">
        <v>0</v>
      </c>
      <c r="M71">
        <v>0</v>
      </c>
      <c r="N71">
        <v>0</v>
      </c>
      <c r="P71">
        <f t="shared" si="1"/>
        <v>0</v>
      </c>
    </row>
    <row r="72" spans="1:16" x14ac:dyDescent="0.15">
      <c r="A72">
        <v>69</v>
      </c>
      <c r="B72" s="24">
        <v>43169</v>
      </c>
      <c r="C72">
        <v>0</v>
      </c>
      <c r="D72">
        <v>0</v>
      </c>
      <c r="F72">
        <v>0</v>
      </c>
      <c r="H72">
        <v>38.677809300348251</v>
      </c>
      <c r="J72">
        <v>0</v>
      </c>
      <c r="K72">
        <v>0</v>
      </c>
      <c r="M72">
        <v>0</v>
      </c>
      <c r="N72">
        <v>0</v>
      </c>
      <c r="P72">
        <f t="shared" si="1"/>
        <v>0</v>
      </c>
    </row>
    <row r="73" spans="1:16" x14ac:dyDescent="0.15">
      <c r="A73">
        <v>70</v>
      </c>
      <c r="B73" s="24">
        <v>43170</v>
      </c>
      <c r="C73">
        <v>0</v>
      </c>
      <c r="D73">
        <v>0</v>
      </c>
      <c r="F73">
        <v>0</v>
      </c>
      <c r="H73">
        <v>39.434084402285599</v>
      </c>
      <c r="J73">
        <v>0</v>
      </c>
      <c r="K73">
        <v>0</v>
      </c>
      <c r="M73">
        <v>0</v>
      </c>
      <c r="N73">
        <v>0</v>
      </c>
      <c r="P73">
        <f t="shared" si="1"/>
        <v>0</v>
      </c>
    </row>
    <row r="74" spans="1:16" x14ac:dyDescent="0.15">
      <c r="A74">
        <v>71</v>
      </c>
      <c r="B74" s="24">
        <v>43171</v>
      </c>
      <c r="C74">
        <v>0</v>
      </c>
      <c r="D74">
        <v>0</v>
      </c>
      <c r="F74">
        <v>0</v>
      </c>
      <c r="H74">
        <v>38.677809300348251</v>
      </c>
      <c r="J74">
        <v>0</v>
      </c>
      <c r="K74">
        <v>0</v>
      </c>
      <c r="M74">
        <v>0</v>
      </c>
      <c r="N74">
        <v>0</v>
      </c>
      <c r="P74">
        <f t="shared" si="1"/>
        <v>0</v>
      </c>
    </row>
    <row r="75" spans="1:16" x14ac:dyDescent="0.15">
      <c r="A75">
        <v>72</v>
      </c>
      <c r="B75" s="24">
        <v>43172</v>
      </c>
      <c r="C75">
        <v>0</v>
      </c>
      <c r="D75">
        <v>0</v>
      </c>
      <c r="F75">
        <v>0</v>
      </c>
      <c r="H75">
        <v>39.134881300348255</v>
      </c>
      <c r="J75">
        <v>0</v>
      </c>
      <c r="K75">
        <v>0</v>
      </c>
      <c r="M75">
        <v>0</v>
      </c>
      <c r="N75">
        <v>0</v>
      </c>
      <c r="P75">
        <f t="shared" si="1"/>
        <v>0</v>
      </c>
    </row>
    <row r="76" spans="1:16" x14ac:dyDescent="0.15">
      <c r="A76">
        <v>73</v>
      </c>
      <c r="B76" s="24">
        <v>43173</v>
      </c>
      <c r="C76">
        <v>0</v>
      </c>
      <c r="D76">
        <v>0</v>
      </c>
      <c r="F76">
        <v>0</v>
      </c>
      <c r="H76">
        <v>0.91348549250532596</v>
      </c>
      <c r="J76">
        <v>0</v>
      </c>
      <c r="K76">
        <v>0</v>
      </c>
      <c r="M76">
        <v>0</v>
      </c>
      <c r="N76">
        <v>0</v>
      </c>
      <c r="P76">
        <f t="shared" si="1"/>
        <v>0</v>
      </c>
    </row>
    <row r="77" spans="1:16" x14ac:dyDescent="0.15">
      <c r="A77">
        <v>74</v>
      </c>
      <c r="B77" s="24">
        <v>43174</v>
      </c>
      <c r="C77">
        <v>0</v>
      </c>
      <c r="D77">
        <v>0</v>
      </c>
      <c r="F77">
        <v>0</v>
      </c>
      <c r="H77">
        <v>0.91348549250532596</v>
      </c>
      <c r="J77">
        <v>0</v>
      </c>
      <c r="K77">
        <v>0</v>
      </c>
      <c r="M77">
        <v>0</v>
      </c>
      <c r="N77">
        <v>0</v>
      </c>
      <c r="P77">
        <f t="shared" si="1"/>
        <v>0</v>
      </c>
    </row>
    <row r="78" spans="1:16" x14ac:dyDescent="0.15">
      <c r="A78">
        <v>75</v>
      </c>
      <c r="B78" s="24">
        <v>43175</v>
      </c>
      <c r="C78">
        <v>0</v>
      </c>
      <c r="D78">
        <v>0</v>
      </c>
      <c r="F78">
        <v>0.17571472846711436</v>
      </c>
      <c r="H78">
        <v>39.647355967014917</v>
      </c>
      <c r="J78">
        <v>0</v>
      </c>
      <c r="K78">
        <v>14</v>
      </c>
      <c r="M78">
        <v>95.450750713743204</v>
      </c>
      <c r="N78">
        <v>95.450750713743204</v>
      </c>
      <c r="P78">
        <f t="shared" si="1"/>
        <v>0.63257302248161174</v>
      </c>
    </row>
    <row r="79" spans="1:16" x14ac:dyDescent="0.15">
      <c r="A79">
        <v>76</v>
      </c>
      <c r="B79" s="24">
        <v>43176</v>
      </c>
      <c r="C79">
        <v>0</v>
      </c>
      <c r="D79">
        <v>0</v>
      </c>
      <c r="F79">
        <v>0</v>
      </c>
      <c r="H79">
        <v>38.677809300348251</v>
      </c>
      <c r="J79">
        <v>0</v>
      </c>
      <c r="K79">
        <v>0</v>
      </c>
      <c r="M79">
        <v>0</v>
      </c>
      <c r="N79">
        <v>0</v>
      </c>
      <c r="P79">
        <f t="shared" si="1"/>
        <v>0</v>
      </c>
    </row>
    <row r="80" spans="1:16" x14ac:dyDescent="0.15">
      <c r="A80">
        <v>77</v>
      </c>
      <c r="B80" s="24">
        <v>43177</v>
      </c>
      <c r="C80">
        <v>0</v>
      </c>
      <c r="D80">
        <v>0</v>
      </c>
      <c r="F80">
        <v>0</v>
      </c>
      <c r="H80">
        <v>38.677809300348251</v>
      </c>
      <c r="J80">
        <v>0</v>
      </c>
      <c r="K80">
        <v>0</v>
      </c>
      <c r="M80">
        <v>0</v>
      </c>
      <c r="N80">
        <v>0</v>
      </c>
      <c r="P80">
        <f t="shared" si="1"/>
        <v>0</v>
      </c>
    </row>
    <row r="81" spans="1:16" x14ac:dyDescent="0.15">
      <c r="A81">
        <v>78</v>
      </c>
      <c r="B81" s="24">
        <v>43178</v>
      </c>
      <c r="C81">
        <v>0</v>
      </c>
      <c r="D81">
        <v>0</v>
      </c>
      <c r="F81">
        <v>0</v>
      </c>
      <c r="H81">
        <v>39.134881300348255</v>
      </c>
      <c r="J81">
        <v>0</v>
      </c>
      <c r="K81">
        <v>0</v>
      </c>
      <c r="M81">
        <v>0</v>
      </c>
      <c r="N81">
        <v>0</v>
      </c>
      <c r="P81">
        <f t="shared" si="1"/>
        <v>0</v>
      </c>
    </row>
    <row r="82" spans="1:16" x14ac:dyDescent="0.15">
      <c r="A82">
        <v>79</v>
      </c>
      <c r="B82" s="24">
        <v>43179</v>
      </c>
      <c r="C82">
        <v>0</v>
      </c>
      <c r="D82">
        <v>0</v>
      </c>
      <c r="F82">
        <v>0</v>
      </c>
      <c r="H82">
        <v>0.91348549250532596</v>
      </c>
      <c r="J82">
        <v>0</v>
      </c>
      <c r="K82">
        <v>0</v>
      </c>
      <c r="M82">
        <v>0</v>
      </c>
      <c r="N82">
        <v>0</v>
      </c>
      <c r="P82">
        <f t="shared" si="1"/>
        <v>0</v>
      </c>
    </row>
    <row r="83" spans="1:16" x14ac:dyDescent="0.15">
      <c r="A83">
        <v>80</v>
      </c>
      <c r="B83" s="24">
        <v>43180</v>
      </c>
      <c r="C83">
        <v>0</v>
      </c>
      <c r="D83">
        <v>0</v>
      </c>
      <c r="F83">
        <v>0</v>
      </c>
      <c r="H83">
        <v>0.91348549250532596</v>
      </c>
      <c r="J83">
        <v>0</v>
      </c>
      <c r="K83">
        <v>0</v>
      </c>
      <c r="M83">
        <v>0</v>
      </c>
      <c r="N83">
        <v>0</v>
      </c>
      <c r="P83">
        <f t="shared" si="1"/>
        <v>0</v>
      </c>
    </row>
    <row r="84" spans="1:16" x14ac:dyDescent="0.15">
      <c r="A84">
        <v>81</v>
      </c>
      <c r="B84" s="24">
        <v>43181</v>
      </c>
      <c r="C84">
        <v>0</v>
      </c>
      <c r="D84">
        <v>0</v>
      </c>
      <c r="F84">
        <v>0</v>
      </c>
      <c r="H84">
        <v>0.91348549250532596</v>
      </c>
      <c r="J84">
        <v>0</v>
      </c>
      <c r="K84">
        <v>0</v>
      </c>
      <c r="M84">
        <v>0</v>
      </c>
      <c r="N84">
        <v>0</v>
      </c>
      <c r="P84">
        <f t="shared" si="1"/>
        <v>0</v>
      </c>
    </row>
    <row r="85" spans="1:16" x14ac:dyDescent="0.15">
      <c r="A85">
        <v>82</v>
      </c>
      <c r="B85" s="24">
        <v>43182</v>
      </c>
      <c r="C85">
        <v>0</v>
      </c>
      <c r="D85">
        <v>0</v>
      </c>
      <c r="F85">
        <v>0</v>
      </c>
      <c r="H85">
        <v>38.677809300348251</v>
      </c>
      <c r="J85">
        <v>0</v>
      </c>
      <c r="K85">
        <v>0</v>
      </c>
      <c r="M85">
        <v>0</v>
      </c>
      <c r="N85">
        <v>0</v>
      </c>
      <c r="P85">
        <f t="shared" si="1"/>
        <v>0</v>
      </c>
    </row>
    <row r="86" spans="1:16" x14ac:dyDescent="0.15">
      <c r="A86">
        <v>83</v>
      </c>
      <c r="B86" s="24">
        <v>43183</v>
      </c>
      <c r="C86">
        <v>0</v>
      </c>
      <c r="D86">
        <v>0</v>
      </c>
      <c r="F86">
        <v>0</v>
      </c>
      <c r="H86">
        <v>38.677809300348251</v>
      </c>
      <c r="J86">
        <v>0</v>
      </c>
      <c r="K86">
        <v>0</v>
      </c>
      <c r="M86">
        <v>0</v>
      </c>
      <c r="N86">
        <v>0</v>
      </c>
      <c r="P86">
        <f t="shared" si="1"/>
        <v>0</v>
      </c>
    </row>
    <row r="87" spans="1:16" x14ac:dyDescent="0.15">
      <c r="A87">
        <v>84</v>
      </c>
      <c r="B87" s="24">
        <v>43184</v>
      </c>
      <c r="C87">
        <v>0</v>
      </c>
      <c r="D87">
        <v>0</v>
      </c>
      <c r="F87">
        <v>0</v>
      </c>
      <c r="H87">
        <v>38.677809300348251</v>
      </c>
      <c r="J87">
        <v>0</v>
      </c>
      <c r="K87">
        <v>0</v>
      </c>
      <c r="M87">
        <v>0</v>
      </c>
      <c r="N87">
        <v>0</v>
      </c>
      <c r="P87">
        <f t="shared" si="1"/>
        <v>0</v>
      </c>
    </row>
    <row r="88" spans="1:16" x14ac:dyDescent="0.15">
      <c r="A88">
        <v>85</v>
      </c>
      <c r="B88" s="24">
        <v>43185</v>
      </c>
      <c r="C88">
        <v>0</v>
      </c>
      <c r="D88">
        <v>0</v>
      </c>
      <c r="F88">
        <v>0</v>
      </c>
      <c r="H88">
        <v>38.677809300348251</v>
      </c>
      <c r="J88">
        <v>0</v>
      </c>
      <c r="K88">
        <v>0</v>
      </c>
      <c r="M88">
        <v>0</v>
      </c>
      <c r="N88">
        <v>0</v>
      </c>
      <c r="P88">
        <f t="shared" si="1"/>
        <v>0</v>
      </c>
    </row>
    <row r="89" spans="1:16" x14ac:dyDescent="0.15">
      <c r="A89">
        <v>86</v>
      </c>
      <c r="B89" s="24">
        <v>43186</v>
      </c>
      <c r="C89">
        <v>0</v>
      </c>
      <c r="D89">
        <v>0</v>
      </c>
      <c r="F89">
        <v>0</v>
      </c>
      <c r="H89">
        <v>38.677809300348251</v>
      </c>
      <c r="J89">
        <v>0</v>
      </c>
      <c r="K89">
        <v>0</v>
      </c>
      <c r="M89">
        <v>0</v>
      </c>
      <c r="N89">
        <v>0</v>
      </c>
      <c r="P89">
        <f t="shared" si="1"/>
        <v>0</v>
      </c>
    </row>
    <row r="90" spans="1:16" x14ac:dyDescent="0.15">
      <c r="A90">
        <v>87</v>
      </c>
      <c r="B90" s="24">
        <v>43187</v>
      </c>
      <c r="C90">
        <v>0</v>
      </c>
      <c r="D90">
        <v>0</v>
      </c>
      <c r="F90">
        <v>0</v>
      </c>
      <c r="H90">
        <v>0.91348549250532596</v>
      </c>
      <c r="J90">
        <v>0</v>
      </c>
      <c r="K90">
        <v>0</v>
      </c>
      <c r="M90">
        <v>0</v>
      </c>
      <c r="N90">
        <v>0</v>
      </c>
      <c r="P90">
        <f t="shared" si="1"/>
        <v>0</v>
      </c>
    </row>
    <row r="91" spans="1:16" x14ac:dyDescent="0.15">
      <c r="A91">
        <v>88</v>
      </c>
      <c r="B91" s="24">
        <v>43188</v>
      </c>
      <c r="C91">
        <v>0</v>
      </c>
      <c r="D91">
        <v>0</v>
      </c>
      <c r="F91">
        <v>0</v>
      </c>
      <c r="H91">
        <v>0.91348549250532596</v>
      </c>
      <c r="J91">
        <v>0</v>
      </c>
      <c r="K91">
        <v>0</v>
      </c>
      <c r="M91">
        <v>0</v>
      </c>
      <c r="N91">
        <v>0</v>
      </c>
      <c r="P91">
        <f t="shared" si="1"/>
        <v>0</v>
      </c>
    </row>
    <row r="92" spans="1:16" x14ac:dyDescent="0.15">
      <c r="A92">
        <v>89</v>
      </c>
      <c r="B92" s="24">
        <v>43189</v>
      </c>
      <c r="C92">
        <v>0</v>
      </c>
      <c r="D92">
        <v>0</v>
      </c>
      <c r="F92">
        <v>0</v>
      </c>
      <c r="H92">
        <v>38.677809300348251</v>
      </c>
      <c r="J92">
        <v>0</v>
      </c>
      <c r="K92">
        <v>0</v>
      </c>
      <c r="M92">
        <v>0</v>
      </c>
      <c r="N92">
        <v>0</v>
      </c>
      <c r="P92">
        <f t="shared" si="1"/>
        <v>0</v>
      </c>
    </row>
    <row r="93" spans="1:16" x14ac:dyDescent="0.15">
      <c r="A93">
        <v>90</v>
      </c>
      <c r="B93" s="24">
        <v>43190</v>
      </c>
      <c r="C93">
        <v>0</v>
      </c>
      <c r="D93">
        <v>0</v>
      </c>
      <c r="F93">
        <v>0</v>
      </c>
      <c r="H93">
        <v>38.677809300348251</v>
      </c>
      <c r="J93">
        <v>0</v>
      </c>
      <c r="K93">
        <v>0</v>
      </c>
      <c r="M93">
        <v>0</v>
      </c>
      <c r="N93">
        <v>0</v>
      </c>
      <c r="P93">
        <f t="shared" si="1"/>
        <v>0</v>
      </c>
    </row>
    <row r="94" spans="1:16" x14ac:dyDescent="0.15">
      <c r="A94">
        <v>91</v>
      </c>
      <c r="B94" s="24">
        <v>43191</v>
      </c>
      <c r="C94">
        <v>14</v>
      </c>
      <c r="D94">
        <v>14</v>
      </c>
      <c r="F94">
        <v>21.715444477285203</v>
      </c>
      <c r="H94">
        <v>43.276327286874647</v>
      </c>
      <c r="J94">
        <v>14</v>
      </c>
      <c r="K94">
        <v>0</v>
      </c>
      <c r="M94">
        <v>11796.139660696712</v>
      </c>
      <c r="N94">
        <v>11796.139660696699</v>
      </c>
      <c r="P94">
        <f t="shared" si="1"/>
        <v>78.17560011822674</v>
      </c>
    </row>
    <row r="95" spans="1:16" x14ac:dyDescent="0.15">
      <c r="A95">
        <v>92</v>
      </c>
      <c r="B95" s="24">
        <v>43192</v>
      </c>
      <c r="C95">
        <v>14</v>
      </c>
      <c r="D95">
        <v>14</v>
      </c>
      <c r="F95">
        <v>35.833001931326955</v>
      </c>
      <c r="H95">
        <v>43.290112194574085</v>
      </c>
      <c r="J95">
        <v>14</v>
      </c>
      <c r="K95">
        <v>0</v>
      </c>
      <c r="M95">
        <v>19464.99854912439</v>
      </c>
      <c r="N95">
        <v>19464.998549124299</v>
      </c>
      <c r="P95">
        <f t="shared" si="1"/>
        <v>128.99880695277704</v>
      </c>
    </row>
    <row r="96" spans="1:16" x14ac:dyDescent="0.15">
      <c r="A96">
        <v>93</v>
      </c>
      <c r="B96" s="24">
        <v>43193</v>
      </c>
      <c r="C96">
        <v>14</v>
      </c>
      <c r="D96">
        <v>14</v>
      </c>
      <c r="F96">
        <v>21.715444477285203</v>
      </c>
      <c r="H96">
        <v>43.276327286874647</v>
      </c>
      <c r="J96">
        <v>14</v>
      </c>
      <c r="K96">
        <v>0</v>
      </c>
      <c r="M96">
        <v>11796.139660696712</v>
      </c>
      <c r="N96">
        <v>11796.139660696699</v>
      </c>
      <c r="P96">
        <f t="shared" si="1"/>
        <v>78.17560011822674</v>
      </c>
    </row>
    <row r="97" spans="1:16" x14ac:dyDescent="0.15">
      <c r="A97">
        <v>94</v>
      </c>
      <c r="B97" s="24">
        <v>43194</v>
      </c>
      <c r="C97">
        <v>0</v>
      </c>
      <c r="D97">
        <v>0</v>
      </c>
      <c r="F97">
        <v>0</v>
      </c>
      <c r="H97">
        <v>1.2709539394795213</v>
      </c>
      <c r="J97">
        <v>0</v>
      </c>
      <c r="K97">
        <v>0</v>
      </c>
      <c r="M97">
        <v>0</v>
      </c>
      <c r="N97">
        <v>0</v>
      </c>
      <c r="P97">
        <f t="shared" si="1"/>
        <v>0</v>
      </c>
    </row>
    <row r="98" spans="1:16" x14ac:dyDescent="0.15">
      <c r="A98">
        <v>95</v>
      </c>
      <c r="B98" s="24">
        <v>43195</v>
      </c>
      <c r="C98">
        <v>0</v>
      </c>
      <c r="D98">
        <v>0</v>
      </c>
      <c r="F98">
        <v>0</v>
      </c>
      <c r="H98">
        <v>1.2709539394795213</v>
      </c>
      <c r="J98">
        <v>0</v>
      </c>
      <c r="K98">
        <v>0</v>
      </c>
      <c r="M98">
        <v>0</v>
      </c>
      <c r="N98">
        <v>0</v>
      </c>
      <c r="P98">
        <f t="shared" si="1"/>
        <v>0</v>
      </c>
    </row>
    <row r="99" spans="1:16" x14ac:dyDescent="0.15">
      <c r="A99">
        <v>96</v>
      </c>
      <c r="B99" s="24">
        <v>43196</v>
      </c>
      <c r="C99">
        <v>14</v>
      </c>
      <c r="D99">
        <v>14</v>
      </c>
      <c r="F99">
        <v>35.833001931326955</v>
      </c>
      <c r="H99">
        <v>43.276327286874647</v>
      </c>
      <c r="J99">
        <v>14</v>
      </c>
      <c r="K99">
        <v>0</v>
      </c>
      <c r="M99">
        <v>19464.99854912439</v>
      </c>
      <c r="N99">
        <v>19464.998549124299</v>
      </c>
      <c r="P99">
        <f t="shared" si="1"/>
        <v>128.99880695277704</v>
      </c>
    </row>
    <row r="100" spans="1:16" x14ac:dyDescent="0.15">
      <c r="A100">
        <v>97</v>
      </c>
      <c r="B100" s="24">
        <v>43197</v>
      </c>
      <c r="C100">
        <v>14</v>
      </c>
      <c r="D100">
        <v>14</v>
      </c>
      <c r="F100">
        <v>21.715444477285203</v>
      </c>
      <c r="H100">
        <v>43.276327286874647</v>
      </c>
      <c r="J100">
        <v>14</v>
      </c>
      <c r="K100">
        <v>0</v>
      </c>
      <c r="M100">
        <v>11796.139660696712</v>
      </c>
      <c r="N100">
        <v>11796.139660696699</v>
      </c>
      <c r="P100">
        <f t="shared" si="1"/>
        <v>78.17560011822674</v>
      </c>
    </row>
    <row r="101" spans="1:16" x14ac:dyDescent="0.15">
      <c r="A101">
        <v>98</v>
      </c>
      <c r="B101" s="24">
        <v>43198</v>
      </c>
      <c r="C101">
        <v>14</v>
      </c>
      <c r="D101">
        <v>14</v>
      </c>
      <c r="F101">
        <v>21.715444477285203</v>
      </c>
      <c r="H101">
        <v>43.276327286874647</v>
      </c>
      <c r="J101">
        <v>14</v>
      </c>
      <c r="K101">
        <v>0</v>
      </c>
      <c r="M101">
        <v>11796.139660696712</v>
      </c>
      <c r="N101">
        <v>11796.139660696699</v>
      </c>
      <c r="P101">
        <f t="shared" si="1"/>
        <v>78.17560011822674</v>
      </c>
    </row>
    <row r="102" spans="1:16" x14ac:dyDescent="0.15">
      <c r="A102">
        <v>99</v>
      </c>
      <c r="B102" s="24">
        <v>43199</v>
      </c>
      <c r="C102">
        <v>14</v>
      </c>
      <c r="D102">
        <v>14</v>
      </c>
      <c r="F102">
        <v>35.833001931326955</v>
      </c>
      <c r="H102">
        <v>43.404380194574081</v>
      </c>
      <c r="J102">
        <v>14</v>
      </c>
      <c r="K102">
        <v>0</v>
      </c>
      <c r="M102">
        <v>19464.99854912439</v>
      </c>
      <c r="N102">
        <v>19464.998549124299</v>
      </c>
      <c r="P102">
        <f t="shared" si="1"/>
        <v>128.99880695277704</v>
      </c>
    </row>
    <row r="103" spans="1:16" x14ac:dyDescent="0.15">
      <c r="A103">
        <v>100</v>
      </c>
      <c r="B103" s="24">
        <v>43200</v>
      </c>
      <c r="C103">
        <v>14</v>
      </c>
      <c r="D103">
        <v>14</v>
      </c>
      <c r="F103">
        <v>35.833001931326955</v>
      </c>
      <c r="H103">
        <v>43.404380194574081</v>
      </c>
      <c r="J103">
        <v>14</v>
      </c>
      <c r="K103">
        <v>0</v>
      </c>
      <c r="M103">
        <v>19464.99854912439</v>
      </c>
      <c r="N103">
        <v>19464.998549124299</v>
      </c>
      <c r="P103">
        <f t="shared" si="1"/>
        <v>128.99880695277704</v>
      </c>
    </row>
    <row r="104" spans="1:16" x14ac:dyDescent="0.15">
      <c r="A104">
        <v>101</v>
      </c>
      <c r="B104" s="24">
        <v>43201</v>
      </c>
      <c r="C104">
        <v>0</v>
      </c>
      <c r="D104">
        <v>0</v>
      </c>
      <c r="F104">
        <v>0</v>
      </c>
      <c r="H104">
        <v>1.2709539394795213</v>
      </c>
      <c r="J104">
        <v>0</v>
      </c>
      <c r="K104">
        <v>0</v>
      </c>
      <c r="M104">
        <v>0</v>
      </c>
      <c r="N104">
        <v>0</v>
      </c>
      <c r="P104">
        <f t="shared" si="1"/>
        <v>0</v>
      </c>
    </row>
    <row r="105" spans="1:16" x14ac:dyDescent="0.15">
      <c r="A105">
        <v>102</v>
      </c>
      <c r="B105" s="24">
        <v>43202</v>
      </c>
      <c r="C105">
        <v>0</v>
      </c>
      <c r="D105">
        <v>0</v>
      </c>
      <c r="F105">
        <v>0</v>
      </c>
      <c r="H105">
        <v>1.2709539394795213</v>
      </c>
      <c r="J105">
        <v>0</v>
      </c>
      <c r="K105">
        <v>0</v>
      </c>
      <c r="M105">
        <v>0</v>
      </c>
      <c r="N105">
        <v>0</v>
      </c>
      <c r="P105">
        <f t="shared" si="1"/>
        <v>0</v>
      </c>
    </row>
    <row r="106" spans="1:16" x14ac:dyDescent="0.15">
      <c r="A106">
        <v>103</v>
      </c>
      <c r="B106" s="24">
        <v>43203</v>
      </c>
      <c r="C106">
        <v>0</v>
      </c>
      <c r="D106">
        <v>0</v>
      </c>
      <c r="F106">
        <v>0</v>
      </c>
      <c r="H106">
        <v>39.259633953541304</v>
      </c>
      <c r="J106">
        <v>0</v>
      </c>
      <c r="K106">
        <v>0</v>
      </c>
      <c r="M106">
        <v>0</v>
      </c>
      <c r="N106">
        <v>0</v>
      </c>
      <c r="P106">
        <f t="shared" si="1"/>
        <v>0</v>
      </c>
    </row>
    <row r="107" spans="1:16" x14ac:dyDescent="0.15">
      <c r="A107">
        <v>104</v>
      </c>
      <c r="B107" s="24">
        <v>43204</v>
      </c>
      <c r="C107">
        <v>0</v>
      </c>
      <c r="D107">
        <v>0</v>
      </c>
      <c r="F107">
        <v>0</v>
      </c>
      <c r="H107">
        <v>39.184848551468356</v>
      </c>
      <c r="J107">
        <v>0</v>
      </c>
      <c r="K107">
        <v>0</v>
      </c>
      <c r="M107">
        <v>0</v>
      </c>
      <c r="N107">
        <v>0</v>
      </c>
      <c r="P107">
        <f t="shared" si="1"/>
        <v>0</v>
      </c>
    </row>
    <row r="108" spans="1:16" x14ac:dyDescent="0.15">
      <c r="A108">
        <v>105</v>
      </c>
      <c r="B108" s="24">
        <v>43205</v>
      </c>
      <c r="C108">
        <v>14</v>
      </c>
      <c r="D108">
        <v>14</v>
      </c>
      <c r="F108">
        <v>21.715444477285203</v>
      </c>
      <c r="H108">
        <v>43.276327286874647</v>
      </c>
      <c r="J108">
        <v>14</v>
      </c>
      <c r="K108">
        <v>0</v>
      </c>
      <c r="M108">
        <v>11796.139660696712</v>
      </c>
      <c r="N108">
        <v>11796.139660696699</v>
      </c>
      <c r="P108">
        <f t="shared" si="1"/>
        <v>78.17560011822674</v>
      </c>
    </row>
    <row r="109" spans="1:16" x14ac:dyDescent="0.15">
      <c r="A109">
        <v>106</v>
      </c>
      <c r="B109" s="24">
        <v>43206</v>
      </c>
      <c r="C109">
        <v>0</v>
      </c>
      <c r="D109">
        <v>0</v>
      </c>
      <c r="F109">
        <v>0</v>
      </c>
      <c r="H109">
        <v>39.259633953541304</v>
      </c>
      <c r="J109">
        <v>0</v>
      </c>
      <c r="K109">
        <v>0</v>
      </c>
      <c r="M109">
        <v>0</v>
      </c>
      <c r="N109">
        <v>0</v>
      </c>
      <c r="P109">
        <f t="shared" si="1"/>
        <v>0</v>
      </c>
    </row>
    <row r="110" spans="1:16" x14ac:dyDescent="0.15">
      <c r="A110">
        <v>107</v>
      </c>
      <c r="B110" s="24">
        <v>43207</v>
      </c>
      <c r="C110">
        <v>0</v>
      </c>
      <c r="D110">
        <v>0</v>
      </c>
      <c r="F110">
        <v>0</v>
      </c>
      <c r="H110">
        <v>39.259633953541304</v>
      </c>
      <c r="J110">
        <v>0</v>
      </c>
      <c r="K110">
        <v>0</v>
      </c>
      <c r="M110">
        <v>0</v>
      </c>
      <c r="N110">
        <v>0</v>
      </c>
      <c r="P110">
        <f t="shared" si="1"/>
        <v>0</v>
      </c>
    </row>
    <row r="111" spans="1:16" x14ac:dyDescent="0.15">
      <c r="A111">
        <v>108</v>
      </c>
      <c r="B111" s="24">
        <v>43208</v>
      </c>
      <c r="C111">
        <v>0</v>
      </c>
      <c r="D111">
        <v>0</v>
      </c>
      <c r="F111">
        <v>0</v>
      </c>
      <c r="H111">
        <v>1.2709539394795213</v>
      </c>
      <c r="J111">
        <v>0</v>
      </c>
      <c r="K111">
        <v>0</v>
      </c>
      <c r="M111">
        <v>0</v>
      </c>
      <c r="N111">
        <v>0</v>
      </c>
      <c r="P111">
        <f t="shared" si="1"/>
        <v>0</v>
      </c>
    </row>
    <row r="112" spans="1:16" x14ac:dyDescent="0.15">
      <c r="A112">
        <v>109</v>
      </c>
      <c r="B112" s="24">
        <v>43209</v>
      </c>
      <c r="C112">
        <v>0</v>
      </c>
      <c r="D112">
        <v>0</v>
      </c>
      <c r="F112">
        <v>0</v>
      </c>
      <c r="H112">
        <v>1.2709539394795213</v>
      </c>
      <c r="J112">
        <v>0</v>
      </c>
      <c r="K112">
        <v>0</v>
      </c>
      <c r="M112">
        <v>0</v>
      </c>
      <c r="N112">
        <v>0</v>
      </c>
      <c r="P112">
        <f t="shared" si="1"/>
        <v>0</v>
      </c>
    </row>
    <row r="113" spans="1:16" x14ac:dyDescent="0.15">
      <c r="A113">
        <v>110</v>
      </c>
      <c r="B113" s="24">
        <v>43210</v>
      </c>
      <c r="C113">
        <v>14</v>
      </c>
      <c r="D113">
        <v>14</v>
      </c>
      <c r="F113">
        <v>21.715444477285203</v>
      </c>
      <c r="H113">
        <v>43.290112194574085</v>
      </c>
      <c r="J113">
        <v>14</v>
      </c>
      <c r="K113">
        <v>0</v>
      </c>
      <c r="M113">
        <v>11796.139660696712</v>
      </c>
      <c r="N113">
        <v>11796.139660696699</v>
      </c>
      <c r="P113">
        <f t="shared" si="1"/>
        <v>78.17560011822674</v>
      </c>
    </row>
    <row r="114" spans="1:16" x14ac:dyDescent="0.15">
      <c r="A114">
        <v>111</v>
      </c>
      <c r="B114" s="24">
        <v>43211</v>
      </c>
      <c r="C114">
        <v>14</v>
      </c>
      <c r="D114">
        <v>14</v>
      </c>
      <c r="F114">
        <v>35.833001931326955</v>
      </c>
      <c r="H114">
        <v>43.290112194574085</v>
      </c>
      <c r="J114">
        <v>14</v>
      </c>
      <c r="K114">
        <v>0</v>
      </c>
      <c r="M114">
        <v>19464.99854912439</v>
      </c>
      <c r="N114">
        <v>19464.998549124299</v>
      </c>
      <c r="P114">
        <f t="shared" si="1"/>
        <v>128.99880695277704</v>
      </c>
    </row>
    <row r="115" spans="1:16" x14ac:dyDescent="0.15">
      <c r="A115">
        <v>112</v>
      </c>
      <c r="B115" s="24">
        <v>43212</v>
      </c>
      <c r="C115">
        <v>14</v>
      </c>
      <c r="D115">
        <v>14</v>
      </c>
      <c r="F115">
        <v>35.833001931326955</v>
      </c>
      <c r="H115">
        <v>43.404380194574081</v>
      </c>
      <c r="J115">
        <v>14</v>
      </c>
      <c r="K115">
        <v>0</v>
      </c>
      <c r="M115">
        <v>19464.99854912439</v>
      </c>
      <c r="N115">
        <v>19464.998549124299</v>
      </c>
      <c r="P115">
        <f t="shared" si="1"/>
        <v>128.99880695277704</v>
      </c>
    </row>
    <row r="116" spans="1:16" x14ac:dyDescent="0.15">
      <c r="A116">
        <v>113</v>
      </c>
      <c r="B116" s="24">
        <v>43213</v>
      </c>
      <c r="C116">
        <v>14</v>
      </c>
      <c r="D116">
        <v>14</v>
      </c>
      <c r="F116">
        <v>21.715444477285203</v>
      </c>
      <c r="H116">
        <v>43.290112194574085</v>
      </c>
      <c r="J116">
        <v>14</v>
      </c>
      <c r="K116">
        <v>0</v>
      </c>
      <c r="M116">
        <v>11796.139660696712</v>
      </c>
      <c r="N116">
        <v>11796.139660696699</v>
      </c>
      <c r="P116">
        <f t="shared" si="1"/>
        <v>78.17560011822674</v>
      </c>
    </row>
    <row r="117" spans="1:16" x14ac:dyDescent="0.15">
      <c r="A117">
        <v>114</v>
      </c>
      <c r="B117" s="24">
        <v>43214</v>
      </c>
      <c r="C117">
        <v>14</v>
      </c>
      <c r="D117">
        <v>14</v>
      </c>
      <c r="F117">
        <v>21.715444477285203</v>
      </c>
      <c r="H117">
        <v>43.290112194574085</v>
      </c>
      <c r="J117">
        <v>14</v>
      </c>
      <c r="K117">
        <v>0</v>
      </c>
      <c r="M117">
        <v>11796.139660696712</v>
      </c>
      <c r="N117">
        <v>11796.139660696699</v>
      </c>
      <c r="P117">
        <f t="shared" si="1"/>
        <v>78.17560011822674</v>
      </c>
    </row>
    <row r="118" spans="1:16" x14ac:dyDescent="0.15">
      <c r="A118">
        <v>115</v>
      </c>
      <c r="B118" s="24">
        <v>43215</v>
      </c>
      <c r="C118">
        <v>0</v>
      </c>
      <c r="D118">
        <v>0</v>
      </c>
      <c r="F118">
        <v>0</v>
      </c>
      <c r="H118">
        <v>1.2794232773117138</v>
      </c>
      <c r="J118">
        <v>0</v>
      </c>
      <c r="K118">
        <v>0</v>
      </c>
      <c r="M118">
        <v>0</v>
      </c>
      <c r="N118">
        <v>0</v>
      </c>
      <c r="P118">
        <f t="shared" si="1"/>
        <v>0</v>
      </c>
    </row>
    <row r="119" spans="1:16" x14ac:dyDescent="0.15">
      <c r="A119">
        <v>116</v>
      </c>
      <c r="B119" s="24">
        <v>43216</v>
      </c>
      <c r="C119">
        <v>0</v>
      </c>
      <c r="D119">
        <v>0</v>
      </c>
      <c r="F119">
        <v>0</v>
      </c>
      <c r="H119">
        <v>1.2794232773117138</v>
      </c>
      <c r="J119">
        <v>0</v>
      </c>
      <c r="K119">
        <v>0</v>
      </c>
      <c r="M119">
        <v>0</v>
      </c>
      <c r="N119">
        <v>0</v>
      </c>
      <c r="P119">
        <f t="shared" si="1"/>
        <v>0</v>
      </c>
    </row>
    <row r="120" spans="1:16" x14ac:dyDescent="0.15">
      <c r="A120">
        <v>117</v>
      </c>
      <c r="B120" s="24">
        <v>43217</v>
      </c>
      <c r="C120">
        <v>14</v>
      </c>
      <c r="D120">
        <v>14</v>
      </c>
      <c r="F120">
        <v>35.833001931326955</v>
      </c>
      <c r="H120">
        <v>43.404380194574081</v>
      </c>
      <c r="J120">
        <v>14</v>
      </c>
      <c r="K120">
        <v>0</v>
      </c>
      <c r="M120">
        <v>19464.99854912439</v>
      </c>
      <c r="N120">
        <v>19464.998549124299</v>
      </c>
      <c r="P120">
        <f t="shared" si="1"/>
        <v>128.99880695277704</v>
      </c>
    </row>
    <row r="121" spans="1:16" x14ac:dyDescent="0.15">
      <c r="A121">
        <v>118</v>
      </c>
      <c r="B121" s="24">
        <v>43218</v>
      </c>
      <c r="C121">
        <v>14</v>
      </c>
      <c r="D121">
        <v>14</v>
      </c>
      <c r="F121">
        <v>39.319122164248569</v>
      </c>
      <c r="H121">
        <v>46.994856303615236</v>
      </c>
      <c r="J121">
        <v>14</v>
      </c>
      <c r="K121">
        <v>0</v>
      </c>
      <c r="M121">
        <v>21358.708861365027</v>
      </c>
      <c r="N121">
        <v>21358.708861365001</v>
      </c>
      <c r="P121">
        <f t="shared" si="1"/>
        <v>141.54883979129485</v>
      </c>
    </row>
    <row r="122" spans="1:16" x14ac:dyDescent="0.15">
      <c r="A122">
        <v>119</v>
      </c>
      <c r="B122" s="24">
        <v>43219</v>
      </c>
      <c r="C122">
        <v>0</v>
      </c>
      <c r="D122">
        <v>0</v>
      </c>
      <c r="F122">
        <v>0</v>
      </c>
      <c r="H122">
        <v>1.2794232773117138</v>
      </c>
      <c r="J122">
        <v>0</v>
      </c>
      <c r="K122">
        <v>0</v>
      </c>
      <c r="M122">
        <v>0</v>
      </c>
      <c r="N122">
        <v>0</v>
      </c>
      <c r="P122">
        <f t="shared" si="1"/>
        <v>0</v>
      </c>
    </row>
    <row r="123" spans="1:16" x14ac:dyDescent="0.15">
      <c r="A123">
        <v>120</v>
      </c>
      <c r="B123" s="24">
        <v>43220</v>
      </c>
      <c r="C123">
        <v>14</v>
      </c>
      <c r="D123">
        <v>14</v>
      </c>
      <c r="F123">
        <v>21.715444477285203</v>
      </c>
      <c r="H123">
        <v>43.276327286874647</v>
      </c>
      <c r="J123">
        <v>14</v>
      </c>
      <c r="K123">
        <v>0</v>
      </c>
      <c r="M123">
        <v>11796.139660696712</v>
      </c>
      <c r="N123">
        <v>11796.139660696699</v>
      </c>
      <c r="P123">
        <f t="shared" si="1"/>
        <v>78.17560011822674</v>
      </c>
    </row>
    <row r="124" spans="1:16" x14ac:dyDescent="0.15">
      <c r="A124">
        <v>121</v>
      </c>
      <c r="B124" s="24">
        <v>43221</v>
      </c>
      <c r="C124">
        <v>0</v>
      </c>
      <c r="D124">
        <v>14</v>
      </c>
      <c r="F124">
        <v>10.727932153003703</v>
      </c>
      <c r="H124">
        <v>43.276327286874647</v>
      </c>
      <c r="J124">
        <v>14</v>
      </c>
      <c r="K124">
        <v>0</v>
      </c>
      <c r="M124">
        <v>5827.5660016852253</v>
      </c>
      <c r="N124">
        <v>5827.5660016852198</v>
      </c>
      <c r="P124">
        <f t="shared" si="1"/>
        <v>38.620555750813331</v>
      </c>
    </row>
    <row r="125" spans="1:16" x14ac:dyDescent="0.15">
      <c r="A125">
        <v>122</v>
      </c>
      <c r="B125" s="24">
        <v>43222</v>
      </c>
      <c r="C125">
        <v>0</v>
      </c>
      <c r="D125">
        <v>0</v>
      </c>
      <c r="F125">
        <v>0</v>
      </c>
      <c r="H125">
        <v>1.2794232773117138</v>
      </c>
      <c r="J125">
        <v>0</v>
      </c>
      <c r="K125">
        <v>0</v>
      </c>
      <c r="M125">
        <v>0</v>
      </c>
      <c r="N125">
        <v>0</v>
      </c>
      <c r="P125">
        <f t="shared" si="1"/>
        <v>0</v>
      </c>
    </row>
    <row r="126" spans="1:16" x14ac:dyDescent="0.15">
      <c r="A126">
        <v>123</v>
      </c>
      <c r="B126" s="24">
        <v>43223</v>
      </c>
      <c r="C126">
        <v>0</v>
      </c>
      <c r="D126">
        <v>0</v>
      </c>
      <c r="F126">
        <v>0</v>
      </c>
      <c r="H126">
        <v>1.2794232773117138</v>
      </c>
      <c r="J126">
        <v>0</v>
      </c>
      <c r="K126">
        <v>0</v>
      </c>
      <c r="M126">
        <v>0</v>
      </c>
      <c r="N126">
        <v>0</v>
      </c>
      <c r="P126">
        <f t="shared" si="1"/>
        <v>0</v>
      </c>
    </row>
    <row r="127" spans="1:16" x14ac:dyDescent="0.15">
      <c r="A127">
        <v>124</v>
      </c>
      <c r="B127" s="24">
        <v>43224</v>
      </c>
      <c r="C127">
        <v>0</v>
      </c>
      <c r="D127">
        <v>0</v>
      </c>
      <c r="F127">
        <v>0</v>
      </c>
      <c r="H127">
        <v>1.2794232773117138</v>
      </c>
      <c r="J127">
        <v>0</v>
      </c>
      <c r="K127">
        <v>0</v>
      </c>
      <c r="M127">
        <v>0</v>
      </c>
      <c r="N127">
        <v>0</v>
      </c>
      <c r="P127">
        <f t="shared" si="1"/>
        <v>0</v>
      </c>
    </row>
    <row r="128" spans="1:16" x14ac:dyDescent="0.15">
      <c r="A128">
        <v>125</v>
      </c>
      <c r="B128" s="24">
        <v>43225</v>
      </c>
      <c r="C128">
        <v>0</v>
      </c>
      <c r="D128">
        <v>0</v>
      </c>
      <c r="F128">
        <v>0</v>
      </c>
      <c r="H128">
        <v>1.2794232773117138</v>
      </c>
      <c r="J128">
        <v>0</v>
      </c>
      <c r="K128">
        <v>0</v>
      </c>
      <c r="M128">
        <v>0</v>
      </c>
      <c r="N128">
        <v>0</v>
      </c>
      <c r="P128">
        <f t="shared" si="1"/>
        <v>0</v>
      </c>
    </row>
    <row r="129" spans="1:16" x14ac:dyDescent="0.15">
      <c r="A129">
        <v>126</v>
      </c>
      <c r="B129" s="24">
        <v>43226</v>
      </c>
      <c r="C129">
        <v>0</v>
      </c>
      <c r="D129">
        <v>0</v>
      </c>
      <c r="F129">
        <v>0</v>
      </c>
      <c r="H129">
        <v>1.2794232773117138</v>
      </c>
      <c r="J129">
        <v>0</v>
      </c>
      <c r="K129">
        <v>0</v>
      </c>
      <c r="M129">
        <v>0</v>
      </c>
      <c r="N129">
        <v>0</v>
      </c>
      <c r="P129">
        <f t="shared" si="1"/>
        <v>0</v>
      </c>
    </row>
    <row r="130" spans="1:16" x14ac:dyDescent="0.15">
      <c r="A130">
        <v>127</v>
      </c>
      <c r="B130" s="24">
        <v>43227</v>
      </c>
      <c r="C130">
        <v>14</v>
      </c>
      <c r="D130">
        <v>14</v>
      </c>
      <c r="F130">
        <v>38.281741093697029</v>
      </c>
      <c r="H130">
        <v>47.3068055279074</v>
      </c>
      <c r="J130">
        <v>14</v>
      </c>
      <c r="K130">
        <v>0</v>
      </c>
      <c r="M130">
        <v>20795.188644111851</v>
      </c>
      <c r="N130">
        <v>20795.188644111899</v>
      </c>
      <c r="P130">
        <f t="shared" si="1"/>
        <v>137.8142679373093</v>
      </c>
    </row>
    <row r="131" spans="1:16" x14ac:dyDescent="0.15">
      <c r="A131">
        <v>128</v>
      </c>
      <c r="B131" s="24">
        <v>43228</v>
      </c>
      <c r="C131">
        <v>14</v>
      </c>
      <c r="D131">
        <v>14</v>
      </c>
      <c r="F131">
        <v>38.281741093697029</v>
      </c>
      <c r="H131">
        <v>47.3068055279074</v>
      </c>
      <c r="J131">
        <v>14</v>
      </c>
      <c r="K131">
        <v>0</v>
      </c>
      <c r="M131">
        <v>20795.188644111851</v>
      </c>
      <c r="N131">
        <v>20795.188644111899</v>
      </c>
      <c r="P131">
        <f t="shared" si="1"/>
        <v>137.8142679373093</v>
      </c>
    </row>
    <row r="132" spans="1:16" x14ac:dyDescent="0.15">
      <c r="A132">
        <v>129</v>
      </c>
      <c r="B132" s="24">
        <v>43229</v>
      </c>
      <c r="C132">
        <v>0</v>
      </c>
      <c r="D132">
        <v>0</v>
      </c>
      <c r="F132">
        <v>0</v>
      </c>
      <c r="H132">
        <v>1.2794232773117138</v>
      </c>
      <c r="J132">
        <v>0</v>
      </c>
      <c r="K132">
        <v>0</v>
      </c>
      <c r="M132">
        <v>0</v>
      </c>
      <c r="N132">
        <v>0</v>
      </c>
      <c r="P132">
        <f t="shared" si="1"/>
        <v>0</v>
      </c>
    </row>
    <row r="133" spans="1:16" x14ac:dyDescent="0.15">
      <c r="A133">
        <v>130</v>
      </c>
      <c r="B133" s="24">
        <v>43230</v>
      </c>
      <c r="C133">
        <v>0</v>
      </c>
      <c r="D133">
        <v>0</v>
      </c>
      <c r="F133">
        <v>0</v>
      </c>
      <c r="H133">
        <v>1.2794232773117138</v>
      </c>
      <c r="J133">
        <v>0</v>
      </c>
      <c r="K133">
        <v>0</v>
      </c>
      <c r="M133">
        <v>0</v>
      </c>
      <c r="N133">
        <v>0</v>
      </c>
      <c r="P133">
        <f t="shared" ref="P133:P196" si="2">F133*3.6</f>
        <v>0</v>
      </c>
    </row>
    <row r="134" spans="1:16" x14ac:dyDescent="0.15">
      <c r="A134">
        <v>131</v>
      </c>
      <c r="B134" s="24">
        <v>43231</v>
      </c>
      <c r="C134">
        <v>14</v>
      </c>
      <c r="D134">
        <v>14</v>
      </c>
      <c r="F134">
        <v>35.833001931326955</v>
      </c>
      <c r="H134">
        <v>43.404380194574081</v>
      </c>
      <c r="J134">
        <v>14</v>
      </c>
      <c r="K134">
        <v>0</v>
      </c>
      <c r="M134">
        <v>19464.99854912439</v>
      </c>
      <c r="N134">
        <v>19464.998549124299</v>
      </c>
      <c r="P134">
        <f t="shared" si="2"/>
        <v>128.99880695277704</v>
      </c>
    </row>
    <row r="135" spans="1:16" x14ac:dyDescent="0.15">
      <c r="A135">
        <v>132</v>
      </c>
      <c r="B135" s="24">
        <v>43232</v>
      </c>
      <c r="C135">
        <v>14</v>
      </c>
      <c r="D135">
        <v>14</v>
      </c>
      <c r="F135">
        <v>39.319122164248569</v>
      </c>
      <c r="H135">
        <v>47.337660303615252</v>
      </c>
      <c r="J135">
        <v>14</v>
      </c>
      <c r="K135">
        <v>0</v>
      </c>
      <c r="M135">
        <v>21358.708861365027</v>
      </c>
      <c r="N135">
        <v>21358.708861365001</v>
      </c>
      <c r="P135">
        <f t="shared" si="2"/>
        <v>141.54883979129485</v>
      </c>
    </row>
    <row r="136" spans="1:16" x14ac:dyDescent="0.15">
      <c r="A136">
        <v>133</v>
      </c>
      <c r="B136" s="24">
        <v>43233</v>
      </c>
      <c r="C136">
        <v>14</v>
      </c>
      <c r="D136">
        <v>14</v>
      </c>
      <c r="F136">
        <v>36.118098213784094</v>
      </c>
      <c r="H136">
        <v>47.506739786573142</v>
      </c>
      <c r="J136">
        <v>14</v>
      </c>
      <c r="K136">
        <v>0</v>
      </c>
      <c r="M136">
        <v>19619.866922559144</v>
      </c>
      <c r="N136">
        <v>19619.8669225591</v>
      </c>
      <c r="P136">
        <f t="shared" si="2"/>
        <v>130.02515356962274</v>
      </c>
    </row>
    <row r="137" spans="1:16" x14ac:dyDescent="0.15">
      <c r="A137">
        <v>134</v>
      </c>
      <c r="B137" s="24">
        <v>43234</v>
      </c>
      <c r="C137">
        <v>14</v>
      </c>
      <c r="D137">
        <v>14</v>
      </c>
      <c r="F137">
        <v>35.833001931326955</v>
      </c>
      <c r="H137">
        <v>43.290112194574085</v>
      </c>
      <c r="J137">
        <v>14</v>
      </c>
      <c r="K137">
        <v>0</v>
      </c>
      <c r="M137">
        <v>19464.99854912439</v>
      </c>
      <c r="N137">
        <v>19464.998549124299</v>
      </c>
      <c r="P137">
        <f t="shared" si="2"/>
        <v>128.99880695277704</v>
      </c>
    </row>
    <row r="138" spans="1:16" x14ac:dyDescent="0.15">
      <c r="A138">
        <v>135</v>
      </c>
      <c r="B138" s="24">
        <v>43235</v>
      </c>
      <c r="C138">
        <v>14</v>
      </c>
      <c r="D138">
        <v>14</v>
      </c>
      <c r="F138">
        <v>21.715444477285203</v>
      </c>
      <c r="H138">
        <v>43.290112194574085</v>
      </c>
      <c r="J138">
        <v>14</v>
      </c>
      <c r="K138">
        <v>0</v>
      </c>
      <c r="M138">
        <v>11796.139660696712</v>
      </c>
      <c r="N138">
        <v>11796.139660696699</v>
      </c>
      <c r="P138">
        <f t="shared" si="2"/>
        <v>78.17560011822674</v>
      </c>
    </row>
    <row r="139" spans="1:16" x14ac:dyDescent="0.15">
      <c r="A139">
        <v>136</v>
      </c>
      <c r="B139" s="24">
        <v>43236</v>
      </c>
      <c r="C139">
        <v>0</v>
      </c>
      <c r="D139">
        <v>0</v>
      </c>
      <c r="F139">
        <v>0</v>
      </c>
      <c r="H139">
        <v>1.2794232773117138</v>
      </c>
      <c r="J139">
        <v>0</v>
      </c>
      <c r="K139">
        <v>0</v>
      </c>
      <c r="M139">
        <v>0</v>
      </c>
      <c r="N139">
        <v>0</v>
      </c>
      <c r="P139">
        <f t="shared" si="2"/>
        <v>0</v>
      </c>
    </row>
    <row r="140" spans="1:16" x14ac:dyDescent="0.15">
      <c r="A140">
        <v>137</v>
      </c>
      <c r="B140" s="24">
        <v>43237</v>
      </c>
      <c r="C140">
        <v>0</v>
      </c>
      <c r="D140">
        <v>0</v>
      </c>
      <c r="F140">
        <v>0</v>
      </c>
      <c r="H140">
        <v>1.2794232773117138</v>
      </c>
      <c r="J140">
        <v>0</v>
      </c>
      <c r="K140">
        <v>0</v>
      </c>
      <c r="M140">
        <v>0</v>
      </c>
      <c r="N140">
        <v>0</v>
      </c>
      <c r="P140">
        <f t="shared" si="2"/>
        <v>0</v>
      </c>
    </row>
    <row r="141" spans="1:16" x14ac:dyDescent="0.15">
      <c r="A141">
        <v>138</v>
      </c>
      <c r="B141" s="24">
        <v>43238</v>
      </c>
      <c r="C141">
        <v>14</v>
      </c>
      <c r="D141">
        <v>14</v>
      </c>
      <c r="F141">
        <v>35.833001931326955</v>
      </c>
      <c r="H141">
        <v>43.404380194574081</v>
      </c>
      <c r="J141">
        <v>14</v>
      </c>
      <c r="K141">
        <v>0</v>
      </c>
      <c r="M141">
        <v>19464.99854912439</v>
      </c>
      <c r="N141">
        <v>19464.998549124299</v>
      </c>
      <c r="P141">
        <f t="shared" si="2"/>
        <v>128.99880695277704</v>
      </c>
    </row>
    <row r="142" spans="1:16" x14ac:dyDescent="0.15">
      <c r="A142">
        <v>139</v>
      </c>
      <c r="B142" s="24">
        <v>43239</v>
      </c>
      <c r="C142">
        <v>14</v>
      </c>
      <c r="D142">
        <v>14</v>
      </c>
      <c r="F142">
        <v>35.833001931326955</v>
      </c>
      <c r="H142">
        <v>43.404380194574081</v>
      </c>
      <c r="J142">
        <v>14</v>
      </c>
      <c r="K142">
        <v>0</v>
      </c>
      <c r="M142">
        <v>19464.99854912439</v>
      </c>
      <c r="N142">
        <v>19464.998549124299</v>
      </c>
      <c r="P142">
        <f t="shared" si="2"/>
        <v>128.99880695277704</v>
      </c>
    </row>
    <row r="143" spans="1:16" x14ac:dyDescent="0.15">
      <c r="A143">
        <v>140</v>
      </c>
      <c r="B143" s="24">
        <v>43240</v>
      </c>
      <c r="C143">
        <v>14</v>
      </c>
      <c r="D143">
        <v>14</v>
      </c>
      <c r="F143">
        <v>39.319122164248569</v>
      </c>
      <c r="H143">
        <v>47.337660303615252</v>
      </c>
      <c r="J143">
        <v>14</v>
      </c>
      <c r="K143">
        <v>0</v>
      </c>
      <c r="M143">
        <v>21358.708861365027</v>
      </c>
      <c r="N143">
        <v>21358.708861365001</v>
      </c>
      <c r="P143">
        <f t="shared" si="2"/>
        <v>141.54883979129485</v>
      </c>
    </row>
    <row r="144" spans="1:16" x14ac:dyDescent="0.15">
      <c r="A144">
        <v>141</v>
      </c>
      <c r="B144" s="24">
        <v>43241</v>
      </c>
      <c r="C144">
        <v>14</v>
      </c>
      <c r="D144">
        <v>14</v>
      </c>
      <c r="F144">
        <v>36.804025631988992</v>
      </c>
      <c r="H144">
        <v>43.435234970281897</v>
      </c>
      <c r="J144">
        <v>14</v>
      </c>
      <c r="K144">
        <v>0</v>
      </c>
      <c r="M144">
        <v>19992.472495091162</v>
      </c>
      <c r="N144">
        <v>19992.472495091199</v>
      </c>
      <c r="P144">
        <f t="shared" si="2"/>
        <v>132.49449227516038</v>
      </c>
    </row>
    <row r="145" spans="1:16" x14ac:dyDescent="0.15">
      <c r="A145">
        <v>142</v>
      </c>
      <c r="B145" s="24">
        <v>43242</v>
      </c>
      <c r="C145">
        <v>14</v>
      </c>
      <c r="D145">
        <v>14</v>
      </c>
      <c r="F145">
        <v>35.833001931326955</v>
      </c>
      <c r="H145">
        <v>43.404380194574081</v>
      </c>
      <c r="J145">
        <v>14</v>
      </c>
      <c r="K145">
        <v>0</v>
      </c>
      <c r="M145">
        <v>19464.99854912439</v>
      </c>
      <c r="N145">
        <v>19464.998549124299</v>
      </c>
      <c r="P145">
        <f t="shared" si="2"/>
        <v>128.99880695277704</v>
      </c>
    </row>
    <row r="146" spans="1:16" x14ac:dyDescent="0.15">
      <c r="A146">
        <v>143</v>
      </c>
      <c r="B146" s="24">
        <v>43243</v>
      </c>
      <c r="C146">
        <v>0</v>
      </c>
      <c r="D146">
        <v>0</v>
      </c>
      <c r="F146">
        <v>0</v>
      </c>
      <c r="H146">
        <v>1.2983802065059109</v>
      </c>
      <c r="J146">
        <v>0</v>
      </c>
      <c r="K146">
        <v>0</v>
      </c>
      <c r="M146">
        <v>0</v>
      </c>
      <c r="N146">
        <v>0</v>
      </c>
      <c r="P146">
        <f t="shared" si="2"/>
        <v>0</v>
      </c>
    </row>
    <row r="147" spans="1:16" x14ac:dyDescent="0.15">
      <c r="A147">
        <v>144</v>
      </c>
      <c r="B147" s="24">
        <v>43244</v>
      </c>
      <c r="C147">
        <v>0</v>
      </c>
      <c r="D147">
        <v>0</v>
      </c>
      <c r="F147">
        <v>0</v>
      </c>
      <c r="H147">
        <v>1.2794232773117138</v>
      </c>
      <c r="J147">
        <v>0</v>
      </c>
      <c r="K147">
        <v>0</v>
      </c>
      <c r="M147">
        <v>0</v>
      </c>
      <c r="N147">
        <v>0</v>
      </c>
      <c r="P147">
        <f t="shared" si="2"/>
        <v>0</v>
      </c>
    </row>
    <row r="148" spans="1:16" x14ac:dyDescent="0.15">
      <c r="A148">
        <v>145</v>
      </c>
      <c r="B148" s="24">
        <v>43245</v>
      </c>
      <c r="C148">
        <v>14</v>
      </c>
      <c r="D148">
        <v>14</v>
      </c>
      <c r="F148">
        <v>39.319122164248569</v>
      </c>
      <c r="H148">
        <v>47.337660303615252</v>
      </c>
      <c r="J148">
        <v>14</v>
      </c>
      <c r="K148">
        <v>0</v>
      </c>
      <c r="M148">
        <v>21358.708861365027</v>
      </c>
      <c r="N148">
        <v>21358.708861365001</v>
      </c>
      <c r="P148">
        <f t="shared" si="2"/>
        <v>141.54883979129485</v>
      </c>
    </row>
    <row r="149" spans="1:16" x14ac:dyDescent="0.15">
      <c r="A149">
        <v>146</v>
      </c>
      <c r="B149" s="24">
        <v>43246</v>
      </c>
      <c r="C149">
        <v>14</v>
      </c>
      <c r="D149">
        <v>14</v>
      </c>
      <c r="F149">
        <v>39.319122164248569</v>
      </c>
      <c r="H149">
        <v>47.337660303615252</v>
      </c>
      <c r="J149">
        <v>14</v>
      </c>
      <c r="K149">
        <v>0</v>
      </c>
      <c r="M149">
        <v>21358.708861365027</v>
      </c>
      <c r="N149">
        <v>21358.708861365001</v>
      </c>
      <c r="P149">
        <f t="shared" si="2"/>
        <v>141.54883979129485</v>
      </c>
    </row>
    <row r="150" spans="1:16" x14ac:dyDescent="0.15">
      <c r="A150">
        <v>147</v>
      </c>
      <c r="B150" s="24">
        <v>43247</v>
      </c>
      <c r="C150">
        <v>14</v>
      </c>
      <c r="D150">
        <v>14</v>
      </c>
      <c r="F150">
        <v>35.833001931326955</v>
      </c>
      <c r="H150">
        <v>43.404380194574081</v>
      </c>
      <c r="J150">
        <v>14</v>
      </c>
      <c r="K150">
        <v>0</v>
      </c>
      <c r="M150">
        <v>19464.99854912439</v>
      </c>
      <c r="N150">
        <v>19464.998549124299</v>
      </c>
      <c r="P150">
        <f t="shared" si="2"/>
        <v>128.99880695277704</v>
      </c>
    </row>
    <row r="151" spans="1:16" x14ac:dyDescent="0.15">
      <c r="A151">
        <v>148</v>
      </c>
      <c r="B151" s="24">
        <v>43248</v>
      </c>
      <c r="C151">
        <v>14</v>
      </c>
      <c r="D151">
        <v>14</v>
      </c>
      <c r="F151">
        <v>39.319122164248569</v>
      </c>
      <c r="H151">
        <v>46.994856303615236</v>
      </c>
      <c r="J151">
        <v>14</v>
      </c>
      <c r="K151">
        <v>0</v>
      </c>
      <c r="M151">
        <v>21358.708861365027</v>
      </c>
      <c r="N151">
        <v>21358.708861365001</v>
      </c>
      <c r="P151">
        <f t="shared" si="2"/>
        <v>141.54883979129485</v>
      </c>
    </row>
    <row r="152" spans="1:16" x14ac:dyDescent="0.15">
      <c r="A152">
        <v>149</v>
      </c>
      <c r="B152" s="24">
        <v>43249</v>
      </c>
      <c r="C152">
        <v>14</v>
      </c>
      <c r="D152">
        <v>14</v>
      </c>
      <c r="F152">
        <v>39.319122164248569</v>
      </c>
      <c r="H152">
        <v>47.337660303615252</v>
      </c>
      <c r="J152">
        <v>14</v>
      </c>
      <c r="K152">
        <v>0</v>
      </c>
      <c r="M152">
        <v>21358.708861365027</v>
      </c>
      <c r="N152">
        <v>21358.708861365001</v>
      </c>
      <c r="P152">
        <f t="shared" si="2"/>
        <v>141.54883979129485</v>
      </c>
    </row>
    <row r="153" spans="1:16" x14ac:dyDescent="0.15">
      <c r="A153">
        <v>150</v>
      </c>
      <c r="B153" s="24">
        <v>43250</v>
      </c>
      <c r="C153">
        <v>0</v>
      </c>
      <c r="D153">
        <v>0</v>
      </c>
      <c r="F153">
        <v>0</v>
      </c>
      <c r="H153">
        <v>1.2794232773117138</v>
      </c>
      <c r="J153">
        <v>0</v>
      </c>
      <c r="K153">
        <v>0</v>
      </c>
      <c r="M153">
        <v>0</v>
      </c>
      <c r="N153">
        <v>0</v>
      </c>
      <c r="P153">
        <f t="shared" si="2"/>
        <v>0</v>
      </c>
    </row>
    <row r="154" spans="1:16" x14ac:dyDescent="0.15">
      <c r="A154">
        <v>151</v>
      </c>
      <c r="B154" s="24">
        <v>43251</v>
      </c>
      <c r="C154">
        <v>0</v>
      </c>
      <c r="D154">
        <v>0</v>
      </c>
      <c r="F154">
        <v>0</v>
      </c>
      <c r="H154">
        <v>1.2983802065059109</v>
      </c>
      <c r="J154">
        <v>0</v>
      </c>
      <c r="K154">
        <v>0</v>
      </c>
      <c r="M154">
        <v>0</v>
      </c>
      <c r="N154">
        <v>0</v>
      </c>
      <c r="P154">
        <f t="shared" si="2"/>
        <v>0</v>
      </c>
    </row>
    <row r="155" spans="1:16" x14ac:dyDescent="0.15">
      <c r="A155">
        <v>152</v>
      </c>
      <c r="B155" s="24">
        <v>43252</v>
      </c>
      <c r="C155">
        <v>14</v>
      </c>
      <c r="D155">
        <v>14</v>
      </c>
      <c r="F155">
        <v>36.118098213784094</v>
      </c>
      <c r="H155">
        <v>47.34714338583705</v>
      </c>
      <c r="J155">
        <v>14</v>
      </c>
      <c r="K155">
        <v>0</v>
      </c>
      <c r="M155">
        <v>19619.866922559144</v>
      </c>
      <c r="N155">
        <v>19619.8669225591</v>
      </c>
      <c r="P155">
        <f t="shared" si="2"/>
        <v>130.02515356962274</v>
      </c>
    </row>
    <row r="156" spans="1:16" x14ac:dyDescent="0.15">
      <c r="A156">
        <v>153</v>
      </c>
      <c r="B156" s="24">
        <v>43253</v>
      </c>
      <c r="C156">
        <v>14</v>
      </c>
      <c r="D156">
        <v>14</v>
      </c>
      <c r="F156">
        <v>39.319122164248569</v>
      </c>
      <c r="H156">
        <v>47.337660303615252</v>
      </c>
      <c r="J156">
        <v>14</v>
      </c>
      <c r="K156">
        <v>0</v>
      </c>
      <c r="M156">
        <v>21358.708861365027</v>
      </c>
      <c r="N156">
        <v>21358.708861365001</v>
      </c>
      <c r="P156">
        <f t="shared" si="2"/>
        <v>141.54883979129485</v>
      </c>
    </row>
    <row r="157" spans="1:16" x14ac:dyDescent="0.15">
      <c r="A157">
        <v>154</v>
      </c>
      <c r="B157" s="24">
        <v>43254</v>
      </c>
      <c r="C157">
        <v>14</v>
      </c>
      <c r="D157">
        <v>14</v>
      </c>
      <c r="F157">
        <v>39.319122164248569</v>
      </c>
      <c r="H157">
        <v>47.34714338583705</v>
      </c>
      <c r="J157">
        <v>14</v>
      </c>
      <c r="K157">
        <v>0</v>
      </c>
      <c r="M157">
        <v>21358.708861365027</v>
      </c>
      <c r="N157">
        <v>21358.708861365001</v>
      </c>
      <c r="P157">
        <f t="shared" si="2"/>
        <v>141.54883979129485</v>
      </c>
    </row>
    <row r="158" spans="1:16" x14ac:dyDescent="0.15">
      <c r="A158">
        <v>155</v>
      </c>
      <c r="B158" s="24">
        <v>43255</v>
      </c>
      <c r="C158">
        <v>14</v>
      </c>
      <c r="D158">
        <v>14</v>
      </c>
      <c r="F158">
        <v>39.319122164248569</v>
      </c>
      <c r="H158">
        <v>47.337660303615252</v>
      </c>
      <c r="J158">
        <v>14</v>
      </c>
      <c r="K158">
        <v>0</v>
      </c>
      <c r="M158">
        <v>21358.708861365027</v>
      </c>
      <c r="N158">
        <v>21358.708861365001</v>
      </c>
      <c r="P158">
        <f t="shared" si="2"/>
        <v>141.54883979129485</v>
      </c>
    </row>
    <row r="159" spans="1:16" x14ac:dyDescent="0.15">
      <c r="A159">
        <v>156</v>
      </c>
      <c r="B159" s="24">
        <v>43256</v>
      </c>
      <c r="C159">
        <v>14</v>
      </c>
      <c r="D159">
        <v>14</v>
      </c>
      <c r="F159">
        <v>39.319122164248569</v>
      </c>
      <c r="H159">
        <v>47.337660303615252</v>
      </c>
      <c r="J159">
        <v>14</v>
      </c>
      <c r="K159">
        <v>0</v>
      </c>
      <c r="M159">
        <v>21358.708861365027</v>
      </c>
      <c r="N159">
        <v>21358.708861365001</v>
      </c>
      <c r="P159">
        <f t="shared" si="2"/>
        <v>141.54883979129485</v>
      </c>
    </row>
    <row r="160" spans="1:16" x14ac:dyDescent="0.15">
      <c r="A160">
        <v>157</v>
      </c>
      <c r="B160" s="24">
        <v>43257</v>
      </c>
      <c r="C160">
        <v>0</v>
      </c>
      <c r="D160">
        <v>0</v>
      </c>
      <c r="F160">
        <v>0</v>
      </c>
      <c r="H160">
        <v>1.2983802065059109</v>
      </c>
      <c r="J160">
        <v>0</v>
      </c>
      <c r="K160">
        <v>0</v>
      </c>
      <c r="M160">
        <v>0</v>
      </c>
      <c r="N160">
        <v>0</v>
      </c>
      <c r="P160">
        <f t="shared" si="2"/>
        <v>0</v>
      </c>
    </row>
    <row r="161" spans="1:16" x14ac:dyDescent="0.15">
      <c r="A161">
        <v>158</v>
      </c>
      <c r="B161" s="24">
        <v>43258</v>
      </c>
      <c r="C161">
        <v>0</v>
      </c>
      <c r="D161">
        <v>0</v>
      </c>
      <c r="F161">
        <v>0</v>
      </c>
      <c r="H161">
        <v>1.2983802065059109</v>
      </c>
      <c r="J161">
        <v>0</v>
      </c>
      <c r="K161">
        <v>0</v>
      </c>
      <c r="M161">
        <v>0</v>
      </c>
      <c r="N161">
        <v>0</v>
      </c>
      <c r="P161">
        <f t="shared" si="2"/>
        <v>0</v>
      </c>
    </row>
    <row r="162" spans="1:16" x14ac:dyDescent="0.15">
      <c r="A162">
        <v>159</v>
      </c>
      <c r="B162" s="24">
        <v>43259</v>
      </c>
      <c r="C162">
        <v>14</v>
      </c>
      <c r="D162">
        <v>14</v>
      </c>
      <c r="F162">
        <v>39.319122164248569</v>
      </c>
      <c r="H162">
        <v>46.994856303615236</v>
      </c>
      <c r="J162">
        <v>14</v>
      </c>
      <c r="K162">
        <v>0</v>
      </c>
      <c r="M162">
        <v>21358.708861365027</v>
      </c>
      <c r="N162">
        <v>21358.708861365001</v>
      </c>
      <c r="P162">
        <f t="shared" si="2"/>
        <v>141.54883979129485</v>
      </c>
    </row>
    <row r="163" spans="1:16" x14ac:dyDescent="0.15">
      <c r="A163">
        <v>160</v>
      </c>
      <c r="B163" s="24">
        <v>43260</v>
      </c>
      <c r="C163">
        <v>14</v>
      </c>
      <c r="D163">
        <v>14</v>
      </c>
      <c r="F163">
        <v>39.319122164248569</v>
      </c>
      <c r="H163">
        <v>47.337660303615252</v>
      </c>
      <c r="J163">
        <v>14</v>
      </c>
      <c r="K163">
        <v>0</v>
      </c>
      <c r="M163">
        <v>21358.708861365027</v>
      </c>
      <c r="N163">
        <v>21358.708861365001</v>
      </c>
      <c r="P163">
        <f t="shared" si="2"/>
        <v>141.54883979129485</v>
      </c>
    </row>
    <row r="164" spans="1:16" x14ac:dyDescent="0.15">
      <c r="A164">
        <v>161</v>
      </c>
      <c r="B164" s="24">
        <v>43261</v>
      </c>
      <c r="C164">
        <v>14</v>
      </c>
      <c r="D164">
        <v>14</v>
      </c>
      <c r="F164">
        <v>39.319122164248569</v>
      </c>
      <c r="H164">
        <v>47.337660303615252</v>
      </c>
      <c r="J164">
        <v>14</v>
      </c>
      <c r="K164">
        <v>0</v>
      </c>
      <c r="M164">
        <v>21358.708861365027</v>
      </c>
      <c r="N164">
        <v>21358.708861365001</v>
      </c>
      <c r="P164">
        <f t="shared" si="2"/>
        <v>141.54883979129485</v>
      </c>
    </row>
    <row r="165" spans="1:16" x14ac:dyDescent="0.15">
      <c r="A165">
        <v>162</v>
      </c>
      <c r="B165" s="24">
        <v>43262</v>
      </c>
      <c r="C165">
        <v>14</v>
      </c>
      <c r="D165">
        <v>14</v>
      </c>
      <c r="F165">
        <v>39.319122164248569</v>
      </c>
      <c r="H165">
        <v>47.337660303615252</v>
      </c>
      <c r="J165">
        <v>14</v>
      </c>
      <c r="K165">
        <v>0</v>
      </c>
      <c r="M165">
        <v>21358.708861365027</v>
      </c>
      <c r="N165">
        <v>21358.708861365001</v>
      </c>
      <c r="P165">
        <f t="shared" si="2"/>
        <v>141.54883979129485</v>
      </c>
    </row>
    <row r="166" spans="1:16" x14ac:dyDescent="0.15">
      <c r="A166">
        <v>163</v>
      </c>
      <c r="B166" s="24">
        <v>43263</v>
      </c>
      <c r="C166">
        <v>14</v>
      </c>
      <c r="D166">
        <v>14</v>
      </c>
      <c r="F166">
        <v>36.804025631988992</v>
      </c>
      <c r="H166">
        <v>43.435234970281897</v>
      </c>
      <c r="J166">
        <v>14</v>
      </c>
      <c r="K166">
        <v>0</v>
      </c>
      <c r="M166">
        <v>19992.472495091162</v>
      </c>
      <c r="N166">
        <v>19992.472495091199</v>
      </c>
      <c r="P166">
        <f t="shared" si="2"/>
        <v>132.49449227516038</v>
      </c>
    </row>
    <row r="167" spans="1:16" x14ac:dyDescent="0.15">
      <c r="A167">
        <v>164</v>
      </c>
      <c r="B167" s="24">
        <v>43264</v>
      </c>
      <c r="C167">
        <v>0</v>
      </c>
      <c r="D167">
        <v>0</v>
      </c>
      <c r="F167">
        <v>0</v>
      </c>
      <c r="H167">
        <v>1.2983802065059109</v>
      </c>
      <c r="J167">
        <v>0</v>
      </c>
      <c r="K167">
        <v>0</v>
      </c>
      <c r="M167">
        <v>0</v>
      </c>
      <c r="N167">
        <v>0</v>
      </c>
      <c r="P167">
        <f t="shared" si="2"/>
        <v>0</v>
      </c>
    </row>
    <row r="168" spans="1:16" x14ac:dyDescent="0.15">
      <c r="A168">
        <v>165</v>
      </c>
      <c r="B168" s="24">
        <v>43265</v>
      </c>
      <c r="C168">
        <v>0</v>
      </c>
      <c r="D168">
        <v>0</v>
      </c>
      <c r="F168">
        <v>0</v>
      </c>
      <c r="H168">
        <v>1.2983802065059109</v>
      </c>
      <c r="J168">
        <v>0</v>
      </c>
      <c r="K168">
        <v>0</v>
      </c>
      <c r="M168">
        <v>0</v>
      </c>
      <c r="N168">
        <v>0</v>
      </c>
      <c r="P168">
        <f t="shared" si="2"/>
        <v>0</v>
      </c>
    </row>
    <row r="169" spans="1:16" x14ac:dyDescent="0.15">
      <c r="A169">
        <v>166</v>
      </c>
      <c r="B169" s="24">
        <v>43266</v>
      </c>
      <c r="C169">
        <v>14</v>
      </c>
      <c r="D169">
        <v>14</v>
      </c>
      <c r="F169">
        <v>36.118098213784094</v>
      </c>
      <c r="H169">
        <v>47.34714338583705</v>
      </c>
      <c r="J169">
        <v>14</v>
      </c>
      <c r="K169">
        <v>0</v>
      </c>
      <c r="M169">
        <v>19619.866922559144</v>
      </c>
      <c r="N169">
        <v>19619.8669225591</v>
      </c>
      <c r="P169">
        <f t="shared" si="2"/>
        <v>130.02515356962274</v>
      </c>
    </row>
    <row r="170" spans="1:16" x14ac:dyDescent="0.15">
      <c r="A170">
        <v>167</v>
      </c>
      <c r="B170" s="24">
        <v>43267</v>
      </c>
      <c r="C170">
        <v>14</v>
      </c>
      <c r="D170">
        <v>14</v>
      </c>
      <c r="F170">
        <v>39.319122164248569</v>
      </c>
      <c r="H170">
        <v>46.994856303615236</v>
      </c>
      <c r="J170">
        <v>14</v>
      </c>
      <c r="K170">
        <v>0</v>
      </c>
      <c r="M170">
        <v>21358.708861365027</v>
      </c>
      <c r="N170">
        <v>21358.708861365001</v>
      </c>
      <c r="P170">
        <f t="shared" si="2"/>
        <v>141.54883979129485</v>
      </c>
    </row>
    <row r="171" spans="1:16" x14ac:dyDescent="0.15">
      <c r="A171">
        <v>168</v>
      </c>
      <c r="B171" s="24">
        <v>43268</v>
      </c>
      <c r="C171">
        <v>14</v>
      </c>
      <c r="D171">
        <v>14</v>
      </c>
      <c r="F171">
        <v>36.118098213784094</v>
      </c>
      <c r="H171">
        <v>47.34714338583705</v>
      </c>
      <c r="J171">
        <v>14</v>
      </c>
      <c r="K171">
        <v>0</v>
      </c>
      <c r="M171">
        <v>19619.866922559144</v>
      </c>
      <c r="N171">
        <v>19619.8669225591</v>
      </c>
      <c r="P171">
        <f t="shared" si="2"/>
        <v>130.02515356962274</v>
      </c>
    </row>
    <row r="172" spans="1:16" x14ac:dyDescent="0.15">
      <c r="A172">
        <v>169</v>
      </c>
      <c r="B172" s="24">
        <v>43269</v>
      </c>
      <c r="C172">
        <v>14</v>
      </c>
      <c r="D172">
        <v>14</v>
      </c>
      <c r="F172">
        <v>39.319122164248569</v>
      </c>
      <c r="H172">
        <v>47.34714338583705</v>
      </c>
      <c r="J172">
        <v>14</v>
      </c>
      <c r="K172">
        <v>0</v>
      </c>
      <c r="M172">
        <v>21358.708861365027</v>
      </c>
      <c r="N172">
        <v>21358.708861365001</v>
      </c>
      <c r="P172">
        <f t="shared" si="2"/>
        <v>141.54883979129485</v>
      </c>
    </row>
    <row r="173" spans="1:16" x14ac:dyDescent="0.15">
      <c r="A173">
        <v>170</v>
      </c>
      <c r="B173" s="24">
        <v>43270</v>
      </c>
      <c r="C173">
        <v>14</v>
      </c>
      <c r="D173">
        <v>14</v>
      </c>
      <c r="F173">
        <v>36.118098213784094</v>
      </c>
      <c r="H173">
        <v>47.34714338583705</v>
      </c>
      <c r="J173">
        <v>14</v>
      </c>
      <c r="K173">
        <v>0</v>
      </c>
      <c r="M173">
        <v>19619.866922559144</v>
      </c>
      <c r="N173">
        <v>19619.8669225591</v>
      </c>
      <c r="P173">
        <f t="shared" si="2"/>
        <v>130.02515356962274</v>
      </c>
    </row>
    <row r="174" spans="1:16" x14ac:dyDescent="0.15">
      <c r="A174">
        <v>171</v>
      </c>
      <c r="B174" s="24">
        <v>43271</v>
      </c>
      <c r="C174">
        <v>0</v>
      </c>
      <c r="D174">
        <v>0</v>
      </c>
      <c r="F174">
        <v>0</v>
      </c>
      <c r="H174">
        <v>1.2983802065059109</v>
      </c>
      <c r="J174">
        <v>0</v>
      </c>
      <c r="K174">
        <v>0</v>
      </c>
      <c r="M174">
        <v>0</v>
      </c>
      <c r="N174">
        <v>0</v>
      </c>
      <c r="P174">
        <f t="shared" si="2"/>
        <v>0</v>
      </c>
    </row>
    <row r="175" spans="1:16" x14ac:dyDescent="0.15">
      <c r="A175">
        <v>172</v>
      </c>
      <c r="B175" s="24">
        <v>43272</v>
      </c>
      <c r="C175">
        <v>0</v>
      </c>
      <c r="D175">
        <v>0</v>
      </c>
      <c r="F175">
        <v>0</v>
      </c>
      <c r="H175">
        <v>1.2983802065059109</v>
      </c>
      <c r="J175">
        <v>0</v>
      </c>
      <c r="K175">
        <v>0</v>
      </c>
      <c r="M175">
        <v>0</v>
      </c>
      <c r="N175">
        <v>0</v>
      </c>
      <c r="P175">
        <f t="shared" si="2"/>
        <v>0</v>
      </c>
    </row>
    <row r="176" spans="1:16" x14ac:dyDescent="0.15">
      <c r="A176">
        <v>173</v>
      </c>
      <c r="B176" s="24">
        <v>43273</v>
      </c>
      <c r="C176">
        <v>14</v>
      </c>
      <c r="D176">
        <v>14</v>
      </c>
      <c r="F176">
        <v>36.118098213784094</v>
      </c>
      <c r="H176">
        <v>47.34714338583705</v>
      </c>
      <c r="J176">
        <v>14</v>
      </c>
      <c r="K176">
        <v>0</v>
      </c>
      <c r="M176">
        <v>19619.866922559144</v>
      </c>
      <c r="N176">
        <v>19619.8669225591</v>
      </c>
      <c r="P176">
        <f t="shared" si="2"/>
        <v>130.02515356962274</v>
      </c>
    </row>
    <row r="177" spans="1:16" x14ac:dyDescent="0.15">
      <c r="A177">
        <v>174</v>
      </c>
      <c r="B177" s="24">
        <v>43274</v>
      </c>
      <c r="C177">
        <v>14</v>
      </c>
      <c r="D177">
        <v>14</v>
      </c>
      <c r="F177">
        <v>39.319122164248569</v>
      </c>
      <c r="H177">
        <v>47.34714338583705</v>
      </c>
      <c r="J177">
        <v>14</v>
      </c>
      <c r="K177">
        <v>0</v>
      </c>
      <c r="M177">
        <v>21358.708861365027</v>
      </c>
      <c r="N177">
        <v>21358.708861365001</v>
      </c>
      <c r="P177">
        <f t="shared" si="2"/>
        <v>141.54883979129485</v>
      </c>
    </row>
    <row r="178" spans="1:16" x14ac:dyDescent="0.15">
      <c r="A178">
        <v>175</v>
      </c>
      <c r="B178" s="24">
        <v>43275</v>
      </c>
      <c r="C178">
        <v>14</v>
      </c>
      <c r="D178">
        <v>14</v>
      </c>
      <c r="F178">
        <v>36.118098213784094</v>
      </c>
      <c r="H178">
        <v>47.52810467020111</v>
      </c>
      <c r="J178">
        <v>14</v>
      </c>
      <c r="K178">
        <v>0</v>
      </c>
      <c r="M178">
        <v>19619.866922559144</v>
      </c>
      <c r="N178">
        <v>19619.8669225591</v>
      </c>
      <c r="P178">
        <f t="shared" si="2"/>
        <v>130.02515356962274</v>
      </c>
    </row>
    <row r="179" spans="1:16" x14ac:dyDescent="0.15">
      <c r="A179">
        <v>176</v>
      </c>
      <c r="B179" s="24">
        <v>43276</v>
      </c>
      <c r="C179">
        <v>14</v>
      </c>
      <c r="D179">
        <v>14</v>
      </c>
      <c r="F179">
        <v>36.118098213784094</v>
      </c>
      <c r="H179">
        <v>47.52810467020111</v>
      </c>
      <c r="J179">
        <v>14</v>
      </c>
      <c r="K179">
        <v>0</v>
      </c>
      <c r="M179">
        <v>19619.866922559144</v>
      </c>
      <c r="N179">
        <v>19619.8669225591</v>
      </c>
      <c r="P179">
        <f t="shared" si="2"/>
        <v>130.02515356962274</v>
      </c>
    </row>
    <row r="180" spans="1:16" x14ac:dyDescent="0.15">
      <c r="A180">
        <v>177</v>
      </c>
      <c r="B180" s="24">
        <v>43277</v>
      </c>
      <c r="C180">
        <v>14</v>
      </c>
      <c r="D180">
        <v>14</v>
      </c>
      <c r="F180">
        <v>38.417440501196893</v>
      </c>
      <c r="H180">
        <v>47.573085156511141</v>
      </c>
      <c r="J180">
        <v>14</v>
      </c>
      <c r="K180">
        <v>0</v>
      </c>
      <c r="M180">
        <v>20868.902500828739</v>
      </c>
      <c r="N180">
        <v>20868.902500828699</v>
      </c>
      <c r="P180">
        <f t="shared" si="2"/>
        <v>138.30278580430883</v>
      </c>
    </row>
    <row r="181" spans="1:16" x14ac:dyDescent="0.15">
      <c r="A181">
        <v>178</v>
      </c>
      <c r="B181" s="24">
        <v>43278</v>
      </c>
      <c r="C181">
        <v>0</v>
      </c>
      <c r="D181">
        <v>0</v>
      </c>
      <c r="F181">
        <v>0</v>
      </c>
      <c r="H181">
        <v>1.2983802065059109</v>
      </c>
      <c r="J181">
        <v>0</v>
      </c>
      <c r="K181">
        <v>0</v>
      </c>
      <c r="M181">
        <v>0</v>
      </c>
      <c r="N181">
        <v>0</v>
      </c>
      <c r="P181">
        <f t="shared" si="2"/>
        <v>0</v>
      </c>
    </row>
    <row r="182" spans="1:16" x14ac:dyDescent="0.15">
      <c r="A182">
        <v>179</v>
      </c>
      <c r="B182" s="24">
        <v>43279</v>
      </c>
      <c r="C182">
        <v>0</v>
      </c>
      <c r="D182">
        <v>0</v>
      </c>
      <c r="F182">
        <v>0</v>
      </c>
      <c r="H182">
        <v>1.2983802065059109</v>
      </c>
      <c r="J182">
        <v>0</v>
      </c>
      <c r="K182">
        <v>0</v>
      </c>
      <c r="M182">
        <v>0</v>
      </c>
      <c r="N182">
        <v>0</v>
      </c>
      <c r="P182">
        <f t="shared" si="2"/>
        <v>0</v>
      </c>
    </row>
    <row r="183" spans="1:16" x14ac:dyDescent="0.15">
      <c r="A183">
        <v>180</v>
      </c>
      <c r="B183" s="24">
        <v>43280</v>
      </c>
      <c r="C183">
        <v>14</v>
      </c>
      <c r="D183">
        <v>14</v>
      </c>
      <c r="F183">
        <v>33.304972647775635</v>
      </c>
      <c r="H183">
        <v>47.783718928397384</v>
      </c>
      <c r="J183">
        <v>14</v>
      </c>
      <c r="K183">
        <v>0</v>
      </c>
      <c r="M183">
        <v>18091.736927595266</v>
      </c>
      <c r="N183">
        <v>18091.736927595201</v>
      </c>
      <c r="P183">
        <f t="shared" si="2"/>
        <v>119.89790153199229</v>
      </c>
    </row>
    <row r="184" spans="1:16" x14ac:dyDescent="0.15">
      <c r="A184">
        <v>181</v>
      </c>
      <c r="B184" s="24">
        <v>43281</v>
      </c>
      <c r="C184">
        <v>14</v>
      </c>
      <c r="D184">
        <v>14</v>
      </c>
      <c r="F184">
        <v>35.425226364814726</v>
      </c>
      <c r="H184">
        <v>47.573085156511141</v>
      </c>
      <c r="J184">
        <v>14</v>
      </c>
      <c r="K184">
        <v>0</v>
      </c>
      <c r="M184">
        <v>19243.489036029714</v>
      </c>
      <c r="N184">
        <v>19243.489036029699</v>
      </c>
      <c r="P184">
        <f t="shared" si="2"/>
        <v>127.53081491333302</v>
      </c>
    </row>
    <row r="185" spans="1:16" x14ac:dyDescent="0.15">
      <c r="A185">
        <v>182</v>
      </c>
      <c r="B185" s="24">
        <v>43282</v>
      </c>
      <c r="C185">
        <v>14</v>
      </c>
      <c r="D185">
        <v>14</v>
      </c>
      <c r="F185">
        <v>36.118098213784094</v>
      </c>
      <c r="H185">
        <v>47.48277626946502</v>
      </c>
      <c r="J185">
        <v>14</v>
      </c>
      <c r="K185">
        <v>0</v>
      </c>
      <c r="M185">
        <v>19619.866922559144</v>
      </c>
      <c r="N185">
        <v>19619.8669225591</v>
      </c>
      <c r="P185">
        <f t="shared" si="2"/>
        <v>130.02515356962274</v>
      </c>
    </row>
    <row r="186" spans="1:16" x14ac:dyDescent="0.15">
      <c r="A186">
        <v>183</v>
      </c>
      <c r="B186" s="24">
        <v>43283</v>
      </c>
      <c r="C186">
        <v>14</v>
      </c>
      <c r="D186">
        <v>14</v>
      </c>
      <c r="F186">
        <v>38.417440501196893</v>
      </c>
      <c r="H186">
        <v>47.573085156511141</v>
      </c>
      <c r="J186">
        <v>14</v>
      </c>
      <c r="K186">
        <v>0</v>
      </c>
      <c r="M186">
        <v>20868.902500828739</v>
      </c>
      <c r="N186">
        <v>20868.902500828699</v>
      </c>
      <c r="P186">
        <f t="shared" si="2"/>
        <v>138.30278580430883</v>
      </c>
    </row>
    <row r="187" spans="1:16" x14ac:dyDescent="0.15">
      <c r="A187">
        <v>184</v>
      </c>
      <c r="B187" s="24">
        <v>43284</v>
      </c>
      <c r="C187">
        <v>14</v>
      </c>
      <c r="D187">
        <v>14</v>
      </c>
      <c r="F187">
        <v>36.118098213784094</v>
      </c>
      <c r="H187">
        <v>47.506739786573142</v>
      </c>
      <c r="J187">
        <v>14</v>
      </c>
      <c r="K187">
        <v>0</v>
      </c>
      <c r="M187">
        <v>19619.866922559144</v>
      </c>
      <c r="N187">
        <v>19619.8669225591</v>
      </c>
      <c r="P187">
        <f t="shared" si="2"/>
        <v>130.02515356962274</v>
      </c>
    </row>
    <row r="188" spans="1:16" x14ac:dyDescent="0.15">
      <c r="A188">
        <v>185</v>
      </c>
      <c r="B188" s="24">
        <v>43285</v>
      </c>
      <c r="C188">
        <v>0</v>
      </c>
      <c r="D188">
        <v>0</v>
      </c>
      <c r="F188">
        <v>0</v>
      </c>
      <c r="H188">
        <v>1.2983802065059109</v>
      </c>
      <c r="J188">
        <v>0</v>
      </c>
      <c r="K188">
        <v>0</v>
      </c>
      <c r="M188">
        <v>0</v>
      </c>
      <c r="N188">
        <v>0</v>
      </c>
      <c r="P188">
        <f t="shared" si="2"/>
        <v>0</v>
      </c>
    </row>
    <row r="189" spans="1:16" x14ac:dyDescent="0.15">
      <c r="A189">
        <v>186</v>
      </c>
      <c r="B189" s="24">
        <v>43286</v>
      </c>
      <c r="C189">
        <v>0</v>
      </c>
      <c r="D189">
        <v>0</v>
      </c>
      <c r="F189">
        <v>0</v>
      </c>
      <c r="H189">
        <v>1.2983802065059109</v>
      </c>
      <c r="J189">
        <v>0</v>
      </c>
      <c r="K189">
        <v>0</v>
      </c>
      <c r="M189">
        <v>0</v>
      </c>
      <c r="N189">
        <v>0</v>
      </c>
      <c r="P189">
        <f t="shared" si="2"/>
        <v>0</v>
      </c>
    </row>
    <row r="190" spans="1:16" x14ac:dyDescent="0.15">
      <c r="A190">
        <v>187</v>
      </c>
      <c r="B190" s="24">
        <v>43287</v>
      </c>
      <c r="C190">
        <v>14</v>
      </c>
      <c r="D190">
        <v>14</v>
      </c>
      <c r="F190">
        <v>35.425226364814726</v>
      </c>
      <c r="H190">
        <v>47.549941924632428</v>
      </c>
      <c r="J190">
        <v>14</v>
      </c>
      <c r="K190">
        <v>0</v>
      </c>
      <c r="M190">
        <v>19243.489036029714</v>
      </c>
      <c r="N190">
        <v>19243.489036029699</v>
      </c>
      <c r="P190">
        <f t="shared" si="2"/>
        <v>127.53081491333302</v>
      </c>
    </row>
    <row r="191" spans="1:16" x14ac:dyDescent="0.15">
      <c r="A191">
        <v>188</v>
      </c>
      <c r="B191" s="24">
        <v>43288</v>
      </c>
      <c r="C191">
        <v>14</v>
      </c>
      <c r="D191">
        <v>14</v>
      </c>
      <c r="F191">
        <v>38.417440501196893</v>
      </c>
      <c r="H191">
        <v>47.573085156511141</v>
      </c>
      <c r="J191">
        <v>14</v>
      </c>
      <c r="K191">
        <v>0</v>
      </c>
      <c r="M191">
        <v>20868.902500828739</v>
      </c>
      <c r="N191">
        <v>20868.902500828699</v>
      </c>
      <c r="P191">
        <f t="shared" si="2"/>
        <v>138.30278580430883</v>
      </c>
    </row>
    <row r="192" spans="1:16" x14ac:dyDescent="0.15">
      <c r="A192">
        <v>189</v>
      </c>
      <c r="B192" s="24">
        <v>43289</v>
      </c>
      <c r="C192">
        <v>14</v>
      </c>
      <c r="D192">
        <v>14</v>
      </c>
      <c r="F192">
        <v>38.417440501196893</v>
      </c>
      <c r="H192">
        <v>47.549941924632428</v>
      </c>
      <c r="J192">
        <v>14</v>
      </c>
      <c r="K192">
        <v>0</v>
      </c>
      <c r="M192">
        <v>20868.902500828739</v>
      </c>
      <c r="N192">
        <v>20868.902500828699</v>
      </c>
      <c r="P192">
        <f t="shared" si="2"/>
        <v>138.30278580430883</v>
      </c>
    </row>
    <row r="193" spans="1:16" x14ac:dyDescent="0.15">
      <c r="A193">
        <v>190</v>
      </c>
      <c r="B193" s="24">
        <v>43290</v>
      </c>
      <c r="C193">
        <v>14</v>
      </c>
      <c r="D193">
        <v>14</v>
      </c>
      <c r="F193">
        <v>38.417440501196893</v>
      </c>
      <c r="H193">
        <v>47.549941924632428</v>
      </c>
      <c r="J193">
        <v>14</v>
      </c>
      <c r="K193">
        <v>0</v>
      </c>
      <c r="M193">
        <v>20868.902500828739</v>
      </c>
      <c r="N193">
        <v>20868.902500828699</v>
      </c>
      <c r="P193">
        <f t="shared" si="2"/>
        <v>138.30278580430883</v>
      </c>
    </row>
    <row r="194" spans="1:16" x14ac:dyDescent="0.15">
      <c r="A194">
        <v>191</v>
      </c>
      <c r="B194" s="24">
        <v>43291</v>
      </c>
      <c r="C194">
        <v>14</v>
      </c>
      <c r="D194">
        <v>14</v>
      </c>
      <c r="F194">
        <v>35.425226364814726</v>
      </c>
      <c r="H194">
        <v>47.801621156511146</v>
      </c>
      <c r="J194">
        <v>14</v>
      </c>
      <c r="K194">
        <v>0</v>
      </c>
      <c r="M194">
        <v>19243.489036029714</v>
      </c>
      <c r="N194">
        <v>19243.489036029699</v>
      </c>
      <c r="P194">
        <f t="shared" si="2"/>
        <v>127.53081491333302</v>
      </c>
    </row>
    <row r="195" spans="1:16" x14ac:dyDescent="0.15">
      <c r="A195">
        <v>192</v>
      </c>
      <c r="B195" s="24">
        <v>43292</v>
      </c>
      <c r="C195">
        <v>0</v>
      </c>
      <c r="D195">
        <v>0</v>
      </c>
      <c r="F195">
        <v>0</v>
      </c>
      <c r="H195">
        <v>1.3719454924503482</v>
      </c>
      <c r="J195">
        <v>0</v>
      </c>
      <c r="K195">
        <v>0</v>
      </c>
      <c r="M195">
        <v>0</v>
      </c>
      <c r="N195">
        <v>0</v>
      </c>
      <c r="P195">
        <f t="shared" si="2"/>
        <v>0</v>
      </c>
    </row>
    <row r="196" spans="1:16" x14ac:dyDescent="0.15">
      <c r="A196">
        <v>193</v>
      </c>
      <c r="B196" s="24">
        <v>43293</v>
      </c>
      <c r="C196">
        <v>0</v>
      </c>
      <c r="D196">
        <v>0</v>
      </c>
      <c r="F196">
        <v>0</v>
      </c>
      <c r="H196">
        <v>1.3719454924503482</v>
      </c>
      <c r="J196">
        <v>0</v>
      </c>
      <c r="K196">
        <v>0</v>
      </c>
      <c r="M196">
        <v>0</v>
      </c>
      <c r="N196">
        <v>0</v>
      </c>
      <c r="P196">
        <f t="shared" si="2"/>
        <v>0</v>
      </c>
    </row>
    <row r="197" spans="1:16" x14ac:dyDescent="0.15">
      <c r="A197">
        <v>194</v>
      </c>
      <c r="B197" s="24">
        <v>43294</v>
      </c>
      <c r="C197">
        <v>14</v>
      </c>
      <c r="D197">
        <v>14</v>
      </c>
      <c r="F197">
        <v>31.88743432886675</v>
      </c>
      <c r="H197">
        <v>51.619105437811903</v>
      </c>
      <c r="J197">
        <v>14</v>
      </c>
      <c r="K197">
        <v>0</v>
      </c>
      <c r="M197">
        <v>17321.709862216543</v>
      </c>
      <c r="N197">
        <v>17321.709862216601</v>
      </c>
      <c r="P197">
        <f t="shared" ref="P197:P260" si="3">F197*3.6</f>
        <v>114.7947635839203</v>
      </c>
    </row>
    <row r="198" spans="1:16" x14ac:dyDescent="0.15">
      <c r="A198">
        <v>195</v>
      </c>
      <c r="B198" s="24">
        <v>43295</v>
      </c>
      <c r="C198">
        <v>14</v>
      </c>
      <c r="D198">
        <v>14</v>
      </c>
      <c r="F198">
        <v>35.425226364814726</v>
      </c>
      <c r="H198">
        <v>47.573085156511141</v>
      </c>
      <c r="J198">
        <v>14</v>
      </c>
      <c r="K198">
        <v>0</v>
      </c>
      <c r="M198">
        <v>19243.489036029714</v>
      </c>
      <c r="N198">
        <v>19243.489036029699</v>
      </c>
      <c r="P198">
        <f t="shared" si="3"/>
        <v>127.53081491333302</v>
      </c>
    </row>
    <row r="199" spans="1:16" x14ac:dyDescent="0.15">
      <c r="A199">
        <v>196</v>
      </c>
      <c r="B199" s="24">
        <v>43296</v>
      </c>
      <c r="C199">
        <v>14</v>
      </c>
      <c r="D199">
        <v>14</v>
      </c>
      <c r="F199">
        <v>38.417440501196893</v>
      </c>
      <c r="H199">
        <v>47.573085156511141</v>
      </c>
      <c r="J199">
        <v>14</v>
      </c>
      <c r="K199">
        <v>0</v>
      </c>
      <c r="M199">
        <v>20868.902500828739</v>
      </c>
      <c r="N199">
        <v>20868.902500828699</v>
      </c>
      <c r="P199">
        <f t="shared" si="3"/>
        <v>138.30278580430883</v>
      </c>
    </row>
    <row r="200" spans="1:16" x14ac:dyDescent="0.15">
      <c r="A200">
        <v>197</v>
      </c>
      <c r="B200" s="24">
        <v>43297</v>
      </c>
      <c r="C200">
        <v>14</v>
      </c>
      <c r="D200">
        <v>14</v>
      </c>
      <c r="F200">
        <v>35.425226364814726</v>
      </c>
      <c r="H200">
        <v>47.573085156511141</v>
      </c>
      <c r="J200">
        <v>14</v>
      </c>
      <c r="K200">
        <v>0</v>
      </c>
      <c r="M200">
        <v>19243.489036029714</v>
      </c>
      <c r="N200">
        <v>19243.489036029699</v>
      </c>
      <c r="P200">
        <f t="shared" si="3"/>
        <v>127.53081491333302</v>
      </c>
    </row>
    <row r="201" spans="1:16" x14ac:dyDescent="0.15">
      <c r="A201">
        <v>198</v>
      </c>
      <c r="B201" s="24">
        <v>43298</v>
      </c>
      <c r="C201">
        <v>14</v>
      </c>
      <c r="D201">
        <v>14</v>
      </c>
      <c r="F201">
        <v>35.425226364814726</v>
      </c>
      <c r="H201">
        <v>47.801621156511146</v>
      </c>
      <c r="J201">
        <v>14</v>
      </c>
      <c r="K201">
        <v>0</v>
      </c>
      <c r="M201">
        <v>19243.489036029714</v>
      </c>
      <c r="N201">
        <v>19243.489036029699</v>
      </c>
      <c r="P201">
        <f t="shared" si="3"/>
        <v>127.53081491333302</v>
      </c>
    </row>
    <row r="202" spans="1:16" x14ac:dyDescent="0.15">
      <c r="A202">
        <v>199</v>
      </c>
      <c r="B202" s="24">
        <v>43299</v>
      </c>
      <c r="C202">
        <v>0</v>
      </c>
      <c r="D202">
        <v>0</v>
      </c>
      <c r="F202">
        <v>0</v>
      </c>
      <c r="H202">
        <v>1.3719454924503482</v>
      </c>
      <c r="J202">
        <v>0</v>
      </c>
      <c r="K202">
        <v>0</v>
      </c>
      <c r="M202">
        <v>0</v>
      </c>
      <c r="N202">
        <v>0</v>
      </c>
      <c r="P202">
        <f t="shared" si="3"/>
        <v>0</v>
      </c>
    </row>
    <row r="203" spans="1:16" x14ac:dyDescent="0.15">
      <c r="A203">
        <v>200</v>
      </c>
      <c r="B203" s="24">
        <v>43300</v>
      </c>
      <c r="C203">
        <v>0</v>
      </c>
      <c r="D203">
        <v>0</v>
      </c>
      <c r="F203">
        <v>0</v>
      </c>
      <c r="H203">
        <v>1.3719454924503482</v>
      </c>
      <c r="J203">
        <v>0</v>
      </c>
      <c r="K203">
        <v>0</v>
      </c>
      <c r="M203">
        <v>0</v>
      </c>
      <c r="N203">
        <v>0</v>
      </c>
      <c r="P203">
        <f t="shared" si="3"/>
        <v>0</v>
      </c>
    </row>
    <row r="204" spans="1:16" x14ac:dyDescent="0.15">
      <c r="A204">
        <v>201</v>
      </c>
      <c r="B204" s="24">
        <v>43301</v>
      </c>
      <c r="C204">
        <v>0</v>
      </c>
      <c r="D204">
        <v>0</v>
      </c>
      <c r="F204">
        <v>0</v>
      </c>
      <c r="H204">
        <v>1.3719454924503482</v>
      </c>
      <c r="J204">
        <v>0</v>
      </c>
      <c r="K204">
        <v>0</v>
      </c>
      <c r="M204">
        <v>0</v>
      </c>
      <c r="N204">
        <v>0</v>
      </c>
      <c r="P204">
        <f t="shared" si="3"/>
        <v>0</v>
      </c>
    </row>
    <row r="205" spans="1:16" x14ac:dyDescent="0.15">
      <c r="A205">
        <v>202</v>
      </c>
      <c r="B205" s="24">
        <v>43302</v>
      </c>
      <c r="C205">
        <v>14</v>
      </c>
      <c r="D205">
        <v>14</v>
      </c>
      <c r="F205">
        <v>28.722009578402492</v>
      </c>
      <c r="H205">
        <v>51.72972829907004</v>
      </c>
      <c r="J205">
        <v>14</v>
      </c>
      <c r="K205">
        <v>0</v>
      </c>
      <c r="M205">
        <v>15602.205917410782</v>
      </c>
      <c r="N205">
        <v>15602.2059174108</v>
      </c>
      <c r="P205">
        <f t="shared" si="3"/>
        <v>103.39923448224897</v>
      </c>
    </row>
    <row r="206" spans="1:16" x14ac:dyDescent="0.15">
      <c r="A206">
        <v>203</v>
      </c>
      <c r="B206" s="24">
        <v>43303</v>
      </c>
      <c r="C206">
        <v>14</v>
      </c>
      <c r="D206">
        <v>14</v>
      </c>
      <c r="F206">
        <v>33.795945807844141</v>
      </c>
      <c r="H206">
        <v>51.792707003045756</v>
      </c>
      <c r="J206">
        <v>14</v>
      </c>
      <c r="K206">
        <v>0</v>
      </c>
      <c r="M206">
        <v>18358.440562046762</v>
      </c>
      <c r="N206">
        <v>18358.440562046701</v>
      </c>
      <c r="P206">
        <f t="shared" si="3"/>
        <v>121.66540490823891</v>
      </c>
    </row>
    <row r="207" spans="1:16" x14ac:dyDescent="0.15">
      <c r="A207">
        <v>204</v>
      </c>
      <c r="B207" s="24">
        <v>43304</v>
      </c>
      <c r="C207">
        <v>14</v>
      </c>
      <c r="D207">
        <v>14</v>
      </c>
      <c r="F207">
        <v>33.795945807844141</v>
      </c>
      <c r="H207">
        <v>51.792707003045756</v>
      </c>
      <c r="J207">
        <v>14</v>
      </c>
      <c r="K207">
        <v>0</v>
      </c>
      <c r="M207">
        <v>18358.440562046762</v>
      </c>
      <c r="N207">
        <v>18358.440562046701</v>
      </c>
      <c r="P207">
        <f t="shared" si="3"/>
        <v>121.66540490823891</v>
      </c>
    </row>
    <row r="208" spans="1:16" x14ac:dyDescent="0.15">
      <c r="A208">
        <v>205</v>
      </c>
      <c r="B208" s="24">
        <v>43305</v>
      </c>
      <c r="C208">
        <v>14</v>
      </c>
      <c r="D208">
        <v>14</v>
      </c>
      <c r="F208">
        <v>33.795945807844141</v>
      </c>
      <c r="H208">
        <v>51.792707003045756</v>
      </c>
      <c r="J208">
        <v>14</v>
      </c>
      <c r="K208">
        <v>0</v>
      </c>
      <c r="M208">
        <v>18358.440562046762</v>
      </c>
      <c r="N208">
        <v>18358.440562046701</v>
      </c>
      <c r="P208">
        <f t="shared" si="3"/>
        <v>121.66540490823891</v>
      </c>
    </row>
    <row r="209" spans="1:16" x14ac:dyDescent="0.15">
      <c r="A209">
        <v>206</v>
      </c>
      <c r="B209" s="24">
        <v>43306</v>
      </c>
      <c r="C209">
        <v>0</v>
      </c>
      <c r="D209">
        <v>0</v>
      </c>
      <c r="F209">
        <v>0</v>
      </c>
      <c r="H209">
        <v>1.5241169246311186</v>
      </c>
      <c r="J209">
        <v>0</v>
      </c>
      <c r="K209">
        <v>0</v>
      </c>
      <c r="M209">
        <v>0</v>
      </c>
      <c r="N209">
        <v>0</v>
      </c>
      <c r="P209">
        <f t="shared" si="3"/>
        <v>0</v>
      </c>
    </row>
    <row r="210" spans="1:16" x14ac:dyDescent="0.15">
      <c r="A210">
        <v>207</v>
      </c>
      <c r="B210" s="24">
        <v>43307</v>
      </c>
      <c r="C210">
        <v>0</v>
      </c>
      <c r="D210">
        <v>0</v>
      </c>
      <c r="F210">
        <v>0</v>
      </c>
      <c r="H210">
        <v>1.3719454924503482</v>
      </c>
      <c r="J210">
        <v>0</v>
      </c>
      <c r="K210">
        <v>0</v>
      </c>
      <c r="M210">
        <v>0</v>
      </c>
      <c r="N210">
        <v>0</v>
      </c>
      <c r="P210">
        <f t="shared" si="3"/>
        <v>0</v>
      </c>
    </row>
    <row r="211" spans="1:16" x14ac:dyDescent="0.15">
      <c r="A211">
        <v>208</v>
      </c>
      <c r="B211" s="24">
        <v>43308</v>
      </c>
      <c r="C211">
        <v>14</v>
      </c>
      <c r="D211">
        <v>14</v>
      </c>
      <c r="F211">
        <v>31.88743432886675</v>
      </c>
      <c r="H211">
        <v>51.619105437811903</v>
      </c>
      <c r="J211">
        <v>14</v>
      </c>
      <c r="K211">
        <v>0</v>
      </c>
      <c r="M211">
        <v>17321.709862216543</v>
      </c>
      <c r="N211">
        <v>17321.709862216601</v>
      </c>
      <c r="P211">
        <f t="shared" si="3"/>
        <v>114.7947635839203</v>
      </c>
    </row>
    <row r="212" spans="1:16" x14ac:dyDescent="0.15">
      <c r="A212">
        <v>209</v>
      </c>
      <c r="B212" s="24">
        <v>43309</v>
      </c>
      <c r="C212">
        <v>14</v>
      </c>
      <c r="D212">
        <v>14</v>
      </c>
      <c r="F212">
        <v>35.425226364814726</v>
      </c>
      <c r="H212">
        <v>47.830948104478566</v>
      </c>
      <c r="J212">
        <v>14</v>
      </c>
      <c r="K212">
        <v>0</v>
      </c>
      <c r="M212">
        <v>19243.489036029714</v>
      </c>
      <c r="N212">
        <v>19243.489036029699</v>
      </c>
      <c r="P212">
        <f t="shared" si="3"/>
        <v>127.53081491333302</v>
      </c>
    </row>
    <row r="213" spans="1:16" x14ac:dyDescent="0.15">
      <c r="A213">
        <v>210</v>
      </c>
      <c r="B213" s="24">
        <v>43310</v>
      </c>
      <c r="C213">
        <v>14</v>
      </c>
      <c r="D213">
        <v>14</v>
      </c>
      <c r="F213">
        <v>35.425226364814726</v>
      </c>
      <c r="H213">
        <v>47.830948104478566</v>
      </c>
      <c r="J213">
        <v>14</v>
      </c>
      <c r="K213">
        <v>0</v>
      </c>
      <c r="M213">
        <v>19243.489036029714</v>
      </c>
      <c r="N213">
        <v>19243.489036029699</v>
      </c>
      <c r="P213">
        <f t="shared" si="3"/>
        <v>127.53081491333302</v>
      </c>
    </row>
    <row r="214" spans="1:16" x14ac:dyDescent="0.15">
      <c r="A214">
        <v>211</v>
      </c>
      <c r="B214" s="24">
        <v>43311</v>
      </c>
      <c r="C214">
        <v>14</v>
      </c>
      <c r="D214">
        <v>14</v>
      </c>
      <c r="F214">
        <v>33.795945807844141</v>
      </c>
      <c r="H214">
        <v>51.56417100304585</v>
      </c>
      <c r="J214">
        <v>14</v>
      </c>
      <c r="K214">
        <v>0</v>
      </c>
      <c r="M214">
        <v>18358.440562046762</v>
      </c>
      <c r="N214">
        <v>18358.440562046701</v>
      </c>
      <c r="P214">
        <f t="shared" si="3"/>
        <v>121.66540490823891</v>
      </c>
    </row>
    <row r="215" spans="1:16" x14ac:dyDescent="0.15">
      <c r="A215">
        <v>212</v>
      </c>
      <c r="B215" s="24">
        <v>43312</v>
      </c>
      <c r="C215">
        <v>14</v>
      </c>
      <c r="D215">
        <v>14</v>
      </c>
      <c r="F215">
        <v>33.795945807844141</v>
      </c>
      <c r="H215">
        <v>51.792707003045756</v>
      </c>
      <c r="J215">
        <v>14</v>
      </c>
      <c r="K215">
        <v>0</v>
      </c>
      <c r="M215">
        <v>18358.440562046762</v>
      </c>
      <c r="N215">
        <v>18358.440562046701</v>
      </c>
      <c r="P215">
        <f t="shared" si="3"/>
        <v>121.66540490823891</v>
      </c>
    </row>
    <row r="216" spans="1:16" x14ac:dyDescent="0.15">
      <c r="A216">
        <v>213</v>
      </c>
      <c r="B216" s="24">
        <v>43313</v>
      </c>
      <c r="C216">
        <v>0</v>
      </c>
      <c r="D216">
        <v>0</v>
      </c>
      <c r="F216">
        <v>0</v>
      </c>
      <c r="H216">
        <v>1.3719454924503482</v>
      </c>
      <c r="J216">
        <v>0</v>
      </c>
      <c r="K216">
        <v>0</v>
      </c>
      <c r="M216">
        <v>0</v>
      </c>
      <c r="N216">
        <v>0</v>
      </c>
      <c r="P216">
        <f t="shared" si="3"/>
        <v>0</v>
      </c>
    </row>
    <row r="217" spans="1:16" x14ac:dyDescent="0.15">
      <c r="A217">
        <v>214</v>
      </c>
      <c r="B217" s="24">
        <v>43314</v>
      </c>
      <c r="C217">
        <v>0</v>
      </c>
      <c r="D217">
        <v>0</v>
      </c>
      <c r="F217">
        <v>0</v>
      </c>
      <c r="H217">
        <v>1.3719454924503482</v>
      </c>
      <c r="J217">
        <v>0</v>
      </c>
      <c r="K217">
        <v>0</v>
      </c>
      <c r="M217">
        <v>0</v>
      </c>
      <c r="N217">
        <v>0</v>
      </c>
      <c r="P217">
        <f t="shared" si="3"/>
        <v>0</v>
      </c>
    </row>
    <row r="218" spans="1:16" x14ac:dyDescent="0.15">
      <c r="A218">
        <v>215</v>
      </c>
      <c r="B218" s="24">
        <v>43315</v>
      </c>
      <c r="C218">
        <v>14</v>
      </c>
      <c r="D218">
        <v>14</v>
      </c>
      <c r="F218">
        <v>31.88743432886675</v>
      </c>
      <c r="H218">
        <v>51.361242489844493</v>
      </c>
      <c r="J218">
        <v>14</v>
      </c>
      <c r="K218">
        <v>0</v>
      </c>
      <c r="M218">
        <v>17321.709862216543</v>
      </c>
      <c r="N218">
        <v>17321.709862216601</v>
      </c>
      <c r="P218">
        <f t="shared" si="3"/>
        <v>114.7947635839203</v>
      </c>
    </row>
    <row r="219" spans="1:16" x14ac:dyDescent="0.15">
      <c r="A219">
        <v>216</v>
      </c>
      <c r="B219" s="24">
        <v>43316</v>
      </c>
      <c r="C219">
        <v>14</v>
      </c>
      <c r="D219">
        <v>14</v>
      </c>
      <c r="F219">
        <v>35.425226364814726</v>
      </c>
      <c r="H219">
        <v>47.941570965736709</v>
      </c>
      <c r="J219">
        <v>14</v>
      </c>
      <c r="K219">
        <v>0</v>
      </c>
      <c r="M219">
        <v>19243.489036029714</v>
      </c>
      <c r="N219">
        <v>19243.489036029699</v>
      </c>
      <c r="P219">
        <f t="shared" si="3"/>
        <v>127.53081491333302</v>
      </c>
    </row>
    <row r="220" spans="1:16" x14ac:dyDescent="0.15">
      <c r="A220">
        <v>217</v>
      </c>
      <c r="B220" s="24">
        <v>43317</v>
      </c>
      <c r="C220">
        <v>14</v>
      </c>
      <c r="D220">
        <v>14</v>
      </c>
      <c r="F220">
        <v>31.88743432886675</v>
      </c>
      <c r="H220">
        <v>51.501192299070041</v>
      </c>
      <c r="J220">
        <v>14</v>
      </c>
      <c r="K220">
        <v>0</v>
      </c>
      <c r="M220">
        <v>17321.709862216543</v>
      </c>
      <c r="N220">
        <v>17321.709862216601</v>
      </c>
      <c r="P220">
        <f t="shared" si="3"/>
        <v>114.7947635839203</v>
      </c>
    </row>
    <row r="221" spans="1:16" x14ac:dyDescent="0.15">
      <c r="A221">
        <v>218</v>
      </c>
      <c r="B221" s="24">
        <v>43318</v>
      </c>
      <c r="C221">
        <v>14</v>
      </c>
      <c r="D221">
        <v>14</v>
      </c>
      <c r="F221">
        <v>31.88743432886675</v>
      </c>
      <c r="H221">
        <v>51.471865351102622</v>
      </c>
      <c r="J221">
        <v>14</v>
      </c>
      <c r="K221">
        <v>0</v>
      </c>
      <c r="M221">
        <v>17321.709862216543</v>
      </c>
      <c r="N221">
        <v>17321.709862216601</v>
      </c>
      <c r="P221">
        <f t="shared" si="3"/>
        <v>114.7947635839203</v>
      </c>
    </row>
    <row r="222" spans="1:16" x14ac:dyDescent="0.15">
      <c r="A222">
        <v>219</v>
      </c>
      <c r="B222" s="24">
        <v>43319</v>
      </c>
      <c r="C222">
        <v>14</v>
      </c>
      <c r="D222">
        <v>14</v>
      </c>
      <c r="F222">
        <v>35.425226364814726</v>
      </c>
      <c r="H222">
        <v>47.801621156511146</v>
      </c>
      <c r="J222">
        <v>14</v>
      </c>
      <c r="K222">
        <v>0</v>
      </c>
      <c r="M222">
        <v>19243.489036029714</v>
      </c>
      <c r="N222">
        <v>19243.489036029699</v>
      </c>
      <c r="P222">
        <f t="shared" si="3"/>
        <v>127.53081491333302</v>
      </c>
    </row>
    <row r="223" spans="1:16" x14ac:dyDescent="0.15">
      <c r="A223">
        <v>220</v>
      </c>
      <c r="B223" s="24">
        <v>43320</v>
      </c>
      <c r="C223">
        <v>0</v>
      </c>
      <c r="D223">
        <v>0</v>
      </c>
      <c r="F223">
        <v>0</v>
      </c>
      <c r="H223">
        <v>1.3719454924503482</v>
      </c>
      <c r="J223">
        <v>0</v>
      </c>
      <c r="K223">
        <v>0</v>
      </c>
      <c r="M223">
        <v>0</v>
      </c>
      <c r="N223">
        <v>0</v>
      </c>
      <c r="P223">
        <f t="shared" si="3"/>
        <v>0</v>
      </c>
    </row>
    <row r="224" spans="1:16" x14ac:dyDescent="0.15">
      <c r="A224">
        <v>221</v>
      </c>
      <c r="B224" s="24">
        <v>43321</v>
      </c>
      <c r="C224">
        <v>0</v>
      </c>
      <c r="D224">
        <v>0</v>
      </c>
      <c r="F224">
        <v>0</v>
      </c>
      <c r="H224">
        <v>1.3719454924503482</v>
      </c>
      <c r="J224">
        <v>0</v>
      </c>
      <c r="K224">
        <v>0</v>
      </c>
      <c r="M224">
        <v>0</v>
      </c>
      <c r="N224">
        <v>0</v>
      </c>
      <c r="P224">
        <f t="shared" si="3"/>
        <v>0</v>
      </c>
    </row>
    <row r="225" spans="1:16" x14ac:dyDescent="0.15">
      <c r="A225">
        <v>222</v>
      </c>
      <c r="B225" s="24">
        <v>43322</v>
      </c>
      <c r="C225">
        <v>14</v>
      </c>
      <c r="D225">
        <v>14</v>
      </c>
      <c r="F225">
        <v>31.88743432886675</v>
      </c>
      <c r="H225">
        <v>51.361242489844493</v>
      </c>
      <c r="J225">
        <v>14</v>
      </c>
      <c r="K225">
        <v>0</v>
      </c>
      <c r="M225">
        <v>17321.709862216543</v>
      </c>
      <c r="N225">
        <v>17321.709862216601</v>
      </c>
      <c r="P225">
        <f t="shared" si="3"/>
        <v>114.7947635839203</v>
      </c>
    </row>
    <row r="226" spans="1:16" x14ac:dyDescent="0.15">
      <c r="A226">
        <v>223</v>
      </c>
      <c r="B226" s="24">
        <v>43323</v>
      </c>
      <c r="C226">
        <v>14</v>
      </c>
      <c r="D226">
        <v>14</v>
      </c>
      <c r="F226">
        <v>31.88743432886675</v>
      </c>
      <c r="H226">
        <v>51.501192299070041</v>
      </c>
      <c r="J226">
        <v>14</v>
      </c>
      <c r="K226">
        <v>0</v>
      </c>
      <c r="M226">
        <v>17321.709862216543</v>
      </c>
      <c r="N226">
        <v>17321.709862216601</v>
      </c>
      <c r="P226">
        <f t="shared" si="3"/>
        <v>114.7947635839203</v>
      </c>
    </row>
    <row r="227" spans="1:16" x14ac:dyDescent="0.15">
      <c r="A227">
        <v>224</v>
      </c>
      <c r="B227" s="24">
        <v>43324</v>
      </c>
      <c r="C227">
        <v>14</v>
      </c>
      <c r="D227">
        <v>14</v>
      </c>
      <c r="F227">
        <v>35.425226364814726</v>
      </c>
      <c r="H227">
        <v>47.830948104478566</v>
      </c>
      <c r="J227">
        <v>14</v>
      </c>
      <c r="K227">
        <v>0</v>
      </c>
      <c r="M227">
        <v>19243.489036029714</v>
      </c>
      <c r="N227">
        <v>19243.489036029699</v>
      </c>
      <c r="P227">
        <f t="shared" si="3"/>
        <v>127.53081491333302</v>
      </c>
    </row>
    <row r="228" spans="1:16" x14ac:dyDescent="0.15">
      <c r="A228">
        <v>225</v>
      </c>
      <c r="B228" s="24">
        <v>43325</v>
      </c>
      <c r="C228">
        <v>14</v>
      </c>
      <c r="D228">
        <v>14</v>
      </c>
      <c r="F228">
        <v>35.425226364814726</v>
      </c>
      <c r="H228">
        <v>47.573085156511141</v>
      </c>
      <c r="J228">
        <v>14</v>
      </c>
      <c r="K228">
        <v>0</v>
      </c>
      <c r="M228">
        <v>19243.489036029714</v>
      </c>
      <c r="N228">
        <v>19243.489036029699</v>
      </c>
      <c r="P228">
        <f t="shared" si="3"/>
        <v>127.53081491333302</v>
      </c>
    </row>
    <row r="229" spans="1:16" x14ac:dyDescent="0.15">
      <c r="A229">
        <v>226</v>
      </c>
      <c r="B229" s="24">
        <v>43326</v>
      </c>
      <c r="C229">
        <v>14</v>
      </c>
      <c r="D229">
        <v>14</v>
      </c>
      <c r="F229">
        <v>31.88743432886675</v>
      </c>
      <c r="H229">
        <v>51.501192299070041</v>
      </c>
      <c r="J229">
        <v>14</v>
      </c>
      <c r="K229">
        <v>0</v>
      </c>
      <c r="M229">
        <v>17321.709862216543</v>
      </c>
      <c r="N229">
        <v>17321.709862216601</v>
      </c>
      <c r="P229">
        <f t="shared" si="3"/>
        <v>114.7947635839203</v>
      </c>
    </row>
    <row r="230" spans="1:16" x14ac:dyDescent="0.15">
      <c r="A230">
        <v>227</v>
      </c>
      <c r="B230" s="24">
        <v>43327</v>
      </c>
      <c r="C230">
        <v>0</v>
      </c>
      <c r="D230">
        <v>0</v>
      </c>
      <c r="F230">
        <v>0</v>
      </c>
      <c r="H230">
        <v>1.3719454924503482</v>
      </c>
      <c r="J230">
        <v>0</v>
      </c>
      <c r="K230">
        <v>0</v>
      </c>
      <c r="M230">
        <v>0</v>
      </c>
      <c r="N230">
        <v>0</v>
      </c>
      <c r="P230">
        <f t="shared" si="3"/>
        <v>0</v>
      </c>
    </row>
    <row r="231" spans="1:16" x14ac:dyDescent="0.15">
      <c r="A231">
        <v>228</v>
      </c>
      <c r="B231" s="24">
        <v>43328</v>
      </c>
      <c r="C231">
        <v>0</v>
      </c>
      <c r="D231">
        <v>0</v>
      </c>
      <c r="F231">
        <v>0</v>
      </c>
      <c r="H231">
        <v>1.3719454924503482</v>
      </c>
      <c r="J231">
        <v>0</v>
      </c>
      <c r="K231">
        <v>0</v>
      </c>
      <c r="M231">
        <v>0</v>
      </c>
      <c r="N231">
        <v>0</v>
      </c>
      <c r="P231">
        <f t="shared" si="3"/>
        <v>0</v>
      </c>
    </row>
    <row r="232" spans="1:16" x14ac:dyDescent="0.15">
      <c r="A232">
        <v>229</v>
      </c>
      <c r="B232" s="24">
        <v>43329</v>
      </c>
      <c r="C232">
        <v>14</v>
      </c>
      <c r="D232">
        <v>14</v>
      </c>
      <c r="F232">
        <v>28.722009578402492</v>
      </c>
      <c r="H232">
        <v>51.72972829907004</v>
      </c>
      <c r="J232">
        <v>14</v>
      </c>
      <c r="K232">
        <v>0</v>
      </c>
      <c r="M232">
        <v>15602.205917410782</v>
      </c>
      <c r="N232">
        <v>15602.2059174108</v>
      </c>
      <c r="P232">
        <f t="shared" si="3"/>
        <v>103.39923448224897</v>
      </c>
    </row>
    <row r="233" spans="1:16" x14ac:dyDescent="0.15">
      <c r="A233">
        <v>230</v>
      </c>
      <c r="B233" s="24">
        <v>43330</v>
      </c>
      <c r="C233">
        <v>14</v>
      </c>
      <c r="D233">
        <v>14</v>
      </c>
      <c r="F233">
        <v>31.88743432886675</v>
      </c>
      <c r="H233">
        <v>51.501192299070041</v>
      </c>
      <c r="J233">
        <v>14</v>
      </c>
      <c r="K233">
        <v>0</v>
      </c>
      <c r="M233">
        <v>17321.709862216543</v>
      </c>
      <c r="N233">
        <v>17321.709862216601</v>
      </c>
      <c r="P233">
        <f t="shared" si="3"/>
        <v>114.7947635839203</v>
      </c>
    </row>
    <row r="234" spans="1:16" x14ac:dyDescent="0.15">
      <c r="A234">
        <v>231</v>
      </c>
      <c r="B234" s="24">
        <v>43331</v>
      </c>
      <c r="C234">
        <v>14</v>
      </c>
      <c r="D234">
        <v>14</v>
      </c>
      <c r="F234">
        <v>31.88743432886675</v>
      </c>
      <c r="H234">
        <v>51.501192299070041</v>
      </c>
      <c r="J234">
        <v>14</v>
      </c>
      <c r="K234">
        <v>0</v>
      </c>
      <c r="M234">
        <v>17321.709862216543</v>
      </c>
      <c r="N234">
        <v>17321.709862216601</v>
      </c>
      <c r="P234">
        <f t="shared" si="3"/>
        <v>114.7947635839203</v>
      </c>
    </row>
    <row r="235" spans="1:16" x14ac:dyDescent="0.15">
      <c r="A235">
        <v>232</v>
      </c>
      <c r="B235" s="24">
        <v>43332</v>
      </c>
      <c r="C235">
        <v>14</v>
      </c>
      <c r="D235">
        <v>14</v>
      </c>
      <c r="F235">
        <v>31.88743432886675</v>
      </c>
      <c r="H235">
        <v>51.501192299070041</v>
      </c>
      <c r="J235">
        <v>14</v>
      </c>
      <c r="K235">
        <v>0</v>
      </c>
      <c r="M235">
        <v>17321.709862216543</v>
      </c>
      <c r="N235">
        <v>17321.709862216601</v>
      </c>
      <c r="P235">
        <f t="shared" si="3"/>
        <v>114.7947635839203</v>
      </c>
    </row>
    <row r="236" spans="1:16" x14ac:dyDescent="0.15">
      <c r="A236">
        <v>233</v>
      </c>
      <c r="B236" s="24">
        <v>43333</v>
      </c>
      <c r="C236">
        <v>14</v>
      </c>
      <c r="D236">
        <v>14</v>
      </c>
      <c r="F236">
        <v>35.425226364814726</v>
      </c>
      <c r="H236">
        <v>47.830948104478566</v>
      </c>
      <c r="J236">
        <v>14</v>
      </c>
      <c r="K236">
        <v>0</v>
      </c>
      <c r="M236">
        <v>19243.489036029714</v>
      </c>
      <c r="N236">
        <v>19243.489036029699</v>
      </c>
      <c r="P236">
        <f t="shared" si="3"/>
        <v>127.53081491333302</v>
      </c>
    </row>
    <row r="237" spans="1:16" x14ac:dyDescent="0.15">
      <c r="A237">
        <v>234</v>
      </c>
      <c r="B237" s="24">
        <v>43334</v>
      </c>
      <c r="C237">
        <v>0</v>
      </c>
      <c r="D237">
        <v>0</v>
      </c>
      <c r="F237">
        <v>0</v>
      </c>
      <c r="H237">
        <v>1.3719454924503482</v>
      </c>
      <c r="J237">
        <v>0</v>
      </c>
      <c r="K237">
        <v>0</v>
      </c>
      <c r="M237">
        <v>0</v>
      </c>
      <c r="N237">
        <v>0</v>
      </c>
      <c r="P237">
        <f t="shared" si="3"/>
        <v>0</v>
      </c>
    </row>
    <row r="238" spans="1:16" x14ac:dyDescent="0.15">
      <c r="A238">
        <v>235</v>
      </c>
      <c r="B238" s="24">
        <v>43335</v>
      </c>
      <c r="C238">
        <v>0</v>
      </c>
      <c r="D238">
        <v>0</v>
      </c>
      <c r="F238">
        <v>0</v>
      </c>
      <c r="H238">
        <v>1.4825683537084484</v>
      </c>
      <c r="J238">
        <v>0</v>
      </c>
      <c r="K238">
        <v>0</v>
      </c>
      <c r="M238">
        <v>0</v>
      </c>
      <c r="N238">
        <v>0</v>
      </c>
      <c r="P238">
        <f t="shared" si="3"/>
        <v>0</v>
      </c>
    </row>
    <row r="239" spans="1:16" x14ac:dyDescent="0.15">
      <c r="A239">
        <v>236</v>
      </c>
      <c r="B239" s="24">
        <v>43336</v>
      </c>
      <c r="C239">
        <v>14</v>
      </c>
      <c r="D239">
        <v>14</v>
      </c>
      <c r="F239">
        <v>31.88743432886675</v>
      </c>
      <c r="H239">
        <v>51.676339194241784</v>
      </c>
      <c r="J239">
        <v>14</v>
      </c>
      <c r="K239">
        <v>0</v>
      </c>
      <c r="M239">
        <v>17321.709862216543</v>
      </c>
      <c r="N239">
        <v>17321.709862216601</v>
      </c>
      <c r="P239">
        <f t="shared" si="3"/>
        <v>114.7947635839203</v>
      </c>
    </row>
    <row r="240" spans="1:16" x14ac:dyDescent="0.15">
      <c r="A240">
        <v>237</v>
      </c>
      <c r="B240" s="24">
        <v>43337</v>
      </c>
      <c r="C240">
        <v>14</v>
      </c>
      <c r="D240">
        <v>14</v>
      </c>
      <c r="F240">
        <v>35.425226364814726</v>
      </c>
      <c r="H240">
        <v>47.573085156511141</v>
      </c>
      <c r="J240">
        <v>14</v>
      </c>
      <c r="K240">
        <v>0</v>
      </c>
      <c r="M240">
        <v>19243.489036029714</v>
      </c>
      <c r="N240">
        <v>19243.489036029699</v>
      </c>
      <c r="P240">
        <f t="shared" si="3"/>
        <v>127.53081491333302</v>
      </c>
    </row>
    <row r="241" spans="1:16" x14ac:dyDescent="0.15">
      <c r="A241">
        <v>238</v>
      </c>
      <c r="B241" s="24">
        <v>43338</v>
      </c>
      <c r="C241">
        <v>14</v>
      </c>
      <c r="D241">
        <v>14</v>
      </c>
      <c r="F241">
        <v>38.417440501196893</v>
      </c>
      <c r="H241">
        <v>47.573085156511141</v>
      </c>
      <c r="J241">
        <v>14</v>
      </c>
      <c r="K241">
        <v>0</v>
      </c>
      <c r="M241">
        <v>20868.902500828739</v>
      </c>
      <c r="N241">
        <v>20868.902500828699</v>
      </c>
      <c r="P241">
        <f t="shared" si="3"/>
        <v>138.30278580430883</v>
      </c>
    </row>
    <row r="242" spans="1:16" x14ac:dyDescent="0.15">
      <c r="A242">
        <v>239</v>
      </c>
      <c r="B242" s="24">
        <v>43339</v>
      </c>
      <c r="C242">
        <v>14</v>
      </c>
      <c r="D242">
        <v>14</v>
      </c>
      <c r="F242">
        <v>38.417440501196893</v>
      </c>
      <c r="H242">
        <v>47.549941924632428</v>
      </c>
      <c r="J242">
        <v>14</v>
      </c>
      <c r="K242">
        <v>0</v>
      </c>
      <c r="M242">
        <v>20868.902500828739</v>
      </c>
      <c r="N242">
        <v>20868.902500828699</v>
      </c>
      <c r="P242">
        <f t="shared" si="3"/>
        <v>138.30278580430883</v>
      </c>
    </row>
    <row r="243" spans="1:16" x14ac:dyDescent="0.15">
      <c r="A243">
        <v>240</v>
      </c>
      <c r="B243" s="24">
        <v>43340</v>
      </c>
      <c r="C243">
        <v>14</v>
      </c>
      <c r="D243">
        <v>14</v>
      </c>
      <c r="F243">
        <v>35.425226364814726</v>
      </c>
      <c r="H243">
        <v>47.801621156511146</v>
      </c>
      <c r="J243">
        <v>14</v>
      </c>
      <c r="K243">
        <v>0</v>
      </c>
      <c r="M243">
        <v>19243.489036029714</v>
      </c>
      <c r="N243">
        <v>19243.489036029699</v>
      </c>
      <c r="P243">
        <f t="shared" si="3"/>
        <v>127.53081491333302</v>
      </c>
    </row>
    <row r="244" spans="1:16" x14ac:dyDescent="0.15">
      <c r="A244">
        <v>241</v>
      </c>
      <c r="B244" s="24">
        <v>43341</v>
      </c>
      <c r="C244">
        <v>0</v>
      </c>
      <c r="D244">
        <v>0</v>
      </c>
      <c r="F244">
        <v>0</v>
      </c>
      <c r="H244">
        <v>1.3719454924503482</v>
      </c>
      <c r="J244">
        <v>0</v>
      </c>
      <c r="K244">
        <v>0</v>
      </c>
      <c r="M244">
        <v>0</v>
      </c>
      <c r="N244">
        <v>0</v>
      </c>
      <c r="P244">
        <f t="shared" si="3"/>
        <v>0</v>
      </c>
    </row>
    <row r="245" spans="1:16" x14ac:dyDescent="0.15">
      <c r="A245">
        <v>242</v>
      </c>
      <c r="B245" s="24">
        <v>43342</v>
      </c>
      <c r="C245">
        <v>0</v>
      </c>
      <c r="D245">
        <v>0</v>
      </c>
      <c r="F245">
        <v>0</v>
      </c>
      <c r="H245">
        <v>1.3719454924503482</v>
      </c>
      <c r="J245">
        <v>0</v>
      </c>
      <c r="K245">
        <v>0</v>
      </c>
      <c r="M245">
        <v>0</v>
      </c>
      <c r="N245">
        <v>0</v>
      </c>
      <c r="P245">
        <f t="shared" si="3"/>
        <v>0</v>
      </c>
    </row>
    <row r="246" spans="1:16" x14ac:dyDescent="0.15">
      <c r="A246">
        <v>243</v>
      </c>
      <c r="B246" s="24">
        <v>43343</v>
      </c>
      <c r="C246">
        <v>14</v>
      </c>
      <c r="D246">
        <v>14</v>
      </c>
      <c r="F246">
        <v>35.425226364814726</v>
      </c>
      <c r="H246">
        <v>47.778477924632426</v>
      </c>
      <c r="J246">
        <v>14</v>
      </c>
      <c r="K246">
        <v>0</v>
      </c>
      <c r="M246">
        <v>19243.489036029714</v>
      </c>
      <c r="N246">
        <v>19243.489036029699</v>
      </c>
      <c r="P246">
        <f t="shared" si="3"/>
        <v>127.53081491333302</v>
      </c>
    </row>
    <row r="247" spans="1:16" x14ac:dyDescent="0.15">
      <c r="A247">
        <v>244</v>
      </c>
      <c r="B247" s="24">
        <v>43344</v>
      </c>
      <c r="C247">
        <v>14</v>
      </c>
      <c r="D247">
        <v>14</v>
      </c>
      <c r="F247">
        <v>31.88743432886675</v>
      </c>
      <c r="H247">
        <v>51.501192299070041</v>
      </c>
      <c r="J247">
        <v>14</v>
      </c>
      <c r="K247">
        <v>0</v>
      </c>
      <c r="M247">
        <v>17321.709862216543</v>
      </c>
      <c r="N247">
        <v>17321.709862216601</v>
      </c>
      <c r="P247">
        <f t="shared" si="3"/>
        <v>114.7947635839203</v>
      </c>
    </row>
    <row r="248" spans="1:16" x14ac:dyDescent="0.15">
      <c r="A248">
        <v>245</v>
      </c>
      <c r="B248" s="24">
        <v>43345</v>
      </c>
      <c r="C248">
        <v>14</v>
      </c>
      <c r="D248">
        <v>14</v>
      </c>
      <c r="F248">
        <v>35.425226364814726</v>
      </c>
      <c r="H248">
        <v>47.912244017769297</v>
      </c>
      <c r="J248">
        <v>14</v>
      </c>
      <c r="K248">
        <v>0</v>
      </c>
      <c r="M248">
        <v>19243.489036029714</v>
      </c>
      <c r="N248">
        <v>19243.489036029699</v>
      </c>
      <c r="P248">
        <f t="shared" si="3"/>
        <v>127.53081491333302</v>
      </c>
    </row>
    <row r="249" spans="1:16" x14ac:dyDescent="0.15">
      <c r="A249">
        <v>246</v>
      </c>
      <c r="B249" s="24">
        <v>43346</v>
      </c>
      <c r="C249">
        <v>14</v>
      </c>
      <c r="D249">
        <v>14</v>
      </c>
      <c r="F249">
        <v>33.795945807844141</v>
      </c>
      <c r="H249">
        <v>51.56417100304585</v>
      </c>
      <c r="J249">
        <v>14</v>
      </c>
      <c r="K249">
        <v>0</v>
      </c>
      <c r="M249">
        <v>18358.440562046762</v>
      </c>
      <c r="N249">
        <v>18358.440562046701</v>
      </c>
      <c r="P249">
        <f t="shared" si="3"/>
        <v>121.66540490823891</v>
      </c>
    </row>
    <row r="250" spans="1:16" x14ac:dyDescent="0.15">
      <c r="A250">
        <v>247</v>
      </c>
      <c r="B250" s="24">
        <v>43347</v>
      </c>
      <c r="C250">
        <v>14</v>
      </c>
      <c r="D250">
        <v>14</v>
      </c>
      <c r="F250">
        <v>35.425226364814726</v>
      </c>
      <c r="H250">
        <v>47.801621156511146</v>
      </c>
      <c r="J250">
        <v>14</v>
      </c>
      <c r="K250">
        <v>0</v>
      </c>
      <c r="M250">
        <v>19243.489036029714</v>
      </c>
      <c r="N250">
        <v>19243.489036029699</v>
      </c>
      <c r="P250">
        <f t="shared" si="3"/>
        <v>127.53081491333302</v>
      </c>
    </row>
    <row r="251" spans="1:16" x14ac:dyDescent="0.15">
      <c r="A251">
        <v>248</v>
      </c>
      <c r="B251" s="24">
        <v>43348</v>
      </c>
      <c r="C251">
        <v>0</v>
      </c>
      <c r="D251">
        <v>0</v>
      </c>
      <c r="F251">
        <v>0</v>
      </c>
      <c r="H251">
        <v>1.2983802065059109</v>
      </c>
      <c r="J251">
        <v>0</v>
      </c>
      <c r="K251">
        <v>0</v>
      </c>
      <c r="M251">
        <v>0</v>
      </c>
      <c r="N251">
        <v>0</v>
      </c>
      <c r="P251">
        <f t="shared" si="3"/>
        <v>0</v>
      </c>
    </row>
    <row r="252" spans="1:16" x14ac:dyDescent="0.15">
      <c r="A252">
        <v>249</v>
      </c>
      <c r="B252" s="24">
        <v>43349</v>
      </c>
      <c r="C252">
        <v>0</v>
      </c>
      <c r="D252">
        <v>0</v>
      </c>
      <c r="F252">
        <v>0</v>
      </c>
      <c r="H252">
        <v>1.2983802065059109</v>
      </c>
      <c r="J252">
        <v>0</v>
      </c>
      <c r="K252">
        <v>0</v>
      </c>
      <c r="M252">
        <v>0</v>
      </c>
      <c r="N252">
        <v>0</v>
      </c>
      <c r="P252">
        <f t="shared" si="3"/>
        <v>0</v>
      </c>
    </row>
    <row r="253" spans="1:16" x14ac:dyDescent="0.15">
      <c r="A253">
        <v>250</v>
      </c>
      <c r="B253" s="24">
        <v>43350</v>
      </c>
      <c r="C253">
        <v>14</v>
      </c>
      <c r="D253">
        <v>14</v>
      </c>
      <c r="F253">
        <v>36.118098213784094</v>
      </c>
      <c r="H253">
        <v>47.48277626946502</v>
      </c>
      <c r="J253">
        <v>14</v>
      </c>
      <c r="K253">
        <v>0</v>
      </c>
      <c r="M253">
        <v>19619.866922559144</v>
      </c>
      <c r="N253">
        <v>19619.8669225591</v>
      </c>
      <c r="P253">
        <f t="shared" si="3"/>
        <v>130.02515356962274</v>
      </c>
    </row>
    <row r="254" spans="1:16" x14ac:dyDescent="0.15">
      <c r="A254">
        <v>251</v>
      </c>
      <c r="B254" s="24">
        <v>43351</v>
      </c>
      <c r="C254">
        <v>14</v>
      </c>
      <c r="D254">
        <v>14</v>
      </c>
      <c r="F254">
        <v>39.319122164248569</v>
      </c>
      <c r="H254">
        <v>47.34714338583705</v>
      </c>
      <c r="J254">
        <v>14</v>
      </c>
      <c r="K254">
        <v>0</v>
      </c>
      <c r="M254">
        <v>21358.708861365027</v>
      </c>
      <c r="N254">
        <v>21358.708861365001</v>
      </c>
      <c r="P254">
        <f t="shared" si="3"/>
        <v>141.54883979129485</v>
      </c>
    </row>
    <row r="255" spans="1:16" x14ac:dyDescent="0.15">
      <c r="A255">
        <v>252</v>
      </c>
      <c r="B255" s="24">
        <v>43352</v>
      </c>
      <c r="C255">
        <v>14</v>
      </c>
      <c r="D255">
        <v>14</v>
      </c>
      <c r="F255">
        <v>36.118098213784094</v>
      </c>
      <c r="H255">
        <v>47.48277626946502</v>
      </c>
      <c r="J255">
        <v>14</v>
      </c>
      <c r="K255">
        <v>0</v>
      </c>
      <c r="M255">
        <v>19619.866922559144</v>
      </c>
      <c r="N255">
        <v>19619.8669225591</v>
      </c>
      <c r="P255">
        <f t="shared" si="3"/>
        <v>130.02515356962274</v>
      </c>
    </row>
    <row r="256" spans="1:16" x14ac:dyDescent="0.15">
      <c r="A256">
        <v>253</v>
      </c>
      <c r="B256" s="24">
        <v>43353</v>
      </c>
      <c r="C256">
        <v>14</v>
      </c>
      <c r="D256">
        <v>14</v>
      </c>
      <c r="F256">
        <v>38.417440501196893</v>
      </c>
      <c r="H256">
        <v>47.549941924632428</v>
      </c>
      <c r="J256">
        <v>14</v>
      </c>
      <c r="K256">
        <v>0</v>
      </c>
      <c r="M256">
        <v>20868.902500828739</v>
      </c>
      <c r="N256">
        <v>20868.902500828699</v>
      </c>
      <c r="P256">
        <f t="shared" si="3"/>
        <v>138.30278580430883</v>
      </c>
    </row>
    <row r="257" spans="1:16" x14ac:dyDescent="0.15">
      <c r="A257">
        <v>254</v>
      </c>
      <c r="B257" s="24">
        <v>43354</v>
      </c>
      <c r="C257">
        <v>14</v>
      </c>
      <c r="D257">
        <v>14</v>
      </c>
      <c r="F257">
        <v>39.319122164248569</v>
      </c>
      <c r="H257">
        <v>47.337660303615252</v>
      </c>
      <c r="J257">
        <v>14</v>
      </c>
      <c r="K257">
        <v>0</v>
      </c>
      <c r="M257">
        <v>21358.708861365027</v>
      </c>
      <c r="N257">
        <v>21358.708861365001</v>
      </c>
      <c r="P257">
        <f t="shared" si="3"/>
        <v>141.54883979129485</v>
      </c>
    </row>
    <row r="258" spans="1:16" x14ac:dyDescent="0.15">
      <c r="A258">
        <v>255</v>
      </c>
      <c r="B258" s="24">
        <v>43355</v>
      </c>
      <c r="C258">
        <v>0</v>
      </c>
      <c r="D258">
        <v>0</v>
      </c>
      <c r="F258">
        <v>0</v>
      </c>
      <c r="H258">
        <v>1.2983802065059109</v>
      </c>
      <c r="J258">
        <v>0</v>
      </c>
      <c r="K258">
        <v>0</v>
      </c>
      <c r="M258">
        <v>0</v>
      </c>
      <c r="N258">
        <v>0</v>
      </c>
      <c r="P258">
        <f t="shared" si="3"/>
        <v>0</v>
      </c>
    </row>
    <row r="259" spans="1:16" x14ac:dyDescent="0.15">
      <c r="A259">
        <v>256</v>
      </c>
      <c r="B259" s="24">
        <v>43356</v>
      </c>
      <c r="C259">
        <v>0</v>
      </c>
      <c r="D259">
        <v>0</v>
      </c>
      <c r="F259">
        <v>0</v>
      </c>
      <c r="H259">
        <v>1.2983802065059109</v>
      </c>
      <c r="J259">
        <v>0</v>
      </c>
      <c r="K259">
        <v>0</v>
      </c>
      <c r="M259">
        <v>0</v>
      </c>
      <c r="N259">
        <v>0</v>
      </c>
      <c r="P259">
        <f t="shared" si="3"/>
        <v>0</v>
      </c>
    </row>
    <row r="260" spans="1:16" x14ac:dyDescent="0.15">
      <c r="A260">
        <v>257</v>
      </c>
      <c r="B260" s="24">
        <v>43357</v>
      </c>
      <c r="C260">
        <v>14</v>
      </c>
      <c r="D260">
        <v>14</v>
      </c>
      <c r="F260">
        <v>36.118098213784094</v>
      </c>
      <c r="H260">
        <v>47.34714338583705</v>
      </c>
      <c r="J260">
        <v>14</v>
      </c>
      <c r="K260">
        <v>0</v>
      </c>
      <c r="M260">
        <v>19619.866922559144</v>
      </c>
      <c r="N260">
        <v>19619.8669225591</v>
      </c>
      <c r="P260">
        <f t="shared" si="3"/>
        <v>130.02515356962274</v>
      </c>
    </row>
    <row r="261" spans="1:16" x14ac:dyDescent="0.15">
      <c r="A261">
        <v>258</v>
      </c>
      <c r="B261" s="24">
        <v>43358</v>
      </c>
      <c r="C261">
        <v>14</v>
      </c>
      <c r="D261">
        <v>14</v>
      </c>
      <c r="F261">
        <v>39.319122164248569</v>
      </c>
      <c r="H261">
        <v>47.337660303615252</v>
      </c>
      <c r="J261">
        <v>14</v>
      </c>
      <c r="K261">
        <v>0</v>
      </c>
      <c r="M261">
        <v>21358.708861365027</v>
      </c>
      <c r="N261">
        <v>21358.708861365001</v>
      </c>
      <c r="P261">
        <f t="shared" ref="P261:P324" si="4">F261*3.6</f>
        <v>141.54883979129485</v>
      </c>
    </row>
    <row r="262" spans="1:16" x14ac:dyDescent="0.15">
      <c r="A262">
        <v>259</v>
      </c>
      <c r="B262" s="24">
        <v>43359</v>
      </c>
      <c r="C262">
        <v>14</v>
      </c>
      <c r="D262">
        <v>14</v>
      </c>
      <c r="F262">
        <v>39.319122164248569</v>
      </c>
      <c r="H262">
        <v>47.34714338583705</v>
      </c>
      <c r="J262">
        <v>14</v>
      </c>
      <c r="K262">
        <v>0</v>
      </c>
      <c r="M262">
        <v>21358.708861365027</v>
      </c>
      <c r="N262">
        <v>21358.708861365001</v>
      </c>
      <c r="P262">
        <f t="shared" si="4"/>
        <v>141.54883979129485</v>
      </c>
    </row>
    <row r="263" spans="1:16" x14ac:dyDescent="0.15">
      <c r="A263">
        <v>260</v>
      </c>
      <c r="B263" s="24">
        <v>43360</v>
      </c>
      <c r="C263">
        <v>14</v>
      </c>
      <c r="D263">
        <v>14</v>
      </c>
      <c r="F263">
        <v>39.319122164248569</v>
      </c>
      <c r="H263">
        <v>47.337660303615252</v>
      </c>
      <c r="J263">
        <v>14</v>
      </c>
      <c r="K263">
        <v>0</v>
      </c>
      <c r="M263">
        <v>21358.708861365027</v>
      </c>
      <c r="N263">
        <v>21358.708861365001</v>
      </c>
      <c r="P263">
        <f t="shared" si="4"/>
        <v>141.54883979129485</v>
      </c>
    </row>
    <row r="264" spans="1:16" x14ac:dyDescent="0.15">
      <c r="A264">
        <v>261</v>
      </c>
      <c r="B264" s="24">
        <v>43361</v>
      </c>
      <c r="C264">
        <v>14</v>
      </c>
      <c r="D264">
        <v>14</v>
      </c>
      <c r="F264">
        <v>39.319122164248569</v>
      </c>
      <c r="H264">
        <v>46.994856303615236</v>
      </c>
      <c r="J264">
        <v>14</v>
      </c>
      <c r="K264">
        <v>0</v>
      </c>
      <c r="M264">
        <v>21358.708861365027</v>
      </c>
      <c r="N264">
        <v>21358.708861365001</v>
      </c>
      <c r="P264">
        <f t="shared" si="4"/>
        <v>141.54883979129485</v>
      </c>
    </row>
    <row r="265" spans="1:16" x14ac:dyDescent="0.15">
      <c r="A265">
        <v>262</v>
      </c>
      <c r="B265" s="24">
        <v>43362</v>
      </c>
      <c r="C265">
        <v>0</v>
      </c>
      <c r="D265">
        <v>0</v>
      </c>
      <c r="F265">
        <v>0</v>
      </c>
      <c r="H265">
        <v>1.2983802065059109</v>
      </c>
      <c r="J265">
        <v>0</v>
      </c>
      <c r="K265">
        <v>0</v>
      </c>
      <c r="M265">
        <v>0</v>
      </c>
      <c r="N265">
        <v>0</v>
      </c>
      <c r="P265">
        <f t="shared" si="4"/>
        <v>0</v>
      </c>
    </row>
    <row r="266" spans="1:16" x14ac:dyDescent="0.15">
      <c r="A266">
        <v>263</v>
      </c>
      <c r="B266" s="24">
        <v>43363</v>
      </c>
      <c r="C266">
        <v>0</v>
      </c>
      <c r="D266">
        <v>0</v>
      </c>
      <c r="F266">
        <v>0</v>
      </c>
      <c r="H266">
        <v>1.2983802065059109</v>
      </c>
      <c r="J266">
        <v>0</v>
      </c>
      <c r="K266">
        <v>0</v>
      </c>
      <c r="M266">
        <v>0</v>
      </c>
      <c r="N266">
        <v>0</v>
      </c>
      <c r="P266">
        <f t="shared" si="4"/>
        <v>0</v>
      </c>
    </row>
    <row r="267" spans="1:16" x14ac:dyDescent="0.15">
      <c r="A267">
        <v>264</v>
      </c>
      <c r="B267" s="24">
        <v>43364</v>
      </c>
      <c r="C267">
        <v>0</v>
      </c>
      <c r="D267">
        <v>0</v>
      </c>
      <c r="F267">
        <v>0</v>
      </c>
      <c r="H267">
        <v>1.2983802065059109</v>
      </c>
      <c r="J267">
        <v>0</v>
      </c>
      <c r="K267">
        <v>0</v>
      </c>
      <c r="M267">
        <v>0</v>
      </c>
      <c r="N267">
        <v>0</v>
      </c>
      <c r="P267">
        <f t="shared" si="4"/>
        <v>0</v>
      </c>
    </row>
    <row r="268" spans="1:16" x14ac:dyDescent="0.15">
      <c r="A268">
        <v>265</v>
      </c>
      <c r="B268" s="24">
        <v>43365</v>
      </c>
      <c r="C268">
        <v>0</v>
      </c>
      <c r="D268">
        <v>0</v>
      </c>
      <c r="F268">
        <v>0</v>
      </c>
      <c r="H268">
        <v>1.2983802065059109</v>
      </c>
      <c r="J268">
        <v>0</v>
      </c>
      <c r="K268">
        <v>0</v>
      </c>
      <c r="M268">
        <v>0</v>
      </c>
      <c r="N268">
        <v>0</v>
      </c>
      <c r="P268">
        <f t="shared" si="4"/>
        <v>0</v>
      </c>
    </row>
    <row r="269" spans="1:16" x14ac:dyDescent="0.15">
      <c r="A269">
        <v>266</v>
      </c>
      <c r="B269" s="24">
        <v>43366</v>
      </c>
      <c r="C269">
        <v>0</v>
      </c>
      <c r="D269">
        <v>0</v>
      </c>
      <c r="F269">
        <v>0</v>
      </c>
      <c r="H269">
        <v>1.2983802065059109</v>
      </c>
      <c r="J269">
        <v>0</v>
      </c>
      <c r="K269">
        <v>0</v>
      </c>
      <c r="M269">
        <v>0</v>
      </c>
      <c r="N269">
        <v>0</v>
      </c>
      <c r="P269">
        <f t="shared" si="4"/>
        <v>0</v>
      </c>
    </row>
    <row r="270" spans="1:16" x14ac:dyDescent="0.15">
      <c r="A270">
        <v>267</v>
      </c>
      <c r="B270" s="24">
        <v>43367</v>
      </c>
      <c r="C270">
        <v>14</v>
      </c>
      <c r="D270">
        <v>14</v>
      </c>
      <c r="F270">
        <v>36.118098213784094</v>
      </c>
      <c r="H270">
        <v>47.461411385837039</v>
      </c>
      <c r="J270">
        <v>14</v>
      </c>
      <c r="K270">
        <v>0</v>
      </c>
      <c r="M270">
        <v>19619.866922559144</v>
      </c>
      <c r="N270">
        <v>19619.8669225591</v>
      </c>
      <c r="P270">
        <f t="shared" si="4"/>
        <v>130.02515356962274</v>
      </c>
    </row>
    <row r="271" spans="1:16" x14ac:dyDescent="0.15">
      <c r="A271">
        <v>268</v>
      </c>
      <c r="B271" s="24">
        <v>43368</v>
      </c>
      <c r="C271">
        <v>14</v>
      </c>
      <c r="D271">
        <v>14</v>
      </c>
      <c r="F271">
        <v>39.319122164248569</v>
      </c>
      <c r="H271">
        <v>47.34714338583705</v>
      </c>
      <c r="J271">
        <v>14</v>
      </c>
      <c r="K271">
        <v>0</v>
      </c>
      <c r="M271">
        <v>21358.708861365027</v>
      </c>
      <c r="N271">
        <v>21358.708861365001</v>
      </c>
      <c r="P271">
        <f t="shared" si="4"/>
        <v>141.54883979129485</v>
      </c>
    </row>
    <row r="272" spans="1:16" x14ac:dyDescent="0.15">
      <c r="A272">
        <v>269</v>
      </c>
      <c r="B272" s="24">
        <v>43369</v>
      </c>
      <c r="C272">
        <v>0</v>
      </c>
      <c r="D272">
        <v>0</v>
      </c>
      <c r="F272">
        <v>0</v>
      </c>
      <c r="H272">
        <v>1.2983802065059109</v>
      </c>
      <c r="J272">
        <v>0</v>
      </c>
      <c r="K272">
        <v>0</v>
      </c>
      <c r="M272">
        <v>0</v>
      </c>
      <c r="N272">
        <v>0</v>
      </c>
      <c r="P272">
        <f t="shared" si="4"/>
        <v>0</v>
      </c>
    </row>
    <row r="273" spans="1:16" x14ac:dyDescent="0.15">
      <c r="A273">
        <v>270</v>
      </c>
      <c r="B273" s="24">
        <v>43370</v>
      </c>
      <c r="C273">
        <v>0</v>
      </c>
      <c r="D273">
        <v>0</v>
      </c>
      <c r="F273">
        <v>0</v>
      </c>
      <c r="H273">
        <v>1.2794232773117138</v>
      </c>
      <c r="J273">
        <v>0</v>
      </c>
      <c r="K273">
        <v>0</v>
      </c>
      <c r="M273">
        <v>0</v>
      </c>
      <c r="N273">
        <v>0</v>
      </c>
      <c r="P273">
        <f t="shared" si="4"/>
        <v>0</v>
      </c>
    </row>
    <row r="274" spans="1:16" x14ac:dyDescent="0.15">
      <c r="A274">
        <v>271</v>
      </c>
      <c r="B274" s="24">
        <v>43371</v>
      </c>
      <c r="C274">
        <v>14</v>
      </c>
      <c r="D274">
        <v>14</v>
      </c>
      <c r="F274">
        <v>39.319122164248569</v>
      </c>
      <c r="H274">
        <v>46.994856303615236</v>
      </c>
      <c r="J274">
        <v>14</v>
      </c>
      <c r="K274">
        <v>0</v>
      </c>
      <c r="M274">
        <v>21358.708861365027</v>
      </c>
      <c r="N274">
        <v>21358.708861365001</v>
      </c>
      <c r="P274">
        <f t="shared" si="4"/>
        <v>141.54883979129485</v>
      </c>
    </row>
    <row r="275" spans="1:16" x14ac:dyDescent="0.15">
      <c r="A275">
        <v>272</v>
      </c>
      <c r="B275" s="24">
        <v>43372</v>
      </c>
      <c r="C275">
        <v>14</v>
      </c>
      <c r="D275">
        <v>14</v>
      </c>
      <c r="F275">
        <v>39.319122164248569</v>
      </c>
      <c r="H275">
        <v>47.34714338583705</v>
      </c>
      <c r="J275">
        <v>14</v>
      </c>
      <c r="K275">
        <v>0</v>
      </c>
      <c r="M275">
        <v>21358.708861365027</v>
      </c>
      <c r="N275">
        <v>21358.708861365001</v>
      </c>
      <c r="P275">
        <f t="shared" si="4"/>
        <v>141.54883979129485</v>
      </c>
    </row>
    <row r="276" spans="1:16" x14ac:dyDescent="0.15">
      <c r="A276">
        <v>273</v>
      </c>
      <c r="B276" s="24">
        <v>43373</v>
      </c>
      <c r="C276">
        <v>14</v>
      </c>
      <c r="D276">
        <v>14</v>
      </c>
      <c r="F276">
        <v>36.118098213784094</v>
      </c>
      <c r="H276">
        <v>47.34714338583705</v>
      </c>
      <c r="J276">
        <v>14</v>
      </c>
      <c r="K276">
        <v>0</v>
      </c>
      <c r="M276">
        <v>19619.866922559144</v>
      </c>
      <c r="N276">
        <v>19619.8669225591</v>
      </c>
      <c r="P276">
        <f t="shared" si="4"/>
        <v>130.02515356962274</v>
      </c>
    </row>
    <row r="277" spans="1:16" x14ac:dyDescent="0.15">
      <c r="A277">
        <v>274</v>
      </c>
      <c r="B277" s="24">
        <v>43374</v>
      </c>
      <c r="C277">
        <v>14</v>
      </c>
      <c r="D277">
        <v>14</v>
      </c>
      <c r="F277">
        <v>39.319122164248569</v>
      </c>
      <c r="H277">
        <v>47.337660303615252</v>
      </c>
      <c r="J277">
        <v>14</v>
      </c>
      <c r="K277">
        <v>0</v>
      </c>
      <c r="M277">
        <v>21358.708861365027</v>
      </c>
      <c r="N277">
        <v>21358.708861365001</v>
      </c>
      <c r="P277">
        <f t="shared" si="4"/>
        <v>141.54883979129485</v>
      </c>
    </row>
    <row r="278" spans="1:16" x14ac:dyDescent="0.15">
      <c r="A278">
        <v>275</v>
      </c>
      <c r="B278" s="24">
        <v>43375</v>
      </c>
      <c r="C278">
        <v>14</v>
      </c>
      <c r="D278">
        <v>14</v>
      </c>
      <c r="F278">
        <v>39.319122164248569</v>
      </c>
      <c r="H278">
        <v>47.382988704351348</v>
      </c>
      <c r="J278">
        <v>14</v>
      </c>
      <c r="K278">
        <v>0</v>
      </c>
      <c r="M278">
        <v>21358.708861365027</v>
      </c>
      <c r="N278">
        <v>21358.708861365001</v>
      </c>
      <c r="P278">
        <f t="shared" si="4"/>
        <v>141.54883979129485</v>
      </c>
    </row>
    <row r="279" spans="1:16" x14ac:dyDescent="0.15">
      <c r="A279">
        <v>276</v>
      </c>
      <c r="B279" s="24">
        <v>43376</v>
      </c>
      <c r="C279">
        <v>0</v>
      </c>
      <c r="D279">
        <v>0</v>
      </c>
      <c r="F279">
        <v>0</v>
      </c>
      <c r="H279">
        <v>1.3437086072419984</v>
      </c>
      <c r="J279">
        <v>0</v>
      </c>
      <c r="K279">
        <v>0</v>
      </c>
      <c r="M279">
        <v>0</v>
      </c>
      <c r="N279">
        <v>0</v>
      </c>
      <c r="P279">
        <f t="shared" si="4"/>
        <v>0</v>
      </c>
    </row>
    <row r="280" spans="1:16" x14ac:dyDescent="0.15">
      <c r="A280">
        <v>277</v>
      </c>
      <c r="B280" s="24">
        <v>43377</v>
      </c>
      <c r="C280">
        <v>0</v>
      </c>
      <c r="D280">
        <v>0</v>
      </c>
      <c r="F280">
        <v>0</v>
      </c>
      <c r="H280">
        <v>1.2983802065059109</v>
      </c>
      <c r="J280">
        <v>0</v>
      </c>
      <c r="K280">
        <v>0</v>
      </c>
      <c r="M280">
        <v>0</v>
      </c>
      <c r="N280">
        <v>0</v>
      </c>
      <c r="P280">
        <f t="shared" si="4"/>
        <v>0</v>
      </c>
    </row>
    <row r="281" spans="1:16" x14ac:dyDescent="0.15">
      <c r="A281">
        <v>278</v>
      </c>
      <c r="B281" s="24">
        <v>43378</v>
      </c>
      <c r="C281">
        <v>14</v>
      </c>
      <c r="D281">
        <v>14</v>
      </c>
      <c r="F281">
        <v>36.118098213784094</v>
      </c>
      <c r="H281">
        <v>47.506739786573142</v>
      </c>
      <c r="J281">
        <v>14</v>
      </c>
      <c r="K281">
        <v>0</v>
      </c>
      <c r="M281">
        <v>19619.866922559144</v>
      </c>
      <c r="N281">
        <v>19619.8669225591</v>
      </c>
      <c r="P281">
        <f t="shared" si="4"/>
        <v>130.02515356962274</v>
      </c>
    </row>
    <row r="282" spans="1:16" x14ac:dyDescent="0.15">
      <c r="A282">
        <v>279</v>
      </c>
      <c r="B282" s="24">
        <v>43379</v>
      </c>
      <c r="C282">
        <v>14</v>
      </c>
      <c r="D282">
        <v>14</v>
      </c>
      <c r="F282">
        <v>35.833001931326955</v>
      </c>
      <c r="H282">
        <v>43.404380194574081</v>
      </c>
      <c r="J282">
        <v>14</v>
      </c>
      <c r="K282">
        <v>0</v>
      </c>
      <c r="M282">
        <v>19464.99854912439</v>
      </c>
      <c r="N282">
        <v>19464.998549124299</v>
      </c>
      <c r="P282">
        <f t="shared" si="4"/>
        <v>128.99880695277704</v>
      </c>
    </row>
    <row r="283" spans="1:16" x14ac:dyDescent="0.15">
      <c r="A283">
        <v>280</v>
      </c>
      <c r="B283" s="24">
        <v>43380</v>
      </c>
      <c r="C283">
        <v>14</v>
      </c>
      <c r="D283">
        <v>14</v>
      </c>
      <c r="F283">
        <v>35.833001931326955</v>
      </c>
      <c r="H283">
        <v>43.404380194574081</v>
      </c>
      <c r="J283">
        <v>14</v>
      </c>
      <c r="K283">
        <v>0</v>
      </c>
      <c r="M283">
        <v>19464.99854912439</v>
      </c>
      <c r="N283">
        <v>19464.998549124299</v>
      </c>
      <c r="P283">
        <f t="shared" si="4"/>
        <v>128.99880695277704</v>
      </c>
    </row>
    <row r="284" spans="1:16" x14ac:dyDescent="0.15">
      <c r="A284">
        <v>281</v>
      </c>
      <c r="B284" s="24">
        <v>43381</v>
      </c>
      <c r="C284">
        <v>14</v>
      </c>
      <c r="D284">
        <v>14</v>
      </c>
      <c r="F284">
        <v>38.281741093697029</v>
      </c>
      <c r="H284">
        <v>46.964001527907413</v>
      </c>
      <c r="J284">
        <v>14</v>
      </c>
      <c r="K284">
        <v>0</v>
      </c>
      <c r="M284">
        <v>20795.188644111851</v>
      </c>
      <c r="N284">
        <v>20795.188644111899</v>
      </c>
      <c r="P284">
        <f t="shared" si="4"/>
        <v>137.8142679373093</v>
      </c>
    </row>
    <row r="285" spans="1:16" x14ac:dyDescent="0.15">
      <c r="A285">
        <v>282</v>
      </c>
      <c r="B285" s="24">
        <v>43382</v>
      </c>
      <c r="C285">
        <v>14</v>
      </c>
      <c r="D285">
        <v>14</v>
      </c>
      <c r="F285">
        <v>36.118098213784094</v>
      </c>
      <c r="H285">
        <v>47.34714338583705</v>
      </c>
      <c r="J285">
        <v>14</v>
      </c>
      <c r="K285">
        <v>0</v>
      </c>
      <c r="M285">
        <v>19619.866922559144</v>
      </c>
      <c r="N285">
        <v>19619.8669225591</v>
      </c>
      <c r="P285">
        <f t="shared" si="4"/>
        <v>130.02515356962274</v>
      </c>
    </row>
    <row r="286" spans="1:16" x14ac:dyDescent="0.15">
      <c r="A286">
        <v>283</v>
      </c>
      <c r="B286" s="24">
        <v>43383</v>
      </c>
      <c r="C286">
        <v>0</v>
      </c>
      <c r="D286">
        <v>0</v>
      </c>
      <c r="F286">
        <v>0</v>
      </c>
      <c r="H286">
        <v>1.2983802065059109</v>
      </c>
      <c r="J286">
        <v>0</v>
      </c>
      <c r="K286">
        <v>0</v>
      </c>
      <c r="M286">
        <v>0</v>
      </c>
      <c r="N286">
        <v>0</v>
      </c>
      <c r="P286">
        <f t="shared" si="4"/>
        <v>0</v>
      </c>
    </row>
    <row r="287" spans="1:16" x14ac:dyDescent="0.15">
      <c r="A287">
        <v>284</v>
      </c>
      <c r="B287" s="24">
        <v>43384</v>
      </c>
      <c r="C287">
        <v>0</v>
      </c>
      <c r="D287">
        <v>0</v>
      </c>
      <c r="F287">
        <v>0</v>
      </c>
      <c r="H287">
        <v>1.2794232773117138</v>
      </c>
      <c r="J287">
        <v>0</v>
      </c>
      <c r="K287">
        <v>0</v>
      </c>
      <c r="M287">
        <v>0</v>
      </c>
      <c r="N287">
        <v>0</v>
      </c>
      <c r="P287">
        <f t="shared" si="4"/>
        <v>0</v>
      </c>
    </row>
    <row r="288" spans="1:16" x14ac:dyDescent="0.15">
      <c r="A288">
        <v>285</v>
      </c>
      <c r="B288" s="24">
        <v>43385</v>
      </c>
      <c r="C288">
        <v>0</v>
      </c>
      <c r="D288">
        <v>0</v>
      </c>
      <c r="F288">
        <v>0</v>
      </c>
      <c r="H288">
        <v>1.2794232773117138</v>
      </c>
      <c r="J288">
        <v>0</v>
      </c>
      <c r="K288">
        <v>0</v>
      </c>
      <c r="M288">
        <v>0</v>
      </c>
      <c r="N288">
        <v>0</v>
      </c>
      <c r="P288">
        <f t="shared" si="4"/>
        <v>0</v>
      </c>
    </row>
    <row r="289" spans="1:16" x14ac:dyDescent="0.15">
      <c r="A289">
        <v>286</v>
      </c>
      <c r="B289" s="24">
        <v>43386</v>
      </c>
      <c r="C289">
        <v>14</v>
      </c>
      <c r="D289">
        <v>14</v>
      </c>
      <c r="F289">
        <v>38.281741093697029</v>
      </c>
      <c r="H289">
        <v>46.964001527907413</v>
      </c>
      <c r="J289">
        <v>14</v>
      </c>
      <c r="K289">
        <v>0</v>
      </c>
      <c r="M289">
        <v>20795.188644111851</v>
      </c>
      <c r="N289">
        <v>20795.188644111899</v>
      </c>
      <c r="P289">
        <f t="shared" si="4"/>
        <v>137.8142679373093</v>
      </c>
    </row>
    <row r="290" spans="1:16" x14ac:dyDescent="0.15">
      <c r="A290">
        <v>287</v>
      </c>
      <c r="B290" s="24">
        <v>43387</v>
      </c>
      <c r="C290">
        <v>14</v>
      </c>
      <c r="D290">
        <v>14</v>
      </c>
      <c r="F290">
        <v>35.833001931326955</v>
      </c>
      <c r="H290">
        <v>43.404380194574081</v>
      </c>
      <c r="J290">
        <v>14</v>
      </c>
      <c r="K290">
        <v>0</v>
      </c>
      <c r="M290">
        <v>19464.99854912439</v>
      </c>
      <c r="N290">
        <v>19464.998549124299</v>
      </c>
      <c r="P290">
        <f t="shared" si="4"/>
        <v>128.99880695277704</v>
      </c>
    </row>
    <row r="291" spans="1:16" x14ac:dyDescent="0.15">
      <c r="A291">
        <v>288</v>
      </c>
      <c r="B291" s="24">
        <v>43388</v>
      </c>
      <c r="C291">
        <v>14</v>
      </c>
      <c r="D291">
        <v>14</v>
      </c>
      <c r="F291">
        <v>35.833001931326955</v>
      </c>
      <c r="H291">
        <v>43.290112194574085</v>
      </c>
      <c r="J291">
        <v>14</v>
      </c>
      <c r="K291">
        <v>0</v>
      </c>
      <c r="M291">
        <v>19464.99854912439</v>
      </c>
      <c r="N291">
        <v>19464.998549124299</v>
      </c>
      <c r="P291">
        <f t="shared" si="4"/>
        <v>128.99880695277704</v>
      </c>
    </row>
    <row r="292" spans="1:16" x14ac:dyDescent="0.15">
      <c r="A292">
        <v>289</v>
      </c>
      <c r="B292" s="24">
        <v>43389</v>
      </c>
      <c r="C292">
        <v>14</v>
      </c>
      <c r="D292">
        <v>14</v>
      </c>
      <c r="F292">
        <v>38.281741093697029</v>
      </c>
      <c r="H292">
        <v>47.3068055279074</v>
      </c>
      <c r="J292">
        <v>14</v>
      </c>
      <c r="K292">
        <v>0</v>
      </c>
      <c r="M292">
        <v>20795.188644111851</v>
      </c>
      <c r="N292">
        <v>20795.188644111899</v>
      </c>
      <c r="P292">
        <f t="shared" si="4"/>
        <v>137.8142679373093</v>
      </c>
    </row>
    <row r="293" spans="1:16" x14ac:dyDescent="0.15">
      <c r="A293">
        <v>290</v>
      </c>
      <c r="B293" s="24">
        <v>43390</v>
      </c>
      <c r="C293">
        <v>0</v>
      </c>
      <c r="D293">
        <v>0</v>
      </c>
      <c r="F293">
        <v>0</v>
      </c>
      <c r="H293">
        <v>1.2794232773117138</v>
      </c>
      <c r="J293">
        <v>0</v>
      </c>
      <c r="K293">
        <v>0</v>
      </c>
      <c r="M293">
        <v>0</v>
      </c>
      <c r="N293">
        <v>0</v>
      </c>
      <c r="P293">
        <f t="shared" si="4"/>
        <v>0</v>
      </c>
    </row>
    <row r="294" spans="1:16" x14ac:dyDescent="0.15">
      <c r="A294">
        <v>291</v>
      </c>
      <c r="B294" s="24">
        <v>43391</v>
      </c>
      <c r="C294">
        <v>0</v>
      </c>
      <c r="D294">
        <v>0</v>
      </c>
      <c r="F294">
        <v>0</v>
      </c>
      <c r="H294">
        <v>1.2794232773117138</v>
      </c>
      <c r="J294">
        <v>0</v>
      </c>
      <c r="K294">
        <v>0</v>
      </c>
      <c r="M294">
        <v>0</v>
      </c>
      <c r="N294">
        <v>0</v>
      </c>
      <c r="P294">
        <f t="shared" si="4"/>
        <v>0</v>
      </c>
    </row>
    <row r="295" spans="1:16" x14ac:dyDescent="0.15">
      <c r="A295">
        <v>292</v>
      </c>
      <c r="B295" s="24">
        <v>43392</v>
      </c>
      <c r="C295">
        <v>14</v>
      </c>
      <c r="D295">
        <v>14</v>
      </c>
      <c r="F295">
        <v>21.715444477285203</v>
      </c>
      <c r="H295">
        <v>43.276327286874647</v>
      </c>
      <c r="J295">
        <v>14</v>
      </c>
      <c r="K295">
        <v>0</v>
      </c>
      <c r="M295">
        <v>11796.139660696712</v>
      </c>
      <c r="N295">
        <v>11796.139660696699</v>
      </c>
      <c r="P295">
        <f t="shared" si="4"/>
        <v>78.17560011822674</v>
      </c>
    </row>
    <row r="296" spans="1:16" x14ac:dyDescent="0.15">
      <c r="A296">
        <v>293</v>
      </c>
      <c r="B296" s="24">
        <v>43393</v>
      </c>
      <c r="C296">
        <v>14</v>
      </c>
      <c r="D296">
        <v>14</v>
      </c>
      <c r="F296">
        <v>35.833001931326955</v>
      </c>
      <c r="H296">
        <v>43.404380194574081</v>
      </c>
      <c r="J296">
        <v>14</v>
      </c>
      <c r="K296">
        <v>0</v>
      </c>
      <c r="M296">
        <v>19464.99854912439</v>
      </c>
      <c r="N296">
        <v>19464.998549124299</v>
      </c>
      <c r="P296">
        <f t="shared" si="4"/>
        <v>128.99880695277704</v>
      </c>
    </row>
    <row r="297" spans="1:16" x14ac:dyDescent="0.15">
      <c r="A297">
        <v>294</v>
      </c>
      <c r="B297" s="24">
        <v>43394</v>
      </c>
      <c r="C297">
        <v>14</v>
      </c>
      <c r="D297">
        <v>14</v>
      </c>
      <c r="F297">
        <v>35.833001931326955</v>
      </c>
      <c r="H297">
        <v>43.404380194574081</v>
      </c>
      <c r="J297">
        <v>14</v>
      </c>
      <c r="K297">
        <v>0</v>
      </c>
      <c r="M297">
        <v>19464.99854912439</v>
      </c>
      <c r="N297">
        <v>19464.998549124299</v>
      </c>
      <c r="P297">
        <f t="shared" si="4"/>
        <v>128.99880695277704</v>
      </c>
    </row>
    <row r="298" spans="1:16" x14ac:dyDescent="0.15">
      <c r="A298">
        <v>295</v>
      </c>
      <c r="B298" s="24">
        <v>43395</v>
      </c>
      <c r="C298">
        <v>14</v>
      </c>
      <c r="D298">
        <v>14</v>
      </c>
      <c r="F298">
        <v>35.833001931326955</v>
      </c>
      <c r="H298">
        <v>43.404380194574081</v>
      </c>
      <c r="J298">
        <v>14</v>
      </c>
      <c r="K298">
        <v>0</v>
      </c>
      <c r="M298">
        <v>19464.99854912439</v>
      </c>
      <c r="N298">
        <v>19464.998549124299</v>
      </c>
      <c r="P298">
        <f t="shared" si="4"/>
        <v>128.99880695277704</v>
      </c>
    </row>
    <row r="299" spans="1:16" x14ac:dyDescent="0.15">
      <c r="A299">
        <v>296</v>
      </c>
      <c r="B299" s="24">
        <v>43396</v>
      </c>
      <c r="C299">
        <v>14</v>
      </c>
      <c r="D299">
        <v>14</v>
      </c>
      <c r="F299">
        <v>21.715444477285203</v>
      </c>
      <c r="H299">
        <v>43.290112194574085</v>
      </c>
      <c r="J299">
        <v>14</v>
      </c>
      <c r="K299">
        <v>0</v>
      </c>
      <c r="M299">
        <v>11796.139660696712</v>
      </c>
      <c r="N299">
        <v>11796.139660696699</v>
      </c>
      <c r="P299">
        <f t="shared" si="4"/>
        <v>78.17560011822674</v>
      </c>
    </row>
    <row r="300" spans="1:16" x14ac:dyDescent="0.15">
      <c r="A300">
        <v>297</v>
      </c>
      <c r="B300" s="24">
        <v>43397</v>
      </c>
      <c r="C300">
        <v>0</v>
      </c>
      <c r="D300">
        <v>0</v>
      </c>
      <c r="F300">
        <v>0</v>
      </c>
      <c r="H300">
        <v>1.2709539394795213</v>
      </c>
      <c r="J300">
        <v>0</v>
      </c>
      <c r="K300">
        <v>0</v>
      </c>
      <c r="M300">
        <v>0</v>
      </c>
      <c r="N300">
        <v>0</v>
      </c>
      <c r="P300">
        <f t="shared" si="4"/>
        <v>0</v>
      </c>
    </row>
    <row r="301" spans="1:16" x14ac:dyDescent="0.15">
      <c r="A301">
        <v>298</v>
      </c>
      <c r="B301" s="24">
        <v>43398</v>
      </c>
      <c r="C301">
        <v>0</v>
      </c>
      <c r="D301">
        <v>0</v>
      </c>
      <c r="F301">
        <v>0</v>
      </c>
      <c r="H301">
        <v>1.2709539394795213</v>
      </c>
      <c r="J301">
        <v>0</v>
      </c>
      <c r="K301">
        <v>0</v>
      </c>
      <c r="M301">
        <v>0</v>
      </c>
      <c r="N301">
        <v>0</v>
      </c>
      <c r="P301">
        <f t="shared" si="4"/>
        <v>0</v>
      </c>
    </row>
    <row r="302" spans="1:16" x14ac:dyDescent="0.15">
      <c r="A302">
        <v>299</v>
      </c>
      <c r="B302" s="24">
        <v>43399</v>
      </c>
      <c r="C302">
        <v>0</v>
      </c>
      <c r="D302">
        <v>14</v>
      </c>
      <c r="F302">
        <v>10.727932153003703</v>
      </c>
      <c r="H302">
        <v>43.276327286874647</v>
      </c>
      <c r="J302">
        <v>14</v>
      </c>
      <c r="K302">
        <v>0</v>
      </c>
      <c r="M302">
        <v>5827.5660016852253</v>
      </c>
      <c r="N302">
        <v>5827.5660016852198</v>
      </c>
      <c r="P302">
        <f t="shared" si="4"/>
        <v>38.620555750813331</v>
      </c>
    </row>
    <row r="303" spans="1:16" x14ac:dyDescent="0.15">
      <c r="A303">
        <v>300</v>
      </c>
      <c r="B303" s="24">
        <v>43400</v>
      </c>
      <c r="C303">
        <v>14</v>
      </c>
      <c r="D303">
        <v>14</v>
      </c>
      <c r="F303">
        <v>35.833001931326955</v>
      </c>
      <c r="H303">
        <v>43.290112194574085</v>
      </c>
      <c r="J303">
        <v>14</v>
      </c>
      <c r="K303">
        <v>0</v>
      </c>
      <c r="M303">
        <v>19464.99854912439</v>
      </c>
      <c r="N303">
        <v>19464.998549124299</v>
      </c>
      <c r="P303">
        <f t="shared" si="4"/>
        <v>128.99880695277704</v>
      </c>
    </row>
    <row r="304" spans="1:16" x14ac:dyDescent="0.15">
      <c r="A304">
        <v>301</v>
      </c>
      <c r="B304" s="24">
        <v>43401</v>
      </c>
      <c r="C304">
        <v>14</v>
      </c>
      <c r="D304">
        <v>14</v>
      </c>
      <c r="F304">
        <v>21.715444477285203</v>
      </c>
      <c r="H304">
        <v>43.276327286874647</v>
      </c>
      <c r="J304">
        <v>14</v>
      </c>
      <c r="K304">
        <v>0</v>
      </c>
      <c r="M304">
        <v>11796.139660696712</v>
      </c>
      <c r="N304">
        <v>11796.139660696699</v>
      </c>
      <c r="P304">
        <f t="shared" si="4"/>
        <v>78.17560011822674</v>
      </c>
    </row>
    <row r="305" spans="1:16" x14ac:dyDescent="0.15">
      <c r="A305">
        <v>302</v>
      </c>
      <c r="B305" s="24">
        <v>43402</v>
      </c>
      <c r="C305">
        <v>14</v>
      </c>
      <c r="D305">
        <v>14</v>
      </c>
      <c r="F305">
        <v>21.715444477285203</v>
      </c>
      <c r="H305">
        <v>43.276327286874647</v>
      </c>
      <c r="J305">
        <v>14</v>
      </c>
      <c r="K305">
        <v>0</v>
      </c>
      <c r="M305">
        <v>11796.139660696712</v>
      </c>
      <c r="N305">
        <v>11796.139660696699</v>
      </c>
      <c r="P305">
        <f t="shared" si="4"/>
        <v>78.17560011822674</v>
      </c>
    </row>
    <row r="306" spans="1:16" x14ac:dyDescent="0.15">
      <c r="A306">
        <v>303</v>
      </c>
      <c r="B306" s="24">
        <v>43403</v>
      </c>
      <c r="C306">
        <v>0</v>
      </c>
      <c r="D306">
        <v>14</v>
      </c>
      <c r="F306">
        <v>10.727932153003703</v>
      </c>
      <c r="H306">
        <v>43.276327286874647</v>
      </c>
      <c r="J306">
        <v>14</v>
      </c>
      <c r="K306">
        <v>0</v>
      </c>
      <c r="M306">
        <v>5827.5660016852253</v>
      </c>
      <c r="N306">
        <v>5827.5660016852198</v>
      </c>
      <c r="P306">
        <f t="shared" si="4"/>
        <v>38.620555750813331</v>
      </c>
    </row>
    <row r="307" spans="1:16" x14ac:dyDescent="0.15">
      <c r="A307">
        <v>304</v>
      </c>
      <c r="B307" s="24">
        <v>43404</v>
      </c>
      <c r="C307">
        <v>0</v>
      </c>
      <c r="D307">
        <v>0</v>
      </c>
      <c r="F307">
        <v>0</v>
      </c>
      <c r="H307">
        <v>1.2709539394795213</v>
      </c>
      <c r="J307">
        <v>0</v>
      </c>
      <c r="K307">
        <v>0</v>
      </c>
      <c r="M307">
        <v>0</v>
      </c>
      <c r="N307">
        <v>0</v>
      </c>
      <c r="P307">
        <f t="shared" si="4"/>
        <v>0</v>
      </c>
    </row>
    <row r="308" spans="1:16" x14ac:dyDescent="0.15">
      <c r="A308">
        <v>305</v>
      </c>
      <c r="B308" s="24">
        <v>43405</v>
      </c>
      <c r="C308">
        <v>0</v>
      </c>
      <c r="D308">
        <v>0</v>
      </c>
      <c r="F308">
        <v>0</v>
      </c>
      <c r="H308">
        <v>1.2709539394795213</v>
      </c>
      <c r="J308">
        <v>0</v>
      </c>
      <c r="K308">
        <v>0</v>
      </c>
      <c r="M308">
        <v>0</v>
      </c>
      <c r="N308">
        <v>0</v>
      </c>
      <c r="P308">
        <f t="shared" si="4"/>
        <v>0</v>
      </c>
    </row>
    <row r="309" spans="1:16" x14ac:dyDescent="0.15">
      <c r="A309">
        <v>306</v>
      </c>
      <c r="B309" s="24">
        <v>43406</v>
      </c>
      <c r="C309">
        <v>0</v>
      </c>
      <c r="D309">
        <v>14</v>
      </c>
      <c r="F309">
        <v>10.727932153003703</v>
      </c>
      <c r="H309">
        <v>43.276327286874647</v>
      </c>
      <c r="J309">
        <v>14</v>
      </c>
      <c r="K309">
        <v>0</v>
      </c>
      <c r="M309">
        <v>5827.5660016852253</v>
      </c>
      <c r="N309">
        <v>5827.5660016852198</v>
      </c>
      <c r="P309">
        <f t="shared" si="4"/>
        <v>38.620555750813331</v>
      </c>
    </row>
    <row r="310" spans="1:16" x14ac:dyDescent="0.15">
      <c r="A310">
        <v>307</v>
      </c>
      <c r="B310" s="24">
        <v>43407</v>
      </c>
      <c r="C310">
        <v>0</v>
      </c>
      <c r="D310">
        <v>0</v>
      </c>
      <c r="F310">
        <v>0</v>
      </c>
      <c r="H310">
        <v>1.2709539394795213</v>
      </c>
      <c r="J310">
        <v>0</v>
      </c>
      <c r="K310">
        <v>0</v>
      </c>
      <c r="M310">
        <v>0</v>
      </c>
      <c r="N310">
        <v>0</v>
      </c>
      <c r="P310">
        <f t="shared" si="4"/>
        <v>0</v>
      </c>
    </row>
    <row r="311" spans="1:16" x14ac:dyDescent="0.15">
      <c r="A311">
        <v>308</v>
      </c>
      <c r="B311" s="24">
        <v>43408</v>
      </c>
      <c r="C311">
        <v>14</v>
      </c>
      <c r="D311">
        <v>14</v>
      </c>
      <c r="F311">
        <v>35.833001931326955</v>
      </c>
      <c r="H311">
        <v>43.404380194574081</v>
      </c>
      <c r="J311">
        <v>14</v>
      </c>
      <c r="K311">
        <v>0</v>
      </c>
      <c r="M311">
        <v>19464.99854912439</v>
      </c>
      <c r="N311">
        <v>19464.998549124299</v>
      </c>
      <c r="P311">
        <f t="shared" si="4"/>
        <v>128.99880695277704</v>
      </c>
    </row>
    <row r="312" spans="1:16" x14ac:dyDescent="0.15">
      <c r="A312">
        <v>309</v>
      </c>
      <c r="B312" s="24">
        <v>43409</v>
      </c>
      <c r="C312">
        <v>14</v>
      </c>
      <c r="D312">
        <v>14</v>
      </c>
      <c r="F312">
        <v>35.833001931326955</v>
      </c>
      <c r="H312">
        <v>43.290112194574085</v>
      </c>
      <c r="J312">
        <v>14</v>
      </c>
      <c r="K312">
        <v>0</v>
      </c>
      <c r="M312">
        <v>19464.99854912439</v>
      </c>
      <c r="N312">
        <v>19464.998549124299</v>
      </c>
      <c r="P312">
        <f t="shared" si="4"/>
        <v>128.99880695277704</v>
      </c>
    </row>
    <row r="313" spans="1:16" x14ac:dyDescent="0.15">
      <c r="A313">
        <v>310</v>
      </c>
      <c r="B313" s="24">
        <v>43410</v>
      </c>
      <c r="C313">
        <v>14</v>
      </c>
      <c r="D313">
        <v>14</v>
      </c>
      <c r="F313">
        <v>35.833001931326955</v>
      </c>
      <c r="H313">
        <v>43.404380194574081</v>
      </c>
      <c r="J313">
        <v>14</v>
      </c>
      <c r="K313">
        <v>0</v>
      </c>
      <c r="M313">
        <v>19464.99854912439</v>
      </c>
      <c r="N313">
        <v>19464.998549124299</v>
      </c>
      <c r="P313">
        <f t="shared" si="4"/>
        <v>128.99880695277704</v>
      </c>
    </row>
    <row r="314" spans="1:16" x14ac:dyDescent="0.15">
      <c r="A314">
        <v>311</v>
      </c>
      <c r="B314" s="24">
        <v>43411</v>
      </c>
      <c r="C314">
        <v>0</v>
      </c>
      <c r="D314">
        <v>0</v>
      </c>
      <c r="F314">
        <v>0</v>
      </c>
      <c r="H314">
        <v>1.2794232773117138</v>
      </c>
      <c r="J314">
        <v>0</v>
      </c>
      <c r="K314">
        <v>0</v>
      </c>
      <c r="M314">
        <v>0</v>
      </c>
      <c r="N314">
        <v>0</v>
      </c>
      <c r="P314">
        <f t="shared" si="4"/>
        <v>0</v>
      </c>
    </row>
    <row r="315" spans="1:16" x14ac:dyDescent="0.15">
      <c r="A315">
        <v>312</v>
      </c>
      <c r="B315" s="24">
        <v>43412</v>
      </c>
      <c r="C315">
        <v>0</v>
      </c>
      <c r="D315">
        <v>0</v>
      </c>
      <c r="F315">
        <v>0</v>
      </c>
      <c r="H315">
        <v>1.2794232773117138</v>
      </c>
      <c r="J315">
        <v>0</v>
      </c>
      <c r="K315">
        <v>0</v>
      </c>
      <c r="M315">
        <v>0</v>
      </c>
      <c r="N315">
        <v>0</v>
      </c>
      <c r="P315">
        <f t="shared" si="4"/>
        <v>0</v>
      </c>
    </row>
    <row r="316" spans="1:16" x14ac:dyDescent="0.15">
      <c r="A316">
        <v>313</v>
      </c>
      <c r="B316" s="24">
        <v>43413</v>
      </c>
      <c r="C316">
        <v>14</v>
      </c>
      <c r="D316">
        <v>14</v>
      </c>
      <c r="F316">
        <v>21.715444477285203</v>
      </c>
      <c r="H316">
        <v>43.276327286874647</v>
      </c>
      <c r="J316">
        <v>14</v>
      </c>
      <c r="K316">
        <v>0</v>
      </c>
      <c r="M316">
        <v>11796.139660696712</v>
      </c>
      <c r="N316">
        <v>11796.139660696699</v>
      </c>
      <c r="P316">
        <f t="shared" si="4"/>
        <v>78.17560011822674</v>
      </c>
    </row>
    <row r="317" spans="1:16" x14ac:dyDescent="0.15">
      <c r="A317">
        <v>314</v>
      </c>
      <c r="B317" s="24">
        <v>43414</v>
      </c>
      <c r="C317">
        <v>0</v>
      </c>
      <c r="D317">
        <v>14</v>
      </c>
      <c r="F317">
        <v>10.727932153003703</v>
      </c>
      <c r="H317">
        <v>43.276327286874647</v>
      </c>
      <c r="J317">
        <v>14</v>
      </c>
      <c r="K317">
        <v>0</v>
      </c>
      <c r="M317">
        <v>5827.5660016852253</v>
      </c>
      <c r="N317">
        <v>5827.5660016852198</v>
      </c>
      <c r="P317">
        <f t="shared" si="4"/>
        <v>38.620555750813331</v>
      </c>
    </row>
    <row r="318" spans="1:16" x14ac:dyDescent="0.15">
      <c r="A318">
        <v>315</v>
      </c>
      <c r="B318" s="24">
        <v>43415</v>
      </c>
      <c r="C318">
        <v>0</v>
      </c>
      <c r="D318">
        <v>0</v>
      </c>
      <c r="F318">
        <v>0</v>
      </c>
      <c r="H318">
        <v>39.259633953541304</v>
      </c>
      <c r="J318">
        <v>0</v>
      </c>
      <c r="K318">
        <v>0</v>
      </c>
      <c r="M318">
        <v>0</v>
      </c>
      <c r="N318">
        <v>0</v>
      </c>
      <c r="P318">
        <f t="shared" si="4"/>
        <v>0</v>
      </c>
    </row>
    <row r="319" spans="1:16" x14ac:dyDescent="0.15">
      <c r="A319">
        <v>316</v>
      </c>
      <c r="B319" s="24">
        <v>43416</v>
      </c>
      <c r="C319">
        <v>0</v>
      </c>
      <c r="D319">
        <v>14</v>
      </c>
      <c r="F319">
        <v>10.727932153003703</v>
      </c>
      <c r="H319">
        <v>43.276327286874647</v>
      </c>
      <c r="J319">
        <v>14</v>
      </c>
      <c r="K319">
        <v>0</v>
      </c>
      <c r="M319">
        <v>5827.5660016852253</v>
      </c>
      <c r="N319">
        <v>5827.5660016852198</v>
      </c>
      <c r="P319">
        <f t="shared" si="4"/>
        <v>38.620555750813331</v>
      </c>
    </row>
    <row r="320" spans="1:16" x14ac:dyDescent="0.15">
      <c r="A320">
        <v>317</v>
      </c>
      <c r="B320" s="24">
        <v>43417</v>
      </c>
      <c r="C320">
        <v>14</v>
      </c>
      <c r="D320">
        <v>14</v>
      </c>
      <c r="F320">
        <v>21.715444477285203</v>
      </c>
      <c r="H320">
        <v>43.276327286874647</v>
      </c>
      <c r="J320">
        <v>14</v>
      </c>
      <c r="K320">
        <v>0</v>
      </c>
      <c r="M320">
        <v>11796.139660696712</v>
      </c>
      <c r="N320">
        <v>11796.139660696699</v>
      </c>
      <c r="P320">
        <f t="shared" si="4"/>
        <v>78.17560011822674</v>
      </c>
    </row>
    <row r="321" spans="1:16" x14ac:dyDescent="0.15">
      <c r="A321">
        <v>318</v>
      </c>
      <c r="B321" s="24">
        <v>43418</v>
      </c>
      <c r="C321">
        <v>0</v>
      </c>
      <c r="D321">
        <v>0</v>
      </c>
      <c r="F321">
        <v>0</v>
      </c>
      <c r="H321">
        <v>1.2709539394795213</v>
      </c>
      <c r="J321">
        <v>0</v>
      </c>
      <c r="K321">
        <v>0</v>
      </c>
      <c r="M321">
        <v>0</v>
      </c>
      <c r="N321">
        <v>0</v>
      </c>
      <c r="P321">
        <f t="shared" si="4"/>
        <v>0</v>
      </c>
    </row>
    <row r="322" spans="1:16" x14ac:dyDescent="0.15">
      <c r="A322">
        <v>319</v>
      </c>
      <c r="B322" s="24">
        <v>43419</v>
      </c>
      <c r="C322">
        <v>0</v>
      </c>
      <c r="D322">
        <v>0</v>
      </c>
      <c r="F322">
        <v>0</v>
      </c>
      <c r="H322">
        <v>1.2709539394795213</v>
      </c>
      <c r="J322">
        <v>0</v>
      </c>
      <c r="K322">
        <v>0</v>
      </c>
      <c r="M322">
        <v>0</v>
      </c>
      <c r="N322">
        <v>0</v>
      </c>
      <c r="P322">
        <f t="shared" si="4"/>
        <v>0</v>
      </c>
    </row>
    <row r="323" spans="1:16" x14ac:dyDescent="0.15">
      <c r="A323">
        <v>320</v>
      </c>
      <c r="B323" s="24">
        <v>43420</v>
      </c>
      <c r="C323">
        <v>0</v>
      </c>
      <c r="D323">
        <v>14</v>
      </c>
      <c r="F323">
        <v>10.727932153003703</v>
      </c>
      <c r="H323">
        <v>43.276327286874647</v>
      </c>
      <c r="J323">
        <v>14</v>
      </c>
      <c r="K323">
        <v>0</v>
      </c>
      <c r="M323">
        <v>5827.5660016852253</v>
      </c>
      <c r="N323">
        <v>5827.5660016852198</v>
      </c>
      <c r="P323">
        <f t="shared" si="4"/>
        <v>38.620555750813331</v>
      </c>
    </row>
    <row r="324" spans="1:16" x14ac:dyDescent="0.15">
      <c r="A324">
        <v>321</v>
      </c>
      <c r="B324" s="24">
        <v>43421</v>
      </c>
      <c r="C324">
        <v>0</v>
      </c>
      <c r="D324">
        <v>14</v>
      </c>
      <c r="F324">
        <v>10.727932153003703</v>
      </c>
      <c r="H324">
        <v>43.276327286874647</v>
      </c>
      <c r="J324">
        <v>14</v>
      </c>
      <c r="K324">
        <v>0</v>
      </c>
      <c r="M324">
        <v>5827.5660016852253</v>
      </c>
      <c r="N324">
        <v>5827.5660016852198</v>
      </c>
      <c r="P324">
        <f t="shared" si="4"/>
        <v>38.620555750813331</v>
      </c>
    </row>
    <row r="325" spans="1:16" x14ac:dyDescent="0.15">
      <c r="A325">
        <v>322</v>
      </c>
      <c r="B325" s="24">
        <v>43422</v>
      </c>
      <c r="C325">
        <v>0</v>
      </c>
      <c r="D325">
        <v>14</v>
      </c>
      <c r="F325">
        <v>10.727932153003703</v>
      </c>
      <c r="H325">
        <v>43.276327286874647</v>
      </c>
      <c r="J325">
        <v>14</v>
      </c>
      <c r="K325">
        <v>0</v>
      </c>
      <c r="M325">
        <v>5827.5660016852253</v>
      </c>
      <c r="N325">
        <v>5827.5660016852198</v>
      </c>
      <c r="P325">
        <f t="shared" ref="P325:P368" si="5">F325*3.6</f>
        <v>38.620555750813331</v>
      </c>
    </row>
    <row r="326" spans="1:16" x14ac:dyDescent="0.15">
      <c r="A326">
        <v>323</v>
      </c>
      <c r="B326" s="24">
        <v>43423</v>
      </c>
      <c r="C326">
        <v>14</v>
      </c>
      <c r="D326">
        <v>14</v>
      </c>
      <c r="F326">
        <v>21.715444477285203</v>
      </c>
      <c r="H326">
        <v>43.276327286874647</v>
      </c>
      <c r="J326">
        <v>14</v>
      </c>
      <c r="K326">
        <v>0</v>
      </c>
      <c r="M326">
        <v>11796.139660696712</v>
      </c>
      <c r="N326">
        <v>11796.139660696699</v>
      </c>
      <c r="P326">
        <f t="shared" si="5"/>
        <v>78.17560011822674</v>
      </c>
    </row>
    <row r="327" spans="1:16" x14ac:dyDescent="0.15">
      <c r="A327">
        <v>324</v>
      </c>
      <c r="B327" s="24">
        <v>43424</v>
      </c>
      <c r="C327">
        <v>14</v>
      </c>
      <c r="D327">
        <v>14</v>
      </c>
      <c r="F327">
        <v>21.715444477285203</v>
      </c>
      <c r="H327">
        <v>43.276327286874647</v>
      </c>
      <c r="J327">
        <v>14</v>
      </c>
      <c r="K327">
        <v>0</v>
      </c>
      <c r="M327">
        <v>11796.139660696712</v>
      </c>
      <c r="N327">
        <v>11796.139660696699</v>
      </c>
      <c r="P327">
        <f t="shared" si="5"/>
        <v>78.17560011822674</v>
      </c>
    </row>
    <row r="328" spans="1:16" x14ac:dyDescent="0.15">
      <c r="A328">
        <v>325</v>
      </c>
      <c r="B328" s="24">
        <v>43425</v>
      </c>
      <c r="C328">
        <v>0</v>
      </c>
      <c r="D328">
        <v>0</v>
      </c>
      <c r="F328">
        <v>0</v>
      </c>
      <c r="H328">
        <v>0.91348549250532596</v>
      </c>
      <c r="J328">
        <v>0</v>
      </c>
      <c r="K328">
        <v>0</v>
      </c>
      <c r="M328">
        <v>0</v>
      </c>
      <c r="N328">
        <v>0</v>
      </c>
      <c r="P328">
        <f t="shared" si="5"/>
        <v>0</v>
      </c>
    </row>
    <row r="329" spans="1:16" x14ac:dyDescent="0.15">
      <c r="A329">
        <v>326</v>
      </c>
      <c r="B329" s="24">
        <v>43426</v>
      </c>
      <c r="C329">
        <v>0</v>
      </c>
      <c r="D329">
        <v>0</v>
      </c>
      <c r="F329">
        <v>0</v>
      </c>
      <c r="H329">
        <v>1.2709539394795213</v>
      </c>
      <c r="J329">
        <v>0</v>
      </c>
      <c r="K329">
        <v>0</v>
      </c>
      <c r="M329">
        <v>0</v>
      </c>
      <c r="N329">
        <v>0</v>
      </c>
      <c r="P329">
        <f t="shared" si="5"/>
        <v>0</v>
      </c>
    </row>
    <row r="330" spans="1:16" x14ac:dyDescent="0.15">
      <c r="A330">
        <v>327</v>
      </c>
      <c r="B330" s="24">
        <v>43427</v>
      </c>
      <c r="C330">
        <v>0</v>
      </c>
      <c r="D330">
        <v>0</v>
      </c>
      <c r="F330">
        <v>0</v>
      </c>
      <c r="H330">
        <v>1.2709539394795213</v>
      </c>
      <c r="J330">
        <v>0</v>
      </c>
      <c r="K330">
        <v>0</v>
      </c>
      <c r="M330">
        <v>0</v>
      </c>
      <c r="N330">
        <v>0</v>
      </c>
      <c r="P330">
        <f t="shared" si="5"/>
        <v>0</v>
      </c>
    </row>
    <row r="331" spans="1:16" x14ac:dyDescent="0.15">
      <c r="A331">
        <v>328</v>
      </c>
      <c r="B331" s="24">
        <v>43428</v>
      </c>
      <c r="C331">
        <v>0</v>
      </c>
      <c r="D331">
        <v>14</v>
      </c>
      <c r="F331">
        <v>10.727932153003703</v>
      </c>
      <c r="H331">
        <v>43.276327286874647</v>
      </c>
      <c r="J331">
        <v>14</v>
      </c>
      <c r="K331">
        <v>0</v>
      </c>
      <c r="M331">
        <v>5827.5660016852253</v>
      </c>
      <c r="N331">
        <v>5827.5660016852198</v>
      </c>
      <c r="P331">
        <f t="shared" si="5"/>
        <v>38.620555750813331</v>
      </c>
    </row>
    <row r="332" spans="1:16" x14ac:dyDescent="0.15">
      <c r="A332">
        <v>329</v>
      </c>
      <c r="B332" s="24">
        <v>43429</v>
      </c>
      <c r="C332">
        <v>0</v>
      </c>
      <c r="D332">
        <v>14</v>
      </c>
      <c r="F332">
        <v>10.727932153003703</v>
      </c>
      <c r="H332">
        <v>43.276327286874647</v>
      </c>
      <c r="J332">
        <v>14</v>
      </c>
      <c r="K332">
        <v>0</v>
      </c>
      <c r="M332">
        <v>5827.5660016852253</v>
      </c>
      <c r="N332">
        <v>5827.5660016852198</v>
      </c>
      <c r="P332">
        <f t="shared" si="5"/>
        <v>38.620555750813331</v>
      </c>
    </row>
    <row r="333" spans="1:16" x14ac:dyDescent="0.15">
      <c r="A333">
        <v>330</v>
      </c>
      <c r="B333" s="24">
        <v>43430</v>
      </c>
      <c r="C333">
        <v>0</v>
      </c>
      <c r="D333">
        <v>0</v>
      </c>
      <c r="F333">
        <v>0</v>
      </c>
      <c r="H333">
        <v>39.035277747322446</v>
      </c>
      <c r="J333">
        <v>0</v>
      </c>
      <c r="K333">
        <v>0</v>
      </c>
      <c r="M333">
        <v>0</v>
      </c>
      <c r="N333">
        <v>0</v>
      </c>
      <c r="P333">
        <f t="shared" si="5"/>
        <v>0</v>
      </c>
    </row>
    <row r="334" spans="1:16" x14ac:dyDescent="0.15">
      <c r="A334">
        <v>331</v>
      </c>
      <c r="B334" s="24">
        <v>43431</v>
      </c>
      <c r="C334">
        <v>0</v>
      </c>
      <c r="D334">
        <v>0</v>
      </c>
      <c r="F334">
        <v>0</v>
      </c>
      <c r="H334">
        <v>38.677809300348251</v>
      </c>
      <c r="J334">
        <v>0</v>
      </c>
      <c r="K334">
        <v>0</v>
      </c>
      <c r="M334">
        <v>0</v>
      </c>
      <c r="N334">
        <v>0</v>
      </c>
      <c r="P334">
        <f t="shared" si="5"/>
        <v>0</v>
      </c>
    </row>
    <row r="335" spans="1:16" x14ac:dyDescent="0.15">
      <c r="A335">
        <v>332</v>
      </c>
      <c r="B335" s="24">
        <v>43432</v>
      </c>
      <c r="C335">
        <v>0</v>
      </c>
      <c r="D335">
        <v>0</v>
      </c>
      <c r="F335">
        <v>0</v>
      </c>
      <c r="H335">
        <v>1.2709539394795213</v>
      </c>
      <c r="J335">
        <v>0</v>
      </c>
      <c r="K335">
        <v>0</v>
      </c>
      <c r="M335">
        <v>0</v>
      </c>
      <c r="N335">
        <v>0</v>
      </c>
      <c r="P335">
        <f t="shared" si="5"/>
        <v>0</v>
      </c>
    </row>
    <row r="336" spans="1:16" x14ac:dyDescent="0.15">
      <c r="A336">
        <v>333</v>
      </c>
      <c r="B336" s="24">
        <v>43433</v>
      </c>
      <c r="C336">
        <v>0</v>
      </c>
      <c r="D336">
        <v>0</v>
      </c>
      <c r="F336">
        <v>0</v>
      </c>
      <c r="H336">
        <v>1.2709539394795213</v>
      </c>
      <c r="J336">
        <v>0</v>
      </c>
      <c r="K336">
        <v>0</v>
      </c>
      <c r="M336">
        <v>0</v>
      </c>
      <c r="N336">
        <v>0</v>
      </c>
      <c r="P336">
        <f t="shared" si="5"/>
        <v>0</v>
      </c>
    </row>
    <row r="337" spans="1:16" x14ac:dyDescent="0.15">
      <c r="A337">
        <v>334</v>
      </c>
      <c r="B337" s="24">
        <v>43434</v>
      </c>
      <c r="C337">
        <v>0</v>
      </c>
      <c r="D337">
        <v>14</v>
      </c>
      <c r="F337">
        <v>10.727932153003703</v>
      </c>
      <c r="H337">
        <v>43.276327286874647</v>
      </c>
      <c r="J337">
        <v>14</v>
      </c>
      <c r="K337">
        <v>0</v>
      </c>
      <c r="M337">
        <v>5827.5660016852253</v>
      </c>
      <c r="N337">
        <v>5827.5660016852198</v>
      </c>
      <c r="P337">
        <f t="shared" si="5"/>
        <v>38.620555750813331</v>
      </c>
    </row>
    <row r="338" spans="1:16" x14ac:dyDescent="0.15">
      <c r="A338">
        <v>335</v>
      </c>
      <c r="B338" s="24">
        <v>43435</v>
      </c>
      <c r="C338">
        <v>0</v>
      </c>
      <c r="D338">
        <v>0</v>
      </c>
      <c r="F338">
        <v>0</v>
      </c>
      <c r="H338">
        <v>38.677809300348251</v>
      </c>
      <c r="J338">
        <v>0</v>
      </c>
      <c r="K338">
        <v>0</v>
      </c>
      <c r="M338">
        <v>0</v>
      </c>
      <c r="N338">
        <v>0</v>
      </c>
      <c r="P338">
        <f t="shared" si="5"/>
        <v>0</v>
      </c>
    </row>
    <row r="339" spans="1:16" x14ac:dyDescent="0.15">
      <c r="A339">
        <v>336</v>
      </c>
      <c r="B339" s="24">
        <v>43436</v>
      </c>
      <c r="C339">
        <v>0</v>
      </c>
      <c r="D339">
        <v>0</v>
      </c>
      <c r="F339">
        <v>0</v>
      </c>
      <c r="H339">
        <v>38.677809300348251</v>
      </c>
      <c r="J339">
        <v>0</v>
      </c>
      <c r="K339">
        <v>0</v>
      </c>
      <c r="M339">
        <v>0</v>
      </c>
      <c r="N339">
        <v>0</v>
      </c>
      <c r="P339">
        <f t="shared" si="5"/>
        <v>0</v>
      </c>
    </row>
    <row r="340" spans="1:16" x14ac:dyDescent="0.15">
      <c r="A340">
        <v>337</v>
      </c>
      <c r="B340" s="24">
        <v>43437</v>
      </c>
      <c r="C340">
        <v>0</v>
      </c>
      <c r="D340">
        <v>0</v>
      </c>
      <c r="F340">
        <v>0</v>
      </c>
      <c r="H340">
        <v>38.677809300348251</v>
      </c>
      <c r="J340">
        <v>0</v>
      </c>
      <c r="K340">
        <v>0</v>
      </c>
      <c r="M340">
        <v>0</v>
      </c>
      <c r="N340">
        <v>0</v>
      </c>
      <c r="P340">
        <f t="shared" si="5"/>
        <v>0</v>
      </c>
    </row>
    <row r="341" spans="1:16" x14ac:dyDescent="0.15">
      <c r="A341">
        <v>338</v>
      </c>
      <c r="B341" s="24">
        <v>43438</v>
      </c>
      <c r="C341">
        <v>0</v>
      </c>
      <c r="D341">
        <v>0</v>
      </c>
      <c r="F341">
        <v>0</v>
      </c>
      <c r="H341">
        <v>38.677809300348251</v>
      </c>
      <c r="J341">
        <v>0</v>
      </c>
      <c r="K341">
        <v>0</v>
      </c>
      <c r="M341">
        <v>0</v>
      </c>
      <c r="N341">
        <v>0</v>
      </c>
      <c r="P341">
        <f t="shared" si="5"/>
        <v>0</v>
      </c>
    </row>
    <row r="342" spans="1:16" x14ac:dyDescent="0.15">
      <c r="A342">
        <v>339</v>
      </c>
      <c r="B342" s="24">
        <v>43439</v>
      </c>
      <c r="C342">
        <v>0</v>
      </c>
      <c r="D342">
        <v>0</v>
      </c>
      <c r="F342">
        <v>0</v>
      </c>
      <c r="H342">
        <v>0.91348549250532596</v>
      </c>
      <c r="J342">
        <v>0</v>
      </c>
      <c r="K342">
        <v>0</v>
      </c>
      <c r="M342">
        <v>0</v>
      </c>
      <c r="N342">
        <v>0</v>
      </c>
      <c r="P342">
        <f t="shared" si="5"/>
        <v>0</v>
      </c>
    </row>
    <row r="343" spans="1:16" x14ac:dyDescent="0.15">
      <c r="A343">
        <v>340</v>
      </c>
      <c r="B343" s="24">
        <v>43440</v>
      </c>
      <c r="C343">
        <v>0</v>
      </c>
      <c r="D343">
        <v>0</v>
      </c>
      <c r="F343">
        <v>0</v>
      </c>
      <c r="H343">
        <v>0.91348549250532596</v>
      </c>
      <c r="J343">
        <v>0</v>
      </c>
      <c r="K343">
        <v>0</v>
      </c>
      <c r="M343">
        <v>0</v>
      </c>
      <c r="N343">
        <v>0</v>
      </c>
      <c r="P343">
        <f t="shared" si="5"/>
        <v>0</v>
      </c>
    </row>
    <row r="344" spans="1:16" x14ac:dyDescent="0.15">
      <c r="A344">
        <v>341</v>
      </c>
      <c r="B344" s="24">
        <v>43441</v>
      </c>
      <c r="C344">
        <v>0</v>
      </c>
      <c r="D344">
        <v>0</v>
      </c>
      <c r="F344">
        <v>0.54764499015387269</v>
      </c>
      <c r="H344">
        <v>39.647355967014917</v>
      </c>
      <c r="J344">
        <v>0</v>
      </c>
      <c r="K344">
        <v>14</v>
      </c>
      <c r="M344">
        <v>297.48858215144298</v>
      </c>
      <c r="N344">
        <v>297.48858215144298</v>
      </c>
      <c r="P344">
        <f t="shared" si="5"/>
        <v>1.9715219645539417</v>
      </c>
    </row>
    <row r="345" spans="1:16" x14ac:dyDescent="0.15">
      <c r="A345">
        <v>342</v>
      </c>
      <c r="B345" s="24">
        <v>43442</v>
      </c>
      <c r="C345">
        <v>0</v>
      </c>
      <c r="D345">
        <v>0</v>
      </c>
      <c r="F345">
        <v>0</v>
      </c>
      <c r="H345">
        <v>38.677809300348251</v>
      </c>
      <c r="J345">
        <v>0</v>
      </c>
      <c r="K345">
        <v>0</v>
      </c>
      <c r="M345">
        <v>0</v>
      </c>
      <c r="N345">
        <v>0</v>
      </c>
      <c r="P345">
        <f t="shared" si="5"/>
        <v>0</v>
      </c>
    </row>
    <row r="346" spans="1:16" x14ac:dyDescent="0.15">
      <c r="A346">
        <v>343</v>
      </c>
      <c r="B346" s="24">
        <v>43443</v>
      </c>
      <c r="C346">
        <v>0</v>
      </c>
      <c r="D346">
        <v>0</v>
      </c>
      <c r="F346">
        <v>0</v>
      </c>
      <c r="H346">
        <v>38.677809300348251</v>
      </c>
      <c r="J346">
        <v>0</v>
      </c>
      <c r="K346">
        <v>0</v>
      </c>
      <c r="M346">
        <v>0</v>
      </c>
      <c r="N346">
        <v>0</v>
      </c>
      <c r="P346">
        <f t="shared" si="5"/>
        <v>0</v>
      </c>
    </row>
    <row r="347" spans="1:16" x14ac:dyDescent="0.15">
      <c r="A347">
        <v>344</v>
      </c>
      <c r="B347" s="24">
        <v>43444</v>
      </c>
      <c r="C347">
        <v>0</v>
      </c>
      <c r="D347">
        <v>0</v>
      </c>
      <c r="F347">
        <v>0</v>
      </c>
      <c r="H347">
        <v>38.677809300348251</v>
      </c>
      <c r="J347">
        <v>0</v>
      </c>
      <c r="K347">
        <v>0</v>
      </c>
      <c r="M347">
        <v>0</v>
      </c>
      <c r="N347">
        <v>0</v>
      </c>
      <c r="P347">
        <f t="shared" si="5"/>
        <v>0</v>
      </c>
    </row>
    <row r="348" spans="1:16" x14ac:dyDescent="0.15">
      <c r="A348">
        <v>345</v>
      </c>
      <c r="B348" s="24">
        <v>43445</v>
      </c>
      <c r="C348">
        <v>0</v>
      </c>
      <c r="D348">
        <v>0</v>
      </c>
      <c r="F348">
        <v>0</v>
      </c>
      <c r="H348">
        <v>38.677809300348251</v>
      </c>
      <c r="J348">
        <v>0</v>
      </c>
      <c r="K348">
        <v>0</v>
      </c>
      <c r="M348">
        <v>0</v>
      </c>
      <c r="N348">
        <v>0</v>
      </c>
      <c r="P348">
        <f t="shared" si="5"/>
        <v>0</v>
      </c>
    </row>
    <row r="349" spans="1:16" x14ac:dyDescent="0.15">
      <c r="A349">
        <v>346</v>
      </c>
      <c r="B349" s="24">
        <v>43446</v>
      </c>
      <c r="C349">
        <v>0</v>
      </c>
      <c r="D349">
        <v>0</v>
      </c>
      <c r="F349">
        <v>0</v>
      </c>
      <c r="H349">
        <v>0.91348549250532596</v>
      </c>
      <c r="J349">
        <v>0</v>
      </c>
      <c r="K349">
        <v>0</v>
      </c>
      <c r="M349">
        <v>0</v>
      </c>
      <c r="N349">
        <v>0</v>
      </c>
      <c r="P349">
        <f t="shared" si="5"/>
        <v>0</v>
      </c>
    </row>
    <row r="350" spans="1:16" x14ac:dyDescent="0.15">
      <c r="A350">
        <v>347</v>
      </c>
      <c r="B350" s="24">
        <v>43447</v>
      </c>
      <c r="C350">
        <v>0</v>
      </c>
      <c r="D350">
        <v>0</v>
      </c>
      <c r="F350">
        <v>0</v>
      </c>
      <c r="H350">
        <v>0.91348549250532596</v>
      </c>
      <c r="J350">
        <v>0</v>
      </c>
      <c r="K350">
        <v>0</v>
      </c>
      <c r="M350">
        <v>0</v>
      </c>
      <c r="N350">
        <v>0</v>
      </c>
      <c r="P350">
        <f t="shared" si="5"/>
        <v>0</v>
      </c>
    </row>
    <row r="351" spans="1:16" x14ac:dyDescent="0.15">
      <c r="A351">
        <v>348</v>
      </c>
      <c r="B351" s="24">
        <v>43448</v>
      </c>
      <c r="C351">
        <v>0</v>
      </c>
      <c r="D351">
        <v>0</v>
      </c>
      <c r="F351">
        <v>0</v>
      </c>
      <c r="H351">
        <v>38.677809300348251</v>
      </c>
      <c r="J351">
        <v>0</v>
      </c>
      <c r="K351">
        <v>0</v>
      </c>
      <c r="M351">
        <v>0</v>
      </c>
      <c r="N351">
        <v>0</v>
      </c>
      <c r="P351">
        <f t="shared" si="5"/>
        <v>0</v>
      </c>
    </row>
    <row r="352" spans="1:16" x14ac:dyDescent="0.15">
      <c r="A352">
        <v>349</v>
      </c>
      <c r="B352" s="24">
        <v>43449</v>
      </c>
      <c r="C352">
        <v>0</v>
      </c>
      <c r="D352">
        <v>0</v>
      </c>
      <c r="F352">
        <v>0</v>
      </c>
      <c r="H352">
        <v>38.677809300348251</v>
      </c>
      <c r="J352">
        <v>0</v>
      </c>
      <c r="K352">
        <v>0</v>
      </c>
      <c r="M352">
        <v>0</v>
      </c>
      <c r="N352">
        <v>0</v>
      </c>
      <c r="P352">
        <f t="shared" si="5"/>
        <v>0</v>
      </c>
    </row>
    <row r="353" spans="1:16" x14ac:dyDescent="0.15">
      <c r="A353">
        <v>350</v>
      </c>
      <c r="B353" s="24">
        <v>43450</v>
      </c>
      <c r="C353">
        <v>0</v>
      </c>
      <c r="D353">
        <v>0</v>
      </c>
      <c r="F353">
        <v>1.2667880087769163</v>
      </c>
      <c r="H353">
        <v>40.127050008987425</v>
      </c>
      <c r="J353">
        <v>0</v>
      </c>
      <c r="K353">
        <v>14</v>
      </c>
      <c r="M353">
        <v>688.137343339175</v>
      </c>
      <c r="N353">
        <v>688.137343339175</v>
      </c>
      <c r="P353">
        <f t="shared" si="5"/>
        <v>4.5604368315968991</v>
      </c>
    </row>
    <row r="354" spans="1:16" x14ac:dyDescent="0.15">
      <c r="A354">
        <v>351</v>
      </c>
      <c r="B354" s="24">
        <v>43451</v>
      </c>
      <c r="C354">
        <v>0</v>
      </c>
      <c r="D354">
        <v>0</v>
      </c>
      <c r="F354">
        <v>0</v>
      </c>
      <c r="H354">
        <v>38.677809300348251</v>
      </c>
      <c r="J354">
        <v>0</v>
      </c>
      <c r="K354">
        <v>0</v>
      </c>
      <c r="M354">
        <v>0</v>
      </c>
      <c r="N354">
        <v>0</v>
      </c>
      <c r="P354">
        <f t="shared" si="5"/>
        <v>0</v>
      </c>
    </row>
    <row r="355" spans="1:16" x14ac:dyDescent="0.15">
      <c r="A355">
        <v>352</v>
      </c>
      <c r="B355" s="24">
        <v>43452</v>
      </c>
      <c r="C355">
        <v>0</v>
      </c>
      <c r="D355">
        <v>0</v>
      </c>
      <c r="F355">
        <v>0</v>
      </c>
      <c r="H355">
        <v>38.677809300348251</v>
      </c>
      <c r="J355">
        <v>0</v>
      </c>
      <c r="K355">
        <v>0</v>
      </c>
      <c r="M355">
        <v>0</v>
      </c>
      <c r="N355">
        <v>0</v>
      </c>
      <c r="P355">
        <f t="shared" si="5"/>
        <v>0</v>
      </c>
    </row>
    <row r="356" spans="1:16" x14ac:dyDescent="0.15">
      <c r="A356">
        <v>353</v>
      </c>
      <c r="B356" s="24">
        <v>43453</v>
      </c>
      <c r="C356">
        <v>0</v>
      </c>
      <c r="D356">
        <v>0</v>
      </c>
      <c r="F356">
        <v>0</v>
      </c>
      <c r="H356">
        <v>0.91348549250532596</v>
      </c>
      <c r="J356">
        <v>0</v>
      </c>
      <c r="K356">
        <v>0</v>
      </c>
      <c r="M356">
        <v>0</v>
      </c>
      <c r="N356">
        <v>0</v>
      </c>
      <c r="P356">
        <f t="shared" si="5"/>
        <v>0</v>
      </c>
    </row>
    <row r="357" spans="1:16" x14ac:dyDescent="0.15">
      <c r="A357">
        <v>354</v>
      </c>
      <c r="B357" s="24">
        <v>43454</v>
      </c>
      <c r="C357">
        <v>0</v>
      </c>
      <c r="D357">
        <v>0</v>
      </c>
      <c r="F357">
        <v>0</v>
      </c>
      <c r="H357">
        <v>0.91348549250532596</v>
      </c>
      <c r="J357">
        <v>0</v>
      </c>
      <c r="K357">
        <v>0</v>
      </c>
      <c r="M357">
        <v>0</v>
      </c>
      <c r="N357">
        <v>0</v>
      </c>
      <c r="P357">
        <f t="shared" si="5"/>
        <v>0</v>
      </c>
    </row>
    <row r="358" spans="1:16" x14ac:dyDescent="0.15">
      <c r="A358">
        <v>355</v>
      </c>
      <c r="B358" s="24">
        <v>43455</v>
      </c>
      <c r="C358">
        <v>0</v>
      </c>
      <c r="D358">
        <v>14</v>
      </c>
      <c r="F358">
        <v>4.3081650090904162</v>
      </c>
      <c r="H358">
        <v>39.647355967014917</v>
      </c>
      <c r="J358">
        <v>0</v>
      </c>
      <c r="K358">
        <v>14</v>
      </c>
      <c r="M358">
        <v>2340.2567781523298</v>
      </c>
      <c r="N358">
        <v>2340.2567781523298</v>
      </c>
      <c r="P358">
        <f t="shared" si="5"/>
        <v>15.509394032725499</v>
      </c>
    </row>
    <row r="359" spans="1:16" x14ac:dyDescent="0.15">
      <c r="A359">
        <v>356</v>
      </c>
      <c r="B359" s="24">
        <v>43456</v>
      </c>
      <c r="C359">
        <v>0</v>
      </c>
      <c r="D359">
        <v>14</v>
      </c>
      <c r="F359">
        <v>4.5176041928534145</v>
      </c>
      <c r="H359">
        <v>39.946559068952276</v>
      </c>
      <c r="J359">
        <v>0</v>
      </c>
      <c r="K359">
        <v>14</v>
      </c>
      <c r="M359">
        <v>2454.02713476073</v>
      </c>
      <c r="N359">
        <v>2454.02713476073</v>
      </c>
      <c r="P359">
        <f t="shared" si="5"/>
        <v>16.263375094272291</v>
      </c>
    </row>
    <row r="360" spans="1:16" x14ac:dyDescent="0.15">
      <c r="A360">
        <v>357</v>
      </c>
      <c r="B360" s="24">
        <v>43457</v>
      </c>
      <c r="C360">
        <v>0</v>
      </c>
      <c r="D360">
        <v>0</v>
      </c>
      <c r="F360">
        <v>0</v>
      </c>
      <c r="H360">
        <v>0.91348549250532596</v>
      </c>
      <c r="J360">
        <v>0</v>
      </c>
      <c r="K360">
        <v>0</v>
      </c>
      <c r="M360">
        <v>0</v>
      </c>
      <c r="N360">
        <v>0</v>
      </c>
      <c r="P360">
        <f t="shared" si="5"/>
        <v>0</v>
      </c>
    </row>
    <row r="361" spans="1:16" x14ac:dyDescent="0.15">
      <c r="A361">
        <v>358</v>
      </c>
      <c r="B361" s="24">
        <v>43458</v>
      </c>
      <c r="C361">
        <v>14</v>
      </c>
      <c r="D361">
        <v>14</v>
      </c>
      <c r="F361">
        <v>14.994809330437015</v>
      </c>
      <c r="H361">
        <v>41.80808866895228</v>
      </c>
      <c r="J361">
        <v>0</v>
      </c>
      <c r="K361">
        <v>14</v>
      </c>
      <c r="M361">
        <v>8145.3946398552498</v>
      </c>
      <c r="N361">
        <v>8145.3946398552498</v>
      </c>
      <c r="P361">
        <f t="shared" si="5"/>
        <v>53.981313589573254</v>
      </c>
    </row>
    <row r="362" spans="1:16" x14ac:dyDescent="0.15">
      <c r="A362">
        <v>359</v>
      </c>
      <c r="B362" s="24">
        <v>43459</v>
      </c>
      <c r="C362">
        <v>0</v>
      </c>
      <c r="D362">
        <v>14</v>
      </c>
      <c r="F362">
        <v>7.9677033885203388</v>
      </c>
      <c r="H362">
        <v>40.426253110924876</v>
      </c>
      <c r="J362">
        <v>0</v>
      </c>
      <c r="K362">
        <v>14</v>
      </c>
      <c r="M362">
        <v>4328.17030497837</v>
      </c>
      <c r="N362">
        <v>4328.17030497837</v>
      </c>
      <c r="P362">
        <f t="shared" si="5"/>
        <v>28.683732198673219</v>
      </c>
    </row>
    <row r="363" spans="1:16" x14ac:dyDescent="0.15">
      <c r="A363">
        <v>360</v>
      </c>
      <c r="B363" s="24">
        <v>43460</v>
      </c>
      <c r="C363">
        <v>0</v>
      </c>
      <c r="D363">
        <v>0</v>
      </c>
      <c r="F363">
        <v>0</v>
      </c>
      <c r="H363">
        <v>0.91348549250532596</v>
      </c>
      <c r="J363">
        <v>0</v>
      </c>
      <c r="K363">
        <v>0</v>
      </c>
      <c r="M363">
        <v>0</v>
      </c>
      <c r="N363">
        <v>0</v>
      </c>
      <c r="P363">
        <f t="shared" si="5"/>
        <v>0</v>
      </c>
    </row>
    <row r="364" spans="1:16" x14ac:dyDescent="0.15">
      <c r="A364">
        <v>361</v>
      </c>
      <c r="B364" s="24">
        <v>43461</v>
      </c>
      <c r="C364">
        <v>0</v>
      </c>
      <c r="D364">
        <v>0</v>
      </c>
      <c r="F364">
        <v>0</v>
      </c>
      <c r="H364">
        <v>0.91348549250532596</v>
      </c>
      <c r="J364">
        <v>0</v>
      </c>
      <c r="K364">
        <v>0</v>
      </c>
      <c r="M364">
        <v>0</v>
      </c>
      <c r="N364">
        <v>0</v>
      </c>
      <c r="P364">
        <f t="shared" si="5"/>
        <v>0</v>
      </c>
    </row>
    <row r="365" spans="1:16" x14ac:dyDescent="0.15">
      <c r="A365">
        <v>362</v>
      </c>
      <c r="B365" s="24">
        <v>43462</v>
      </c>
      <c r="C365">
        <v>0</v>
      </c>
      <c r="D365">
        <v>14</v>
      </c>
      <c r="F365">
        <v>12.035307807012387</v>
      </c>
      <c r="H365">
        <v>40.256814002285708</v>
      </c>
      <c r="J365">
        <v>0</v>
      </c>
      <c r="K365">
        <v>14</v>
      </c>
      <c r="M365">
        <v>6537.7511337378</v>
      </c>
      <c r="N365">
        <v>6537.7511337378</v>
      </c>
      <c r="P365">
        <f t="shared" si="5"/>
        <v>43.327108105244598</v>
      </c>
    </row>
    <row r="366" spans="1:16" x14ac:dyDescent="0.15">
      <c r="A366">
        <v>363</v>
      </c>
      <c r="B366" s="24">
        <v>43463</v>
      </c>
      <c r="C366">
        <v>0</v>
      </c>
      <c r="D366">
        <v>0</v>
      </c>
      <c r="F366">
        <v>0</v>
      </c>
      <c r="H366">
        <v>1.3931795344778348</v>
      </c>
      <c r="J366">
        <v>0</v>
      </c>
      <c r="K366">
        <v>0</v>
      </c>
      <c r="M366">
        <v>0</v>
      </c>
      <c r="N366">
        <v>0</v>
      </c>
      <c r="P366">
        <f t="shared" si="5"/>
        <v>0</v>
      </c>
    </row>
    <row r="367" spans="1:16" x14ac:dyDescent="0.15">
      <c r="A367">
        <v>364</v>
      </c>
      <c r="B367" s="24">
        <v>43464</v>
      </c>
      <c r="C367">
        <v>0</v>
      </c>
      <c r="D367">
        <v>0</v>
      </c>
      <c r="F367">
        <v>0</v>
      </c>
      <c r="H367">
        <v>1.3931795344778348</v>
      </c>
      <c r="J367">
        <v>0</v>
      </c>
      <c r="K367">
        <v>0</v>
      </c>
      <c r="M367">
        <v>0</v>
      </c>
      <c r="N367">
        <v>0</v>
      </c>
      <c r="P367">
        <f t="shared" si="5"/>
        <v>0</v>
      </c>
    </row>
    <row r="368" spans="1:16" x14ac:dyDescent="0.15">
      <c r="A368">
        <v>365</v>
      </c>
      <c r="B368" s="24">
        <v>43465</v>
      </c>
      <c r="C368">
        <v>0</v>
      </c>
      <c r="D368">
        <v>0</v>
      </c>
      <c r="F368">
        <v>0</v>
      </c>
      <c r="H368">
        <v>0.91348549250532596</v>
      </c>
      <c r="J368">
        <v>0</v>
      </c>
      <c r="K368">
        <v>0</v>
      </c>
      <c r="M368">
        <v>0</v>
      </c>
      <c r="N368">
        <v>0</v>
      </c>
      <c r="P368">
        <f t="shared" si="5"/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8"/>
  <sheetViews>
    <sheetView topLeftCell="A4" workbookViewId="0">
      <selection activeCell="N10" sqref="N10"/>
    </sheetView>
  </sheetViews>
  <sheetFormatPr defaultColWidth="8.875" defaultRowHeight="13.5" x14ac:dyDescent="0.15"/>
  <sheetData>
    <row r="2" spans="1:14" ht="78.75" x14ac:dyDescent="0.15">
      <c r="C2" s="34" t="s">
        <v>83</v>
      </c>
      <c r="F2" s="35" t="s">
        <v>84</v>
      </c>
      <c r="H2" s="35" t="s">
        <v>85</v>
      </c>
      <c r="J2" s="34" t="s">
        <v>86</v>
      </c>
      <c r="K2" s="36" t="s">
        <v>87</v>
      </c>
      <c r="M2" s="35"/>
    </row>
    <row r="3" spans="1:14" ht="27" x14ac:dyDescent="0.15">
      <c r="C3" s="23" t="s">
        <v>55</v>
      </c>
      <c r="D3" s="23" t="s">
        <v>56</v>
      </c>
      <c r="F3" s="23" t="s">
        <v>55</v>
      </c>
      <c r="G3" s="23" t="s">
        <v>90</v>
      </c>
      <c r="H3" s="23" t="s">
        <v>55</v>
      </c>
      <c r="I3" s="23" t="s">
        <v>90</v>
      </c>
      <c r="J3" s="34" t="s">
        <v>89</v>
      </c>
      <c r="K3" s="36" t="s">
        <v>89</v>
      </c>
      <c r="M3" s="23"/>
    </row>
    <row r="4" spans="1:14" x14ac:dyDescent="0.15">
      <c r="A4">
        <v>1</v>
      </c>
      <c r="B4" s="24">
        <v>43101</v>
      </c>
      <c r="C4">
        <v>14</v>
      </c>
      <c r="D4">
        <v>14</v>
      </c>
      <c r="F4">
        <v>23.031377598030627</v>
      </c>
      <c r="H4">
        <v>16.642942524888877</v>
      </c>
      <c r="J4">
        <v>0</v>
      </c>
      <c r="K4">
        <v>24</v>
      </c>
      <c r="N4" t="s">
        <v>91</v>
      </c>
    </row>
    <row r="5" spans="1:14" x14ac:dyDescent="0.15">
      <c r="A5">
        <v>2</v>
      </c>
      <c r="B5" s="24">
        <v>43102</v>
      </c>
      <c r="C5">
        <v>14</v>
      </c>
      <c r="D5">
        <v>14</v>
      </c>
      <c r="F5">
        <v>24.267622918692783</v>
      </c>
      <c r="H5">
        <v>17.035406471882784</v>
      </c>
      <c r="J5">
        <v>0</v>
      </c>
      <c r="K5">
        <v>24</v>
      </c>
      <c r="N5" t="s">
        <v>92</v>
      </c>
    </row>
    <row r="6" spans="1:14" x14ac:dyDescent="0.15">
      <c r="A6">
        <v>3</v>
      </c>
      <c r="B6" s="24">
        <v>43103</v>
      </c>
      <c r="C6">
        <v>14</v>
      </c>
      <c r="D6">
        <v>14</v>
      </c>
      <c r="F6">
        <v>26.251157258828382</v>
      </c>
      <c r="H6">
        <v>17.104440502463977</v>
      </c>
      <c r="J6">
        <v>0</v>
      </c>
      <c r="K6">
        <v>24</v>
      </c>
      <c r="N6" t="s">
        <v>102</v>
      </c>
    </row>
    <row r="7" spans="1:14" x14ac:dyDescent="0.15">
      <c r="A7">
        <v>4</v>
      </c>
      <c r="B7" s="24">
        <v>43104</v>
      </c>
      <c r="C7">
        <v>14</v>
      </c>
      <c r="D7">
        <v>14</v>
      </c>
      <c r="F7">
        <v>21.109827426164291</v>
      </c>
      <c r="H7">
        <v>16.534452668032241</v>
      </c>
      <c r="J7">
        <v>0</v>
      </c>
      <c r="K7">
        <v>24</v>
      </c>
    </row>
    <row r="8" spans="1:14" x14ac:dyDescent="0.15">
      <c r="A8">
        <v>5</v>
      </c>
      <c r="B8" s="24">
        <v>43105</v>
      </c>
      <c r="C8">
        <v>14</v>
      </c>
      <c r="D8">
        <v>14</v>
      </c>
      <c r="F8">
        <v>23.81460098009897</v>
      </c>
      <c r="H8">
        <v>16.65708946563662</v>
      </c>
      <c r="J8">
        <v>0</v>
      </c>
      <c r="K8">
        <v>24</v>
      </c>
    </row>
    <row r="9" spans="1:14" x14ac:dyDescent="0.15">
      <c r="A9">
        <v>6</v>
      </c>
      <c r="B9" s="24">
        <v>43106</v>
      </c>
      <c r="C9">
        <v>14</v>
      </c>
      <c r="D9">
        <v>14</v>
      </c>
      <c r="F9">
        <v>25.847309281893118</v>
      </c>
      <c r="H9">
        <v>16.769879458220785</v>
      </c>
      <c r="J9">
        <v>0</v>
      </c>
      <c r="K9">
        <v>24</v>
      </c>
      <c r="N9" t="s">
        <v>104</v>
      </c>
    </row>
    <row r="10" spans="1:14" x14ac:dyDescent="0.15">
      <c r="A10">
        <v>7</v>
      </c>
      <c r="B10" s="24">
        <v>43107</v>
      </c>
      <c r="C10">
        <v>14</v>
      </c>
      <c r="D10">
        <v>14</v>
      </c>
      <c r="F10">
        <v>24.467784774071919</v>
      </c>
      <c r="H10">
        <v>16.94926494916751</v>
      </c>
      <c r="J10">
        <v>0</v>
      </c>
      <c r="K10">
        <v>24</v>
      </c>
    </row>
    <row r="11" spans="1:14" x14ac:dyDescent="0.15">
      <c r="A11">
        <v>8</v>
      </c>
      <c r="B11" s="24">
        <v>43108</v>
      </c>
      <c r="C11">
        <v>14</v>
      </c>
      <c r="D11">
        <v>14</v>
      </c>
      <c r="F11">
        <v>24.738537761344762</v>
      </c>
      <c r="H11">
        <v>18.83287711898441</v>
      </c>
      <c r="J11">
        <v>24</v>
      </c>
      <c r="K11">
        <v>24</v>
      </c>
    </row>
    <row r="12" spans="1:14" x14ac:dyDescent="0.15">
      <c r="A12">
        <v>9</v>
      </c>
      <c r="B12" s="24">
        <v>43109</v>
      </c>
      <c r="C12">
        <v>14</v>
      </c>
      <c r="D12">
        <v>14</v>
      </c>
      <c r="F12">
        <v>23.14511948036294</v>
      </c>
      <c r="H12">
        <v>18.808702033735866</v>
      </c>
      <c r="J12">
        <v>24</v>
      </c>
      <c r="K12">
        <v>24</v>
      </c>
    </row>
    <row r="13" spans="1:14" x14ac:dyDescent="0.15">
      <c r="A13">
        <v>10</v>
      </c>
      <c r="B13" s="24">
        <v>43110</v>
      </c>
      <c r="C13">
        <v>14</v>
      </c>
      <c r="D13">
        <v>14</v>
      </c>
      <c r="F13">
        <v>27.653853361881772</v>
      </c>
      <c r="H13">
        <v>19.013649806969944</v>
      </c>
      <c r="J13">
        <v>24</v>
      </c>
      <c r="K13">
        <v>24</v>
      </c>
    </row>
    <row r="14" spans="1:14" x14ac:dyDescent="0.15">
      <c r="A14">
        <v>11</v>
      </c>
      <c r="B14" s="24">
        <v>43111</v>
      </c>
      <c r="C14">
        <v>14</v>
      </c>
      <c r="D14">
        <v>14</v>
      </c>
      <c r="F14">
        <v>26.354033397423354</v>
      </c>
      <c r="H14">
        <v>17.092093622463977</v>
      </c>
      <c r="J14">
        <v>0</v>
      </c>
      <c r="K14">
        <v>24</v>
      </c>
    </row>
    <row r="15" spans="1:14" x14ac:dyDescent="0.15">
      <c r="A15">
        <v>12</v>
      </c>
      <c r="B15" s="24">
        <v>43112</v>
      </c>
      <c r="C15">
        <v>14</v>
      </c>
      <c r="D15">
        <v>14</v>
      </c>
      <c r="F15">
        <v>24.859635433569171</v>
      </c>
      <c r="H15">
        <v>16.735841770224656</v>
      </c>
      <c r="J15">
        <v>0</v>
      </c>
      <c r="K15">
        <v>24</v>
      </c>
    </row>
    <row r="16" spans="1:14" x14ac:dyDescent="0.15">
      <c r="A16">
        <v>13</v>
      </c>
      <c r="B16" s="24">
        <v>43113</v>
      </c>
      <c r="C16">
        <v>14</v>
      </c>
      <c r="D16">
        <v>14</v>
      </c>
      <c r="F16">
        <v>26.334301415251886</v>
      </c>
      <c r="H16">
        <v>16.769879458220785</v>
      </c>
      <c r="J16">
        <v>0</v>
      </c>
      <c r="K16">
        <v>24</v>
      </c>
    </row>
    <row r="17" spans="1:14" x14ac:dyDescent="0.15">
      <c r="A17">
        <v>14</v>
      </c>
      <c r="B17" s="24">
        <v>43114</v>
      </c>
      <c r="C17">
        <v>14</v>
      </c>
      <c r="D17">
        <v>14</v>
      </c>
      <c r="F17">
        <v>28.027311624852508</v>
      </c>
      <c r="H17">
        <v>17.766650057528423</v>
      </c>
      <c r="J17">
        <v>0</v>
      </c>
      <c r="K17">
        <v>24</v>
      </c>
    </row>
    <row r="18" spans="1:14" x14ac:dyDescent="0.15">
      <c r="A18">
        <v>15</v>
      </c>
      <c r="B18" s="24">
        <v>43115</v>
      </c>
      <c r="C18">
        <v>14</v>
      </c>
      <c r="D18">
        <v>14</v>
      </c>
      <c r="F18">
        <v>26.979833706892236</v>
      </c>
      <c r="H18">
        <v>17.646797657126768</v>
      </c>
      <c r="J18">
        <v>0</v>
      </c>
      <c r="K18">
        <v>24</v>
      </c>
      <c r="N18" t="s">
        <v>101</v>
      </c>
    </row>
    <row r="19" spans="1:14" x14ac:dyDescent="0.15">
      <c r="A19">
        <v>16</v>
      </c>
      <c r="B19" s="24">
        <v>43116</v>
      </c>
      <c r="C19">
        <v>14</v>
      </c>
      <c r="D19">
        <v>14</v>
      </c>
      <c r="F19">
        <v>25.232012363651499</v>
      </c>
      <c r="H19">
        <v>17.092093622463977</v>
      </c>
      <c r="J19">
        <v>0</v>
      </c>
      <c r="K19">
        <v>24</v>
      </c>
    </row>
    <row r="20" spans="1:14" x14ac:dyDescent="0.15">
      <c r="A20">
        <v>17</v>
      </c>
      <c r="B20" s="24">
        <v>43117</v>
      </c>
      <c r="C20">
        <v>14</v>
      </c>
      <c r="D20">
        <v>14</v>
      </c>
      <c r="F20">
        <v>26.794701812204089</v>
      </c>
      <c r="H20">
        <v>17.620476769130626</v>
      </c>
      <c r="J20">
        <v>0</v>
      </c>
      <c r="K20">
        <v>24</v>
      </c>
    </row>
    <row r="21" spans="1:14" x14ac:dyDescent="0.15">
      <c r="A21">
        <v>18</v>
      </c>
      <c r="B21" s="24">
        <v>43118</v>
      </c>
      <c r="C21">
        <v>14</v>
      </c>
      <c r="D21">
        <v>14</v>
      </c>
      <c r="F21">
        <v>26.698414181037936</v>
      </c>
      <c r="H21">
        <v>17.620476769130626</v>
      </c>
      <c r="J21">
        <v>0</v>
      </c>
      <c r="K21">
        <v>24</v>
      </c>
    </row>
    <row r="22" spans="1:14" x14ac:dyDescent="0.15">
      <c r="A22">
        <v>19</v>
      </c>
      <c r="B22" s="24">
        <v>43119</v>
      </c>
      <c r="C22">
        <v>14</v>
      </c>
      <c r="D22">
        <v>14</v>
      </c>
      <c r="F22">
        <v>24.766874955413645</v>
      </c>
      <c r="H22">
        <v>17.039264871882779</v>
      </c>
      <c r="J22">
        <v>0</v>
      </c>
      <c r="K22">
        <v>24</v>
      </c>
    </row>
    <row r="23" spans="1:14" x14ac:dyDescent="0.15">
      <c r="A23">
        <v>20</v>
      </c>
      <c r="B23" s="24">
        <v>43120</v>
      </c>
      <c r="C23">
        <v>14</v>
      </c>
      <c r="D23">
        <v>14</v>
      </c>
      <c r="F23">
        <v>24.945594630748175</v>
      </c>
      <c r="H23">
        <v>17.09163061446398</v>
      </c>
      <c r="J23">
        <v>0</v>
      </c>
      <c r="K23">
        <v>24</v>
      </c>
    </row>
    <row r="24" spans="1:14" x14ac:dyDescent="0.15">
      <c r="A24">
        <v>21</v>
      </c>
      <c r="B24" s="24">
        <v>43121</v>
      </c>
      <c r="C24">
        <v>14</v>
      </c>
      <c r="D24">
        <v>14</v>
      </c>
      <c r="F24">
        <v>26.0055420406512</v>
      </c>
      <c r="H24">
        <v>18.89936031898441</v>
      </c>
      <c r="J24">
        <v>24</v>
      </c>
      <c r="K24">
        <v>24</v>
      </c>
    </row>
    <row r="25" spans="1:14" x14ac:dyDescent="0.15">
      <c r="A25">
        <v>22</v>
      </c>
      <c r="B25" s="24">
        <v>43122</v>
      </c>
      <c r="C25">
        <v>14</v>
      </c>
      <c r="D25">
        <v>14</v>
      </c>
      <c r="F25">
        <v>20.551278877750025</v>
      </c>
      <c r="H25">
        <v>16.456463100402559</v>
      </c>
      <c r="J25">
        <v>0</v>
      </c>
      <c r="K25">
        <v>24</v>
      </c>
    </row>
    <row r="26" spans="1:14" x14ac:dyDescent="0.15">
      <c r="A26">
        <v>23</v>
      </c>
      <c r="B26" s="24">
        <v>43123</v>
      </c>
      <c r="C26">
        <v>14</v>
      </c>
      <c r="D26">
        <v>14</v>
      </c>
      <c r="F26">
        <v>23.498232344668487</v>
      </c>
      <c r="H26">
        <v>18.808702033735866</v>
      </c>
      <c r="J26">
        <v>24</v>
      </c>
      <c r="K26">
        <v>24</v>
      </c>
    </row>
    <row r="27" spans="1:14" x14ac:dyDescent="0.15">
      <c r="A27">
        <v>24</v>
      </c>
      <c r="B27" s="24">
        <v>43124</v>
      </c>
      <c r="C27">
        <v>14</v>
      </c>
      <c r="D27">
        <v>14</v>
      </c>
      <c r="F27">
        <v>23.227958607928837</v>
      </c>
      <c r="H27">
        <v>16.624517727618588</v>
      </c>
      <c r="J27">
        <v>0</v>
      </c>
      <c r="K27">
        <v>24</v>
      </c>
    </row>
    <row r="28" spans="1:14" x14ac:dyDescent="0.15">
      <c r="A28">
        <v>25</v>
      </c>
      <c r="B28" s="24">
        <v>43125</v>
      </c>
      <c r="C28">
        <v>14</v>
      </c>
      <c r="D28">
        <v>14</v>
      </c>
      <c r="F28">
        <v>24.387039846493082</v>
      </c>
      <c r="H28">
        <v>17.039264871882779</v>
      </c>
      <c r="J28">
        <v>0</v>
      </c>
      <c r="K28">
        <v>24</v>
      </c>
    </row>
    <row r="29" spans="1:14" x14ac:dyDescent="0.15">
      <c r="A29">
        <v>26</v>
      </c>
      <c r="B29" s="24">
        <v>43126</v>
      </c>
      <c r="C29">
        <v>14</v>
      </c>
      <c r="D29">
        <v>14</v>
      </c>
      <c r="F29">
        <v>25.344426983199654</v>
      </c>
      <c r="H29">
        <v>17.092093622463977</v>
      </c>
      <c r="J29">
        <v>0</v>
      </c>
      <c r="K29">
        <v>24</v>
      </c>
    </row>
    <row r="30" spans="1:14" x14ac:dyDescent="0.15">
      <c r="A30">
        <v>27</v>
      </c>
      <c r="B30" s="24">
        <v>43127</v>
      </c>
      <c r="C30">
        <v>14</v>
      </c>
      <c r="D30">
        <v>14</v>
      </c>
      <c r="F30">
        <v>25.555827379192586</v>
      </c>
      <c r="H30">
        <v>17.092093622463977</v>
      </c>
      <c r="J30">
        <v>0</v>
      </c>
      <c r="K30">
        <v>24</v>
      </c>
    </row>
    <row r="31" spans="1:14" x14ac:dyDescent="0.15">
      <c r="A31">
        <v>28</v>
      </c>
      <c r="B31" s="24">
        <v>43128</v>
      </c>
      <c r="C31">
        <v>14</v>
      </c>
      <c r="D31">
        <v>14</v>
      </c>
      <c r="F31">
        <v>26.125275347491968</v>
      </c>
      <c r="H31">
        <v>17.092093622463977</v>
      </c>
      <c r="J31">
        <v>0</v>
      </c>
      <c r="K31">
        <v>24</v>
      </c>
    </row>
    <row r="32" spans="1:14" x14ac:dyDescent="0.15">
      <c r="A32">
        <v>29</v>
      </c>
      <c r="B32" s="24">
        <v>43129</v>
      </c>
      <c r="C32">
        <v>14</v>
      </c>
      <c r="D32">
        <v>14</v>
      </c>
      <c r="F32">
        <v>27.094014602826544</v>
      </c>
      <c r="H32">
        <v>17.64216757712677</v>
      </c>
      <c r="J32">
        <v>0</v>
      </c>
      <c r="K32">
        <v>24</v>
      </c>
    </row>
    <row r="33" spans="1:11" x14ac:dyDescent="0.15">
      <c r="A33">
        <v>30</v>
      </c>
      <c r="B33" s="24">
        <v>43130</v>
      </c>
      <c r="C33">
        <v>14</v>
      </c>
      <c r="D33">
        <v>14</v>
      </c>
      <c r="F33">
        <v>28.091518159730146</v>
      </c>
      <c r="H33">
        <v>17.787534501854157</v>
      </c>
      <c r="J33">
        <v>0</v>
      </c>
      <c r="K33">
        <v>24</v>
      </c>
    </row>
    <row r="34" spans="1:11" x14ac:dyDescent="0.15">
      <c r="A34">
        <v>31</v>
      </c>
      <c r="B34" s="24">
        <v>43131</v>
      </c>
      <c r="C34">
        <v>14</v>
      </c>
      <c r="D34">
        <v>14</v>
      </c>
      <c r="F34">
        <v>27.996419288196222</v>
      </c>
      <c r="H34">
        <v>17.679454109686588</v>
      </c>
      <c r="J34">
        <v>0</v>
      </c>
      <c r="K34">
        <v>24</v>
      </c>
    </row>
    <row r="35" spans="1:11" x14ac:dyDescent="0.15">
      <c r="A35">
        <v>32</v>
      </c>
      <c r="B35" s="24">
        <v>43132</v>
      </c>
      <c r="C35">
        <v>14</v>
      </c>
      <c r="D35">
        <v>14</v>
      </c>
      <c r="F35">
        <v>24.531577529261018</v>
      </c>
      <c r="H35">
        <v>16.730748682224657</v>
      </c>
      <c r="J35">
        <v>0</v>
      </c>
      <c r="K35">
        <v>24</v>
      </c>
    </row>
    <row r="36" spans="1:11" x14ac:dyDescent="0.15">
      <c r="A36">
        <v>33</v>
      </c>
      <c r="B36" s="24">
        <v>43133</v>
      </c>
      <c r="C36">
        <v>14</v>
      </c>
      <c r="D36">
        <v>14</v>
      </c>
      <c r="F36">
        <v>25.051124572142882</v>
      </c>
      <c r="H36">
        <v>17.092093622463977</v>
      </c>
      <c r="J36">
        <v>0</v>
      </c>
      <c r="K36">
        <v>24</v>
      </c>
    </row>
    <row r="37" spans="1:11" x14ac:dyDescent="0.15">
      <c r="A37">
        <v>34</v>
      </c>
      <c r="B37" s="24">
        <v>43134</v>
      </c>
      <c r="C37">
        <v>14</v>
      </c>
      <c r="D37">
        <v>14</v>
      </c>
      <c r="F37">
        <v>24.774518105697439</v>
      </c>
      <c r="H37">
        <v>16.735841770224656</v>
      </c>
      <c r="J37">
        <v>0</v>
      </c>
      <c r="K37">
        <v>24</v>
      </c>
    </row>
    <row r="38" spans="1:11" x14ac:dyDescent="0.15">
      <c r="A38">
        <v>35</v>
      </c>
      <c r="B38" s="24">
        <v>43135</v>
      </c>
      <c r="C38">
        <v>14</v>
      </c>
      <c r="D38">
        <v>14</v>
      </c>
      <c r="F38">
        <v>23.568168856707288</v>
      </c>
      <c r="H38">
        <v>16.639084124888878</v>
      </c>
      <c r="J38">
        <v>0</v>
      </c>
      <c r="K38">
        <v>24</v>
      </c>
    </row>
    <row r="39" spans="1:11" x14ac:dyDescent="0.15">
      <c r="A39">
        <v>36</v>
      </c>
      <c r="B39" s="24">
        <v>43136</v>
      </c>
      <c r="C39">
        <v>14</v>
      </c>
      <c r="D39">
        <v>14</v>
      </c>
      <c r="F39">
        <v>26.03815665047069</v>
      </c>
      <c r="H39">
        <v>17.096723702463979</v>
      </c>
      <c r="J39">
        <v>0</v>
      </c>
      <c r="K39">
        <v>24</v>
      </c>
    </row>
    <row r="40" spans="1:11" x14ac:dyDescent="0.15">
      <c r="A40">
        <v>37</v>
      </c>
      <c r="B40" s="24">
        <v>43137</v>
      </c>
      <c r="C40">
        <v>14</v>
      </c>
      <c r="D40">
        <v>14</v>
      </c>
      <c r="F40">
        <v>24.830329470647186</v>
      </c>
      <c r="H40">
        <v>16.73383540222466</v>
      </c>
      <c r="J40">
        <v>0</v>
      </c>
      <c r="K40">
        <v>24</v>
      </c>
    </row>
    <row r="41" spans="1:11" x14ac:dyDescent="0.15">
      <c r="A41">
        <v>38</v>
      </c>
      <c r="B41" s="24">
        <v>43138</v>
      </c>
      <c r="C41">
        <v>14</v>
      </c>
      <c r="D41">
        <v>14</v>
      </c>
      <c r="F41">
        <v>26.494169680032989</v>
      </c>
      <c r="H41">
        <v>18.976756660951938</v>
      </c>
      <c r="J41">
        <v>24</v>
      </c>
      <c r="K41">
        <v>24</v>
      </c>
    </row>
    <row r="42" spans="1:11" x14ac:dyDescent="0.15">
      <c r="A42">
        <v>39</v>
      </c>
      <c r="B42" s="24">
        <v>43139</v>
      </c>
      <c r="C42">
        <v>14</v>
      </c>
      <c r="D42">
        <v>14</v>
      </c>
      <c r="F42">
        <v>24.391527068430314</v>
      </c>
      <c r="H42">
        <v>16.703206553781861</v>
      </c>
      <c r="J42">
        <v>0</v>
      </c>
      <c r="K42">
        <v>24</v>
      </c>
    </row>
    <row r="43" spans="1:11" x14ac:dyDescent="0.15">
      <c r="A43">
        <v>40</v>
      </c>
      <c r="B43" s="24">
        <v>43140</v>
      </c>
      <c r="C43">
        <v>14</v>
      </c>
      <c r="D43">
        <v>14</v>
      </c>
      <c r="F43">
        <v>24.84082836709204</v>
      </c>
      <c r="H43">
        <v>16.73507009022466</v>
      </c>
      <c r="J43">
        <v>0</v>
      </c>
      <c r="K43">
        <v>24</v>
      </c>
    </row>
    <row r="44" spans="1:11" x14ac:dyDescent="0.15">
      <c r="A44">
        <v>41</v>
      </c>
      <c r="B44" s="24">
        <v>43141</v>
      </c>
      <c r="C44">
        <v>14</v>
      </c>
      <c r="D44">
        <v>14</v>
      </c>
      <c r="F44">
        <v>21.364779325282626</v>
      </c>
      <c r="H44">
        <v>16.54712138565106</v>
      </c>
      <c r="J44">
        <v>0</v>
      </c>
      <c r="K44">
        <v>24</v>
      </c>
    </row>
    <row r="45" spans="1:11" x14ac:dyDescent="0.15">
      <c r="A45">
        <v>42</v>
      </c>
      <c r="B45" s="24">
        <v>43142</v>
      </c>
      <c r="C45">
        <v>14</v>
      </c>
      <c r="D45">
        <v>14</v>
      </c>
      <c r="F45">
        <v>22.788858773151059</v>
      </c>
      <c r="H45">
        <v>18.808702033735866</v>
      </c>
      <c r="J45">
        <v>24</v>
      </c>
      <c r="K45">
        <v>24</v>
      </c>
    </row>
    <row r="46" spans="1:11" x14ac:dyDescent="0.15">
      <c r="A46">
        <v>43</v>
      </c>
      <c r="B46" s="24">
        <v>43143</v>
      </c>
      <c r="C46">
        <v>14</v>
      </c>
      <c r="D46">
        <v>14</v>
      </c>
      <c r="F46">
        <v>25.044954864602165</v>
      </c>
      <c r="H46">
        <v>18.89936031898441</v>
      </c>
      <c r="J46">
        <v>24</v>
      </c>
      <c r="K46">
        <v>24</v>
      </c>
    </row>
    <row r="47" spans="1:11" x14ac:dyDescent="0.15">
      <c r="A47">
        <v>44</v>
      </c>
      <c r="B47" s="24">
        <v>43144</v>
      </c>
      <c r="C47">
        <v>14</v>
      </c>
      <c r="D47">
        <v>14</v>
      </c>
      <c r="F47">
        <v>25.498004374953592</v>
      </c>
      <c r="H47">
        <v>17.095952022463976</v>
      </c>
      <c r="J47">
        <v>0</v>
      </c>
      <c r="K47">
        <v>24</v>
      </c>
    </row>
    <row r="48" spans="1:11" x14ac:dyDescent="0.15">
      <c r="A48">
        <v>45</v>
      </c>
      <c r="B48" s="24">
        <v>43145</v>
      </c>
      <c r="C48">
        <v>14</v>
      </c>
      <c r="D48">
        <v>14</v>
      </c>
      <c r="F48">
        <v>20.249519072284972</v>
      </c>
      <c r="H48">
        <v>16.456463100402559</v>
      </c>
      <c r="J48">
        <v>0</v>
      </c>
      <c r="K48">
        <v>24</v>
      </c>
    </row>
    <row r="49" spans="1:11" x14ac:dyDescent="0.15">
      <c r="A49">
        <v>46</v>
      </c>
      <c r="B49" s="24">
        <v>43146</v>
      </c>
      <c r="C49">
        <v>14</v>
      </c>
      <c r="D49">
        <v>14</v>
      </c>
      <c r="F49">
        <v>20.386460332071643</v>
      </c>
      <c r="H49">
        <v>17.737199114551256</v>
      </c>
      <c r="J49">
        <v>24</v>
      </c>
      <c r="K49">
        <v>24</v>
      </c>
    </row>
    <row r="50" spans="1:11" x14ac:dyDescent="0.15">
      <c r="A50">
        <v>47</v>
      </c>
      <c r="B50" s="24">
        <v>43147</v>
      </c>
      <c r="C50">
        <v>14</v>
      </c>
      <c r="D50">
        <v>14</v>
      </c>
      <c r="F50">
        <v>22.433537293659931</v>
      </c>
      <c r="H50">
        <v>16.54712138565106</v>
      </c>
      <c r="J50">
        <v>0</v>
      </c>
      <c r="K50">
        <v>24</v>
      </c>
    </row>
    <row r="51" spans="1:11" x14ac:dyDescent="0.15">
      <c r="A51">
        <v>48</v>
      </c>
      <c r="B51" s="24">
        <v>43148</v>
      </c>
      <c r="C51">
        <v>14</v>
      </c>
      <c r="D51">
        <v>14</v>
      </c>
      <c r="F51">
        <v>26.531299384016151</v>
      </c>
      <c r="H51">
        <v>17.374821410305806</v>
      </c>
      <c r="J51">
        <v>0</v>
      </c>
      <c r="K51">
        <v>24</v>
      </c>
    </row>
    <row r="52" spans="1:11" x14ac:dyDescent="0.15">
      <c r="A52">
        <v>49</v>
      </c>
      <c r="B52" s="24">
        <v>43149</v>
      </c>
      <c r="C52">
        <v>14</v>
      </c>
      <c r="D52">
        <v>14</v>
      </c>
      <c r="F52">
        <v>26.785545003717633</v>
      </c>
      <c r="H52">
        <v>17.699124876972462</v>
      </c>
      <c r="J52">
        <v>0</v>
      </c>
      <c r="K52">
        <v>24</v>
      </c>
    </row>
    <row r="53" spans="1:11" x14ac:dyDescent="0.15">
      <c r="A53">
        <v>50</v>
      </c>
      <c r="B53" s="24">
        <v>43150</v>
      </c>
      <c r="C53">
        <v>14</v>
      </c>
      <c r="D53">
        <v>14</v>
      </c>
      <c r="F53">
        <v>25.790846616026549</v>
      </c>
      <c r="H53">
        <v>17.092093622463977</v>
      </c>
      <c r="J53">
        <v>0</v>
      </c>
      <c r="K53">
        <v>24</v>
      </c>
    </row>
    <row r="54" spans="1:11" x14ac:dyDescent="0.15">
      <c r="A54">
        <v>51</v>
      </c>
      <c r="B54" s="24">
        <v>43151</v>
      </c>
      <c r="C54">
        <v>14</v>
      </c>
      <c r="D54">
        <v>14</v>
      </c>
      <c r="F54">
        <v>28.770213342969239</v>
      </c>
      <c r="H54">
        <v>17.79442026185416</v>
      </c>
      <c r="J54">
        <v>0</v>
      </c>
      <c r="K54">
        <v>24</v>
      </c>
    </row>
    <row r="55" spans="1:11" x14ac:dyDescent="0.15">
      <c r="A55">
        <v>52</v>
      </c>
      <c r="B55" s="24">
        <v>43152</v>
      </c>
      <c r="C55">
        <v>14</v>
      </c>
      <c r="D55">
        <v>14</v>
      </c>
      <c r="F55">
        <v>28.550159928073992</v>
      </c>
      <c r="H55">
        <v>17.646797657126768</v>
      </c>
      <c r="J55">
        <v>0</v>
      </c>
      <c r="K55">
        <v>24</v>
      </c>
    </row>
    <row r="56" spans="1:11" x14ac:dyDescent="0.15">
      <c r="A56">
        <v>53</v>
      </c>
      <c r="B56" s="24">
        <v>43153</v>
      </c>
      <c r="C56">
        <v>14</v>
      </c>
      <c r="D56">
        <v>14</v>
      </c>
      <c r="F56">
        <v>29.391258279232648</v>
      </c>
      <c r="H56">
        <v>17.791392901854159</v>
      </c>
      <c r="J56">
        <v>0</v>
      </c>
      <c r="K56">
        <v>24</v>
      </c>
    </row>
    <row r="57" spans="1:11" x14ac:dyDescent="0.15">
      <c r="A57">
        <v>54</v>
      </c>
      <c r="B57" s="24">
        <v>43154</v>
      </c>
      <c r="C57">
        <v>14</v>
      </c>
      <c r="D57">
        <v>14</v>
      </c>
      <c r="F57">
        <v>31.875511072843913</v>
      </c>
      <c r="H57">
        <v>18.236483786416855</v>
      </c>
      <c r="J57">
        <v>0</v>
      </c>
      <c r="K57">
        <v>24</v>
      </c>
    </row>
    <row r="58" spans="1:11" x14ac:dyDescent="0.15">
      <c r="A58">
        <v>55</v>
      </c>
      <c r="B58" s="24">
        <v>43155</v>
      </c>
      <c r="C58">
        <v>14</v>
      </c>
      <c r="D58">
        <v>14</v>
      </c>
      <c r="F58">
        <v>30.77261677282268</v>
      </c>
      <c r="H58">
        <v>18.162841770416858</v>
      </c>
      <c r="J58">
        <v>0</v>
      </c>
      <c r="K58">
        <v>24</v>
      </c>
    </row>
    <row r="59" spans="1:11" x14ac:dyDescent="0.15">
      <c r="A59">
        <v>56</v>
      </c>
      <c r="B59" s="24">
        <v>43156</v>
      </c>
      <c r="C59">
        <v>14</v>
      </c>
      <c r="D59">
        <v>14</v>
      </c>
      <c r="F59">
        <v>29.876871851849117</v>
      </c>
      <c r="H59">
        <v>17.795251301854158</v>
      </c>
      <c r="J59">
        <v>0</v>
      </c>
      <c r="K59">
        <v>24</v>
      </c>
    </row>
    <row r="60" spans="1:11" x14ac:dyDescent="0.15">
      <c r="A60">
        <v>57</v>
      </c>
      <c r="B60" s="24">
        <v>43157</v>
      </c>
      <c r="C60">
        <v>14</v>
      </c>
      <c r="D60">
        <v>14</v>
      </c>
      <c r="F60">
        <v>26.593105201898268</v>
      </c>
      <c r="H60">
        <v>16.965470658220791</v>
      </c>
      <c r="J60">
        <v>0</v>
      </c>
      <c r="K60">
        <v>24</v>
      </c>
    </row>
    <row r="61" spans="1:11" x14ac:dyDescent="0.15">
      <c r="A61">
        <v>58</v>
      </c>
      <c r="B61" s="24">
        <v>43158</v>
      </c>
      <c r="C61">
        <v>14</v>
      </c>
      <c r="D61">
        <v>14</v>
      </c>
      <c r="F61">
        <v>23.394655001784631</v>
      </c>
      <c r="H61">
        <v>16.642942524888877</v>
      </c>
      <c r="J61">
        <v>0</v>
      </c>
      <c r="K61">
        <v>24</v>
      </c>
    </row>
    <row r="62" spans="1:11" x14ac:dyDescent="0.15">
      <c r="A62">
        <v>59</v>
      </c>
      <c r="B62" s="24">
        <v>43159</v>
      </c>
      <c r="C62">
        <v>14</v>
      </c>
      <c r="D62">
        <v>14</v>
      </c>
      <c r="F62">
        <v>21.436620426060788</v>
      </c>
      <c r="H62">
        <v>16.54712138565106</v>
      </c>
      <c r="J62">
        <v>0</v>
      </c>
      <c r="K62">
        <v>24</v>
      </c>
    </row>
    <row r="63" spans="1:11" x14ac:dyDescent="0.15">
      <c r="A63">
        <v>60</v>
      </c>
      <c r="B63" s="24">
        <v>43160</v>
      </c>
      <c r="C63">
        <v>14</v>
      </c>
      <c r="D63">
        <v>14</v>
      </c>
      <c r="F63">
        <v>29.986441644088625</v>
      </c>
      <c r="H63">
        <v>17.796082341854163</v>
      </c>
      <c r="J63">
        <v>0</v>
      </c>
      <c r="K63">
        <v>24</v>
      </c>
    </row>
    <row r="64" spans="1:11" x14ac:dyDescent="0.15">
      <c r="A64">
        <v>61</v>
      </c>
      <c r="B64" s="24">
        <v>43161</v>
      </c>
      <c r="C64">
        <v>14</v>
      </c>
      <c r="D64">
        <v>14</v>
      </c>
      <c r="F64">
        <v>26.602139936935728</v>
      </c>
      <c r="H64">
        <v>17.096723702463979</v>
      </c>
      <c r="J64">
        <v>0</v>
      </c>
      <c r="K64">
        <v>24</v>
      </c>
    </row>
    <row r="65" spans="1:11" x14ac:dyDescent="0.15">
      <c r="A65">
        <v>62</v>
      </c>
      <c r="B65" s="24">
        <v>43162</v>
      </c>
      <c r="C65">
        <v>14</v>
      </c>
      <c r="D65">
        <v>14</v>
      </c>
      <c r="F65">
        <v>26.665502657093647</v>
      </c>
      <c r="H65">
        <v>17.616618369130627</v>
      </c>
      <c r="J65">
        <v>0</v>
      </c>
      <c r="K65">
        <v>24</v>
      </c>
    </row>
    <row r="66" spans="1:11" x14ac:dyDescent="0.15">
      <c r="A66">
        <v>63</v>
      </c>
      <c r="B66" s="24">
        <v>43163</v>
      </c>
      <c r="C66">
        <v>14</v>
      </c>
      <c r="D66">
        <v>14</v>
      </c>
      <c r="F66">
        <v>21.540178607488457</v>
      </c>
      <c r="H66">
        <v>16.54712138565106</v>
      </c>
      <c r="J66">
        <v>0</v>
      </c>
      <c r="K66">
        <v>24</v>
      </c>
    </row>
    <row r="67" spans="1:11" x14ac:dyDescent="0.15">
      <c r="A67">
        <v>64</v>
      </c>
      <c r="B67" s="24">
        <v>43164</v>
      </c>
      <c r="C67">
        <v>14</v>
      </c>
      <c r="D67">
        <v>14</v>
      </c>
      <c r="F67">
        <v>24.691859506874895</v>
      </c>
      <c r="H67">
        <v>16.657552473636621</v>
      </c>
      <c r="J67">
        <v>0</v>
      </c>
      <c r="K67">
        <v>24</v>
      </c>
    </row>
    <row r="68" spans="1:11" x14ac:dyDescent="0.15">
      <c r="A68">
        <v>65</v>
      </c>
      <c r="B68" s="24">
        <v>43165</v>
      </c>
      <c r="C68">
        <v>14</v>
      </c>
      <c r="D68">
        <v>14</v>
      </c>
      <c r="F68">
        <v>28.393217028993149</v>
      </c>
      <c r="H68">
        <v>17.650656057126771</v>
      </c>
      <c r="J68">
        <v>0</v>
      </c>
      <c r="K68">
        <v>24</v>
      </c>
    </row>
    <row r="69" spans="1:11" x14ac:dyDescent="0.15">
      <c r="A69">
        <v>66</v>
      </c>
      <c r="B69" s="24">
        <v>43166</v>
      </c>
      <c r="C69">
        <v>14</v>
      </c>
      <c r="D69">
        <v>14</v>
      </c>
      <c r="F69">
        <v>25.459185356696597</v>
      </c>
      <c r="H69">
        <v>16.73507009022466</v>
      </c>
      <c r="J69">
        <v>0</v>
      </c>
      <c r="K69">
        <v>24</v>
      </c>
    </row>
    <row r="70" spans="1:11" x14ac:dyDescent="0.15">
      <c r="A70">
        <v>67</v>
      </c>
      <c r="B70" s="24">
        <v>43167</v>
      </c>
      <c r="C70">
        <v>14</v>
      </c>
      <c r="D70">
        <v>14</v>
      </c>
      <c r="F70">
        <v>25.962026676006069</v>
      </c>
      <c r="H70">
        <v>18.89936031898441</v>
      </c>
      <c r="J70">
        <v>24</v>
      </c>
      <c r="K70">
        <v>24</v>
      </c>
    </row>
    <row r="71" spans="1:11" x14ac:dyDescent="0.15">
      <c r="A71">
        <v>68</v>
      </c>
      <c r="B71" s="24">
        <v>43168</v>
      </c>
      <c r="C71">
        <v>14</v>
      </c>
      <c r="D71">
        <v>14</v>
      </c>
      <c r="F71">
        <v>21.928818324149962</v>
      </c>
      <c r="H71">
        <v>16.54712138565106</v>
      </c>
      <c r="J71">
        <v>0</v>
      </c>
      <c r="K71">
        <v>24</v>
      </c>
    </row>
    <row r="72" spans="1:11" x14ac:dyDescent="0.15">
      <c r="A72">
        <v>69</v>
      </c>
      <c r="B72" s="24">
        <v>43169</v>
      </c>
      <c r="C72">
        <v>14</v>
      </c>
      <c r="D72">
        <v>14</v>
      </c>
      <c r="F72">
        <v>24.823381597410727</v>
      </c>
      <c r="H72">
        <v>17.055600006021184</v>
      </c>
      <c r="J72">
        <v>0</v>
      </c>
      <c r="K72">
        <v>24</v>
      </c>
    </row>
    <row r="73" spans="1:11" x14ac:dyDescent="0.15">
      <c r="A73">
        <v>70</v>
      </c>
      <c r="B73" s="24">
        <v>43170</v>
      </c>
      <c r="C73">
        <v>14</v>
      </c>
      <c r="D73">
        <v>14</v>
      </c>
      <c r="F73">
        <v>26.601849899234562</v>
      </c>
      <c r="H73">
        <v>17.638309177126768</v>
      </c>
      <c r="J73">
        <v>0</v>
      </c>
      <c r="K73">
        <v>24</v>
      </c>
    </row>
    <row r="74" spans="1:11" x14ac:dyDescent="0.15">
      <c r="A74">
        <v>71</v>
      </c>
      <c r="B74" s="24">
        <v>43171</v>
      </c>
      <c r="C74">
        <v>14</v>
      </c>
      <c r="D74">
        <v>14</v>
      </c>
      <c r="F74">
        <v>21.878159024806713</v>
      </c>
      <c r="H74">
        <v>16.54712138565106</v>
      </c>
      <c r="J74">
        <v>0</v>
      </c>
      <c r="K74">
        <v>24</v>
      </c>
    </row>
    <row r="75" spans="1:11" x14ac:dyDescent="0.15">
      <c r="A75">
        <v>72</v>
      </c>
      <c r="B75" s="24">
        <v>43172</v>
      </c>
      <c r="C75">
        <v>14</v>
      </c>
      <c r="D75">
        <v>14</v>
      </c>
      <c r="F75">
        <v>19.64765520213821</v>
      </c>
      <c r="H75">
        <v>17.654839633240115</v>
      </c>
      <c r="J75">
        <v>24</v>
      </c>
      <c r="K75">
        <v>24</v>
      </c>
    </row>
    <row r="76" spans="1:11" x14ac:dyDescent="0.15">
      <c r="A76">
        <v>73</v>
      </c>
      <c r="B76" s="24">
        <v>43173</v>
      </c>
      <c r="C76">
        <v>14</v>
      </c>
      <c r="D76">
        <v>14</v>
      </c>
      <c r="F76">
        <v>17.569371654770308</v>
      </c>
      <c r="H76">
        <v>17.422650607337491</v>
      </c>
      <c r="J76">
        <v>24</v>
      </c>
      <c r="K76">
        <v>24</v>
      </c>
    </row>
    <row r="77" spans="1:11" x14ac:dyDescent="0.15">
      <c r="A77">
        <v>74</v>
      </c>
      <c r="B77" s="24">
        <v>43174</v>
      </c>
      <c r="C77">
        <v>14</v>
      </c>
      <c r="D77">
        <v>14</v>
      </c>
      <c r="F77">
        <v>22.512963666153809</v>
      </c>
      <c r="H77">
        <v>18.797930995768539</v>
      </c>
      <c r="J77">
        <v>24</v>
      </c>
      <c r="K77">
        <v>24</v>
      </c>
    </row>
    <row r="78" spans="1:11" x14ac:dyDescent="0.15">
      <c r="A78">
        <v>75</v>
      </c>
      <c r="B78" s="24">
        <v>43175</v>
      </c>
      <c r="C78">
        <v>14</v>
      </c>
      <c r="D78">
        <v>14</v>
      </c>
      <c r="F78">
        <v>22.882579464634162</v>
      </c>
      <c r="H78">
        <v>16.624517727618588</v>
      </c>
      <c r="J78">
        <v>0</v>
      </c>
      <c r="K78">
        <v>24</v>
      </c>
    </row>
    <row r="79" spans="1:11" x14ac:dyDescent="0.15">
      <c r="A79">
        <v>76</v>
      </c>
      <c r="B79" s="24">
        <v>43176</v>
      </c>
      <c r="C79">
        <v>14</v>
      </c>
      <c r="D79">
        <v>14</v>
      </c>
      <c r="F79">
        <v>21.705046725761562</v>
      </c>
      <c r="H79">
        <v>16.54712138565106</v>
      </c>
      <c r="J79">
        <v>0</v>
      </c>
      <c r="K79">
        <v>24</v>
      </c>
    </row>
    <row r="80" spans="1:11" x14ac:dyDescent="0.15">
      <c r="A80">
        <v>77</v>
      </c>
      <c r="B80" s="24">
        <v>43177</v>
      </c>
      <c r="C80">
        <v>14</v>
      </c>
      <c r="D80">
        <v>14</v>
      </c>
      <c r="F80">
        <v>24.669715215261984</v>
      </c>
      <c r="H80">
        <v>18.808702033735866</v>
      </c>
      <c r="J80">
        <v>24</v>
      </c>
      <c r="K80">
        <v>24</v>
      </c>
    </row>
    <row r="81" spans="1:11" x14ac:dyDescent="0.15">
      <c r="A81">
        <v>78</v>
      </c>
      <c r="B81" s="24">
        <v>43178</v>
      </c>
      <c r="C81">
        <v>14</v>
      </c>
      <c r="D81">
        <v>14</v>
      </c>
      <c r="F81">
        <v>21.255341145116699</v>
      </c>
      <c r="H81">
        <v>17.737199114551256</v>
      </c>
      <c r="J81">
        <v>24</v>
      </c>
      <c r="K81">
        <v>24</v>
      </c>
    </row>
    <row r="82" spans="1:11" x14ac:dyDescent="0.15">
      <c r="A82">
        <v>79</v>
      </c>
      <c r="B82" s="24">
        <v>43179</v>
      </c>
      <c r="C82">
        <v>14</v>
      </c>
      <c r="D82">
        <v>14</v>
      </c>
      <c r="F82">
        <v>17.409018739973163</v>
      </c>
      <c r="H82">
        <v>17.422650607337491</v>
      </c>
      <c r="J82">
        <v>24</v>
      </c>
      <c r="K82">
        <v>24</v>
      </c>
    </row>
    <row r="83" spans="1:11" x14ac:dyDescent="0.15">
      <c r="A83">
        <v>80</v>
      </c>
      <c r="B83" s="24">
        <v>43180</v>
      </c>
      <c r="C83">
        <v>14</v>
      </c>
      <c r="D83">
        <v>14</v>
      </c>
      <c r="F83">
        <v>20.563187662832672</v>
      </c>
      <c r="H83">
        <v>17.737199114551256</v>
      </c>
      <c r="J83">
        <v>24</v>
      </c>
      <c r="K83">
        <v>24</v>
      </c>
    </row>
    <row r="84" spans="1:11" x14ac:dyDescent="0.15">
      <c r="A84">
        <v>81</v>
      </c>
      <c r="B84" s="24">
        <v>43181</v>
      </c>
      <c r="C84">
        <v>14</v>
      </c>
      <c r="D84">
        <v>14</v>
      </c>
      <c r="F84">
        <v>18.262877242982793</v>
      </c>
      <c r="H84">
        <v>17.654839633240115</v>
      </c>
      <c r="J84">
        <v>24</v>
      </c>
      <c r="K84">
        <v>24</v>
      </c>
    </row>
    <row r="85" spans="1:11" x14ac:dyDescent="0.15">
      <c r="A85">
        <v>82</v>
      </c>
      <c r="B85" s="24">
        <v>43182</v>
      </c>
      <c r="C85">
        <v>14</v>
      </c>
      <c r="D85">
        <v>14</v>
      </c>
      <c r="F85">
        <v>22.152335657875252</v>
      </c>
      <c r="H85">
        <v>18.85743935567363</v>
      </c>
      <c r="J85">
        <v>24</v>
      </c>
      <c r="K85">
        <v>24</v>
      </c>
    </row>
    <row r="86" spans="1:11" x14ac:dyDescent="0.15">
      <c r="A86">
        <v>83</v>
      </c>
      <c r="B86" s="24">
        <v>43183</v>
      </c>
      <c r="C86">
        <v>14</v>
      </c>
      <c r="D86">
        <v>14</v>
      </c>
      <c r="F86">
        <v>23.733307955714533</v>
      </c>
      <c r="H86">
        <v>18.808702033735866</v>
      </c>
      <c r="J86">
        <v>24</v>
      </c>
      <c r="K86">
        <v>24</v>
      </c>
    </row>
    <row r="87" spans="1:11" x14ac:dyDescent="0.15">
      <c r="A87">
        <v>84</v>
      </c>
      <c r="B87" s="24">
        <v>43184</v>
      </c>
      <c r="C87">
        <v>14</v>
      </c>
      <c r="D87">
        <v>14</v>
      </c>
      <c r="F87">
        <v>15.898386370451199</v>
      </c>
      <c r="H87">
        <v>17.374277893607783</v>
      </c>
      <c r="J87">
        <v>24</v>
      </c>
      <c r="K87">
        <v>24</v>
      </c>
    </row>
    <row r="88" spans="1:11" x14ac:dyDescent="0.15">
      <c r="A88">
        <v>85</v>
      </c>
      <c r="B88" s="24">
        <v>43185</v>
      </c>
      <c r="C88">
        <v>14</v>
      </c>
      <c r="D88">
        <v>14</v>
      </c>
      <c r="F88">
        <v>21.386909363041692</v>
      </c>
      <c r="H88">
        <v>18.85743935567363</v>
      </c>
      <c r="J88">
        <v>24</v>
      </c>
      <c r="K88">
        <v>24</v>
      </c>
    </row>
    <row r="89" spans="1:11" x14ac:dyDescent="0.15">
      <c r="A89">
        <v>86</v>
      </c>
      <c r="B89" s="24">
        <v>43186</v>
      </c>
      <c r="C89">
        <v>14</v>
      </c>
      <c r="D89">
        <v>14</v>
      </c>
      <c r="F89">
        <v>20.976834088461921</v>
      </c>
      <c r="H89">
        <v>16.522946300402555</v>
      </c>
      <c r="J89">
        <v>0</v>
      </c>
      <c r="K89">
        <v>24</v>
      </c>
    </row>
    <row r="90" spans="1:11" x14ac:dyDescent="0.15">
      <c r="A90">
        <v>87</v>
      </c>
      <c r="B90" s="24">
        <v>43187</v>
      </c>
      <c r="C90">
        <v>14</v>
      </c>
      <c r="D90">
        <v>14</v>
      </c>
      <c r="F90">
        <v>20.585425121456492</v>
      </c>
      <c r="H90">
        <v>16.456463100402559</v>
      </c>
      <c r="J90">
        <v>0</v>
      </c>
      <c r="K90">
        <v>24</v>
      </c>
    </row>
    <row r="91" spans="1:11" x14ac:dyDescent="0.15">
      <c r="A91">
        <v>88</v>
      </c>
      <c r="B91" s="24">
        <v>43188</v>
      </c>
      <c r="C91">
        <v>14</v>
      </c>
      <c r="D91">
        <v>14</v>
      </c>
      <c r="F91">
        <v>23.251261890178345</v>
      </c>
      <c r="H91">
        <v>18.808702033735866</v>
      </c>
      <c r="J91">
        <v>24</v>
      </c>
      <c r="K91">
        <v>24</v>
      </c>
    </row>
    <row r="92" spans="1:11" x14ac:dyDescent="0.15">
      <c r="A92">
        <v>89</v>
      </c>
      <c r="B92" s="24">
        <v>43189</v>
      </c>
      <c r="C92">
        <v>14</v>
      </c>
      <c r="D92">
        <v>14</v>
      </c>
      <c r="F92">
        <v>22.634103004134598</v>
      </c>
      <c r="H92">
        <v>18.797930995768539</v>
      </c>
      <c r="J92">
        <v>24</v>
      </c>
      <c r="K92">
        <v>24</v>
      </c>
    </row>
    <row r="93" spans="1:11" x14ac:dyDescent="0.15">
      <c r="A93">
        <v>90</v>
      </c>
      <c r="B93" s="24">
        <v>43190</v>
      </c>
      <c r="C93">
        <v>14</v>
      </c>
      <c r="D93">
        <v>14</v>
      </c>
      <c r="F93">
        <v>21.937673899434174</v>
      </c>
      <c r="H93">
        <v>16.54712138565106</v>
      </c>
      <c r="J93">
        <v>0</v>
      </c>
      <c r="K93">
        <v>24</v>
      </c>
    </row>
    <row r="94" spans="1:11" x14ac:dyDescent="0.15">
      <c r="A94">
        <v>91</v>
      </c>
      <c r="B94" s="24">
        <v>43191</v>
      </c>
      <c r="C94">
        <v>14</v>
      </c>
      <c r="D94">
        <v>14</v>
      </c>
      <c r="F94">
        <v>22.134713666147089</v>
      </c>
      <c r="H94">
        <v>17.623221993250702</v>
      </c>
      <c r="J94">
        <v>24</v>
      </c>
      <c r="K94">
        <v>24</v>
      </c>
    </row>
    <row r="95" spans="1:11" x14ac:dyDescent="0.15">
      <c r="A95">
        <v>92</v>
      </c>
      <c r="B95" s="24">
        <v>43192</v>
      </c>
      <c r="C95">
        <v>14</v>
      </c>
      <c r="D95">
        <v>14</v>
      </c>
      <c r="F95">
        <v>17.908104403403655</v>
      </c>
      <c r="H95">
        <v>18.389678444394885</v>
      </c>
      <c r="J95">
        <v>24</v>
      </c>
      <c r="K95">
        <v>24</v>
      </c>
    </row>
    <row r="96" spans="1:11" x14ac:dyDescent="0.15">
      <c r="A96">
        <v>93</v>
      </c>
      <c r="B96" s="24">
        <v>43193</v>
      </c>
      <c r="C96">
        <v>14</v>
      </c>
      <c r="D96">
        <v>14</v>
      </c>
      <c r="F96">
        <v>20.291634302889843</v>
      </c>
      <c r="H96">
        <v>17.581819642147114</v>
      </c>
      <c r="J96">
        <v>24</v>
      </c>
      <c r="K96">
        <v>24</v>
      </c>
    </row>
    <row r="97" spans="1:11" x14ac:dyDescent="0.15">
      <c r="A97">
        <v>94</v>
      </c>
      <c r="B97" s="24">
        <v>43194</v>
      </c>
      <c r="C97">
        <v>14</v>
      </c>
      <c r="D97">
        <v>14</v>
      </c>
      <c r="F97">
        <v>22.084476578250367</v>
      </c>
      <c r="H97">
        <v>17.623221993250702</v>
      </c>
      <c r="J97">
        <v>24</v>
      </c>
      <c r="K97">
        <v>24</v>
      </c>
    </row>
    <row r="98" spans="1:11" x14ac:dyDescent="0.15">
      <c r="A98">
        <v>95</v>
      </c>
      <c r="B98" s="24">
        <v>43195</v>
      </c>
      <c r="C98">
        <v>14</v>
      </c>
      <c r="D98">
        <v>14</v>
      </c>
      <c r="F98">
        <v>19.724602242257667</v>
      </c>
      <c r="H98">
        <v>18.324379972897226</v>
      </c>
      <c r="J98">
        <v>24</v>
      </c>
      <c r="K98">
        <v>24</v>
      </c>
    </row>
    <row r="99" spans="1:11" x14ac:dyDescent="0.15">
      <c r="A99">
        <v>96</v>
      </c>
      <c r="B99" s="24">
        <v>43196</v>
      </c>
      <c r="C99">
        <v>14</v>
      </c>
      <c r="D99">
        <v>14</v>
      </c>
      <c r="F99">
        <v>19.965883278863107</v>
      </c>
      <c r="H99">
        <v>18.324379972897226</v>
      </c>
      <c r="J99">
        <v>24</v>
      </c>
      <c r="K99">
        <v>24</v>
      </c>
    </row>
    <row r="100" spans="1:11" x14ac:dyDescent="0.15">
      <c r="A100">
        <v>97</v>
      </c>
      <c r="B100" s="24">
        <v>43197</v>
      </c>
      <c r="C100">
        <v>14</v>
      </c>
      <c r="D100">
        <v>14</v>
      </c>
      <c r="F100">
        <v>20.011980974876078</v>
      </c>
      <c r="H100">
        <v>17.581819642147114</v>
      </c>
      <c r="J100">
        <v>24</v>
      </c>
      <c r="K100">
        <v>24</v>
      </c>
    </row>
    <row r="101" spans="1:11" x14ac:dyDescent="0.15">
      <c r="A101">
        <v>98</v>
      </c>
      <c r="B101" s="24">
        <v>43198</v>
      </c>
      <c r="C101">
        <v>14</v>
      </c>
      <c r="D101">
        <v>14</v>
      </c>
      <c r="F101">
        <v>20.486846930815396</v>
      </c>
      <c r="H101">
        <v>17.581819642147114</v>
      </c>
      <c r="J101">
        <v>24</v>
      </c>
      <c r="K101">
        <v>24</v>
      </c>
    </row>
    <row r="102" spans="1:11" x14ac:dyDescent="0.15">
      <c r="A102">
        <v>99</v>
      </c>
      <c r="B102" s="24">
        <v>43199</v>
      </c>
      <c r="C102">
        <v>14</v>
      </c>
      <c r="D102">
        <v>14</v>
      </c>
      <c r="F102">
        <v>16.437083059366906</v>
      </c>
      <c r="H102">
        <v>18.513885497705658</v>
      </c>
      <c r="J102">
        <v>24</v>
      </c>
      <c r="K102">
        <v>24</v>
      </c>
    </row>
    <row r="103" spans="1:11" x14ac:dyDescent="0.15">
      <c r="A103">
        <v>100</v>
      </c>
      <c r="B103" s="24">
        <v>43200</v>
      </c>
      <c r="C103">
        <v>14</v>
      </c>
      <c r="D103">
        <v>14</v>
      </c>
      <c r="F103">
        <v>16.035251935549439</v>
      </c>
      <c r="H103">
        <v>18.555287848809247</v>
      </c>
      <c r="J103">
        <v>24</v>
      </c>
      <c r="K103">
        <v>24</v>
      </c>
    </row>
    <row r="104" spans="1:11" x14ac:dyDescent="0.15">
      <c r="A104">
        <v>101</v>
      </c>
      <c r="B104" s="24">
        <v>43201</v>
      </c>
      <c r="C104">
        <v>14</v>
      </c>
      <c r="D104">
        <v>14</v>
      </c>
      <c r="F104">
        <v>21.956757158260146</v>
      </c>
      <c r="H104">
        <v>17.581819642147114</v>
      </c>
      <c r="J104">
        <v>24</v>
      </c>
      <c r="K104">
        <v>24</v>
      </c>
    </row>
    <row r="105" spans="1:11" x14ac:dyDescent="0.15">
      <c r="A105">
        <v>102</v>
      </c>
      <c r="B105" s="24">
        <v>43202</v>
      </c>
      <c r="C105">
        <v>14</v>
      </c>
      <c r="D105">
        <v>14</v>
      </c>
      <c r="F105">
        <v>27.542092346480921</v>
      </c>
      <c r="H105">
        <v>17.348225190016944</v>
      </c>
      <c r="J105">
        <v>24</v>
      </c>
      <c r="K105">
        <v>24</v>
      </c>
    </row>
    <row r="106" spans="1:11" x14ac:dyDescent="0.15">
      <c r="A106">
        <v>103</v>
      </c>
      <c r="B106" s="24">
        <v>43203</v>
      </c>
      <c r="C106">
        <v>14</v>
      </c>
      <c r="D106">
        <v>14</v>
      </c>
      <c r="F106">
        <v>28.100500954749801</v>
      </c>
      <c r="H106">
        <v>17.347967963350289</v>
      </c>
      <c r="J106">
        <v>24</v>
      </c>
      <c r="K106">
        <v>24</v>
      </c>
    </row>
    <row r="107" spans="1:11" x14ac:dyDescent="0.15">
      <c r="A107">
        <v>104</v>
      </c>
      <c r="B107" s="24">
        <v>43204</v>
      </c>
      <c r="C107">
        <v>14</v>
      </c>
      <c r="D107">
        <v>14</v>
      </c>
      <c r="F107">
        <v>26.713401555569355</v>
      </c>
      <c r="H107">
        <v>17.610553109710189</v>
      </c>
      <c r="J107">
        <v>24</v>
      </c>
      <c r="K107">
        <v>24</v>
      </c>
    </row>
    <row r="108" spans="1:11" x14ac:dyDescent="0.15">
      <c r="A108">
        <v>105</v>
      </c>
      <c r="B108" s="24">
        <v>43205</v>
      </c>
      <c r="C108">
        <v>14</v>
      </c>
      <c r="D108">
        <v>14</v>
      </c>
      <c r="F108">
        <v>22.945262866393318</v>
      </c>
      <c r="H108">
        <v>17.581819642147114</v>
      </c>
      <c r="J108">
        <v>24</v>
      </c>
      <c r="K108">
        <v>24</v>
      </c>
    </row>
    <row r="109" spans="1:11" x14ac:dyDescent="0.15">
      <c r="A109">
        <v>106</v>
      </c>
      <c r="B109" s="24">
        <v>43206</v>
      </c>
      <c r="C109">
        <v>14</v>
      </c>
      <c r="D109">
        <v>14</v>
      </c>
      <c r="F109">
        <v>24.957344078010202</v>
      </c>
      <c r="H109">
        <v>17.607569280376858</v>
      </c>
      <c r="J109">
        <v>24</v>
      </c>
      <c r="K109">
        <v>24</v>
      </c>
    </row>
    <row r="110" spans="1:11" x14ac:dyDescent="0.15">
      <c r="A110">
        <v>107</v>
      </c>
      <c r="B110" s="24">
        <v>43207</v>
      </c>
      <c r="C110">
        <v>14</v>
      </c>
      <c r="D110">
        <v>14</v>
      </c>
      <c r="F110">
        <v>25.47191221278991</v>
      </c>
      <c r="H110">
        <v>17.607672171043525</v>
      </c>
      <c r="J110">
        <v>24</v>
      </c>
      <c r="K110">
        <v>24</v>
      </c>
    </row>
    <row r="111" spans="1:11" x14ac:dyDescent="0.15">
      <c r="A111">
        <v>108</v>
      </c>
      <c r="B111" s="24">
        <v>43208</v>
      </c>
      <c r="C111">
        <v>14</v>
      </c>
      <c r="D111">
        <v>14</v>
      </c>
      <c r="F111">
        <v>20.31486350397282</v>
      </c>
      <c r="H111">
        <v>18.324379972897226</v>
      </c>
      <c r="J111">
        <v>24</v>
      </c>
      <c r="K111">
        <v>24</v>
      </c>
    </row>
    <row r="112" spans="1:11" x14ac:dyDescent="0.15">
      <c r="A112">
        <v>109</v>
      </c>
      <c r="B112" s="24">
        <v>43209</v>
      </c>
      <c r="C112">
        <v>14</v>
      </c>
      <c r="D112">
        <v>14</v>
      </c>
      <c r="F112">
        <v>19.890921726749244</v>
      </c>
      <c r="H112">
        <v>17.581819642147114</v>
      </c>
      <c r="J112">
        <v>24</v>
      </c>
      <c r="K112">
        <v>24</v>
      </c>
    </row>
    <row r="113" spans="1:11" x14ac:dyDescent="0.15">
      <c r="A113">
        <v>110</v>
      </c>
      <c r="B113" s="24">
        <v>43210</v>
      </c>
      <c r="C113">
        <v>14</v>
      </c>
      <c r="D113">
        <v>14</v>
      </c>
      <c r="F113">
        <v>20.270471755616491</v>
      </c>
      <c r="H113">
        <v>17.588122617313545</v>
      </c>
      <c r="J113">
        <v>24</v>
      </c>
      <c r="K113">
        <v>24</v>
      </c>
    </row>
    <row r="114" spans="1:11" x14ac:dyDescent="0.15">
      <c r="A114">
        <v>111</v>
      </c>
      <c r="B114" s="24">
        <v>43211</v>
      </c>
      <c r="C114">
        <v>14</v>
      </c>
      <c r="D114">
        <v>14</v>
      </c>
      <c r="F114">
        <v>18.391190556314722</v>
      </c>
      <c r="H114">
        <v>18.348276093291293</v>
      </c>
      <c r="J114">
        <v>24</v>
      </c>
      <c r="K114">
        <v>24</v>
      </c>
    </row>
    <row r="115" spans="1:11" x14ac:dyDescent="0.15">
      <c r="A115">
        <v>112</v>
      </c>
      <c r="B115" s="24">
        <v>43212</v>
      </c>
      <c r="C115">
        <v>14</v>
      </c>
      <c r="D115">
        <v>14</v>
      </c>
      <c r="F115">
        <v>18.19139436856544</v>
      </c>
      <c r="H115">
        <v>18.363801974955138</v>
      </c>
      <c r="J115">
        <v>24</v>
      </c>
      <c r="K115">
        <v>24</v>
      </c>
    </row>
    <row r="116" spans="1:11" x14ac:dyDescent="0.15">
      <c r="A116">
        <v>113</v>
      </c>
      <c r="B116" s="24">
        <v>43213</v>
      </c>
      <c r="C116">
        <v>14</v>
      </c>
      <c r="D116">
        <v>14</v>
      </c>
      <c r="F116">
        <v>19.906742541937327</v>
      </c>
      <c r="H116">
        <v>17.562246147873804</v>
      </c>
      <c r="J116">
        <v>24</v>
      </c>
      <c r="K116">
        <v>24</v>
      </c>
    </row>
    <row r="117" spans="1:11" x14ac:dyDescent="0.15">
      <c r="A117">
        <v>114</v>
      </c>
      <c r="B117" s="24">
        <v>43214</v>
      </c>
      <c r="C117">
        <v>14</v>
      </c>
      <c r="D117">
        <v>14</v>
      </c>
      <c r="F117">
        <v>19.783316203854497</v>
      </c>
      <c r="H117">
        <v>17.588122617313545</v>
      </c>
      <c r="J117">
        <v>24</v>
      </c>
      <c r="K117">
        <v>24</v>
      </c>
    </row>
    <row r="118" spans="1:11" x14ac:dyDescent="0.15">
      <c r="A118">
        <v>115</v>
      </c>
      <c r="B118" s="24">
        <v>43215</v>
      </c>
      <c r="C118">
        <v>14</v>
      </c>
      <c r="D118">
        <v>14</v>
      </c>
      <c r="F118">
        <v>18.469148520223815</v>
      </c>
      <c r="H118">
        <v>18.348276093291293</v>
      </c>
      <c r="J118">
        <v>24</v>
      </c>
      <c r="K118">
        <v>24</v>
      </c>
    </row>
    <row r="119" spans="1:11" x14ac:dyDescent="0.15">
      <c r="A119">
        <v>116</v>
      </c>
      <c r="B119" s="24">
        <v>43216</v>
      </c>
      <c r="C119">
        <v>14</v>
      </c>
      <c r="D119">
        <v>14</v>
      </c>
      <c r="F119">
        <v>19.702343388781831</v>
      </c>
      <c r="H119">
        <v>17.588122617313545</v>
      </c>
      <c r="J119">
        <v>24</v>
      </c>
      <c r="K119">
        <v>24</v>
      </c>
    </row>
    <row r="120" spans="1:11" x14ac:dyDescent="0.15">
      <c r="A120">
        <v>117</v>
      </c>
      <c r="B120" s="24">
        <v>43217</v>
      </c>
      <c r="C120">
        <v>14</v>
      </c>
      <c r="D120">
        <v>14</v>
      </c>
      <c r="F120">
        <v>17.125823368871384</v>
      </c>
      <c r="H120">
        <v>18.389678444394885</v>
      </c>
      <c r="J120">
        <v>24</v>
      </c>
      <c r="K120">
        <v>24</v>
      </c>
    </row>
    <row r="121" spans="1:11" x14ac:dyDescent="0.15">
      <c r="A121">
        <v>118</v>
      </c>
      <c r="B121" s="24">
        <v>43218</v>
      </c>
      <c r="C121">
        <v>14</v>
      </c>
      <c r="D121">
        <v>14</v>
      </c>
      <c r="F121">
        <v>15.679173018691138</v>
      </c>
      <c r="H121">
        <v>18.608774564217406</v>
      </c>
      <c r="J121">
        <v>24</v>
      </c>
      <c r="K121">
        <v>24</v>
      </c>
    </row>
    <row r="122" spans="1:11" x14ac:dyDescent="0.15">
      <c r="A122">
        <v>119</v>
      </c>
      <c r="B122" s="24">
        <v>43219</v>
      </c>
      <c r="C122">
        <v>14</v>
      </c>
      <c r="D122">
        <v>14</v>
      </c>
      <c r="F122">
        <v>17.4295285495885</v>
      </c>
      <c r="H122">
        <v>18.363801974955138</v>
      </c>
      <c r="J122">
        <v>24</v>
      </c>
      <c r="K122">
        <v>24</v>
      </c>
    </row>
    <row r="123" spans="1:11" x14ac:dyDescent="0.15">
      <c r="A123">
        <v>120</v>
      </c>
      <c r="B123" s="24">
        <v>43220</v>
      </c>
      <c r="C123">
        <v>14</v>
      </c>
      <c r="D123">
        <v>14</v>
      </c>
      <c r="F123">
        <v>20.949450133070421</v>
      </c>
      <c r="H123">
        <v>18.324379972897226</v>
      </c>
      <c r="J123">
        <v>24</v>
      </c>
      <c r="K123">
        <v>24</v>
      </c>
    </row>
    <row r="124" spans="1:11" x14ac:dyDescent="0.15">
      <c r="A124">
        <v>121</v>
      </c>
      <c r="B124" s="24">
        <v>43221</v>
      </c>
      <c r="C124">
        <v>14</v>
      </c>
      <c r="D124">
        <v>14</v>
      </c>
      <c r="F124">
        <v>21.96453470502102</v>
      </c>
      <c r="H124">
        <v>17.581819642147114</v>
      </c>
      <c r="J124">
        <v>24</v>
      </c>
      <c r="K124">
        <v>24</v>
      </c>
    </row>
    <row r="125" spans="1:11" x14ac:dyDescent="0.15">
      <c r="A125">
        <v>122</v>
      </c>
      <c r="B125" s="24">
        <v>43222</v>
      </c>
      <c r="C125">
        <v>14</v>
      </c>
      <c r="D125">
        <v>14</v>
      </c>
      <c r="F125">
        <v>18.419329263014699</v>
      </c>
      <c r="H125">
        <v>18.431080795498474</v>
      </c>
      <c r="J125">
        <v>24</v>
      </c>
      <c r="K125">
        <v>24</v>
      </c>
    </row>
    <row r="126" spans="1:11" x14ac:dyDescent="0.15">
      <c r="A126">
        <v>123</v>
      </c>
      <c r="B126" s="24">
        <v>43223</v>
      </c>
      <c r="C126">
        <v>14</v>
      </c>
      <c r="D126">
        <v>14</v>
      </c>
      <c r="F126">
        <v>18.296471725475534</v>
      </c>
      <c r="H126">
        <v>18.348276093291293</v>
      </c>
      <c r="J126">
        <v>24</v>
      </c>
      <c r="K126">
        <v>24</v>
      </c>
    </row>
    <row r="127" spans="1:11" x14ac:dyDescent="0.15">
      <c r="A127">
        <v>124</v>
      </c>
      <c r="B127" s="24">
        <v>43224</v>
      </c>
      <c r="C127">
        <v>14</v>
      </c>
      <c r="D127">
        <v>14</v>
      </c>
      <c r="F127">
        <v>19.393117122023064</v>
      </c>
      <c r="H127">
        <v>17.588122617313545</v>
      </c>
      <c r="J127">
        <v>24</v>
      </c>
      <c r="K127">
        <v>24</v>
      </c>
    </row>
    <row r="128" spans="1:11" x14ac:dyDescent="0.15">
      <c r="A128">
        <v>125</v>
      </c>
      <c r="B128" s="24">
        <v>43225</v>
      </c>
      <c r="C128">
        <v>14</v>
      </c>
      <c r="D128">
        <v>14</v>
      </c>
      <c r="F128">
        <v>16.783761753694151</v>
      </c>
      <c r="H128">
        <v>18.539761967145399</v>
      </c>
      <c r="J128">
        <v>24</v>
      </c>
      <c r="K128">
        <v>24</v>
      </c>
    </row>
    <row r="129" spans="1:11" x14ac:dyDescent="0.15">
      <c r="A129">
        <v>126</v>
      </c>
      <c r="B129" s="24">
        <v>43226</v>
      </c>
      <c r="C129">
        <v>14</v>
      </c>
      <c r="D129">
        <v>14</v>
      </c>
      <c r="F129">
        <v>16.094644262705305</v>
      </c>
      <c r="H129">
        <v>18.513885497705658</v>
      </c>
      <c r="J129">
        <v>24</v>
      </c>
      <c r="K129">
        <v>24</v>
      </c>
    </row>
    <row r="130" spans="1:11" x14ac:dyDescent="0.15">
      <c r="A130">
        <v>127</v>
      </c>
      <c r="B130" s="24">
        <v>43227</v>
      </c>
      <c r="C130">
        <v>14</v>
      </c>
      <c r="D130">
        <v>14</v>
      </c>
      <c r="F130">
        <v>15.384036044589255</v>
      </c>
      <c r="H130">
        <v>18.555287848809247</v>
      </c>
      <c r="J130">
        <v>24</v>
      </c>
      <c r="K130">
        <v>24</v>
      </c>
    </row>
    <row r="131" spans="1:11" x14ac:dyDescent="0.15">
      <c r="A131">
        <v>128</v>
      </c>
      <c r="B131" s="24">
        <v>43228</v>
      </c>
      <c r="C131">
        <v>14</v>
      </c>
      <c r="D131">
        <v>14</v>
      </c>
      <c r="F131">
        <v>14.562669674375549</v>
      </c>
      <c r="H131">
        <v>18.555287848809247</v>
      </c>
      <c r="J131">
        <v>24</v>
      </c>
      <c r="K131">
        <v>24</v>
      </c>
    </row>
    <row r="132" spans="1:11" x14ac:dyDescent="0.15">
      <c r="A132">
        <v>129</v>
      </c>
      <c r="B132" s="24">
        <v>43229</v>
      </c>
      <c r="C132">
        <v>14</v>
      </c>
      <c r="D132">
        <v>14</v>
      </c>
      <c r="F132">
        <v>14.357737149109491</v>
      </c>
      <c r="H132">
        <v>18.581164318248991</v>
      </c>
      <c r="J132">
        <v>24</v>
      </c>
      <c r="K132">
        <v>24</v>
      </c>
    </row>
    <row r="133" spans="1:11" x14ac:dyDescent="0.15">
      <c r="A133">
        <v>130</v>
      </c>
      <c r="B133" s="24">
        <v>43230</v>
      </c>
      <c r="C133">
        <v>14</v>
      </c>
      <c r="D133">
        <v>14</v>
      </c>
      <c r="F133">
        <v>18.201411648576464</v>
      </c>
      <c r="H133">
        <v>18.513885497705658</v>
      </c>
      <c r="J133">
        <v>24</v>
      </c>
      <c r="K133">
        <v>24</v>
      </c>
    </row>
    <row r="134" spans="1:11" x14ac:dyDescent="0.15">
      <c r="A134">
        <v>131</v>
      </c>
      <c r="B134" s="24">
        <v>43231</v>
      </c>
      <c r="C134">
        <v>14</v>
      </c>
      <c r="D134">
        <v>14</v>
      </c>
      <c r="F134">
        <v>17.105897898849587</v>
      </c>
      <c r="H134">
        <v>18.48800902826591</v>
      </c>
      <c r="J134">
        <v>24</v>
      </c>
      <c r="K134">
        <v>24</v>
      </c>
    </row>
    <row r="135" spans="1:11" x14ac:dyDescent="0.15">
      <c r="A135">
        <v>132</v>
      </c>
      <c r="B135" s="24">
        <v>43232</v>
      </c>
      <c r="C135">
        <v>14</v>
      </c>
      <c r="D135">
        <v>14</v>
      </c>
      <c r="F135">
        <v>17.88898529350368</v>
      </c>
      <c r="H135">
        <v>18.634651033657146</v>
      </c>
      <c r="J135">
        <v>24</v>
      </c>
      <c r="K135">
        <v>24</v>
      </c>
    </row>
    <row r="136" spans="1:11" x14ac:dyDescent="0.15">
      <c r="A136">
        <v>133</v>
      </c>
      <c r="B136" s="24">
        <v>43233</v>
      </c>
      <c r="C136">
        <v>14</v>
      </c>
      <c r="D136">
        <v>14</v>
      </c>
      <c r="F136">
        <v>21.636109856210528</v>
      </c>
      <c r="H136">
        <v>18.247910875520375</v>
      </c>
      <c r="J136">
        <v>24</v>
      </c>
      <c r="K136">
        <v>0</v>
      </c>
    </row>
    <row r="137" spans="1:11" x14ac:dyDescent="0.15">
      <c r="A137">
        <v>134</v>
      </c>
      <c r="B137" s="24">
        <v>43234</v>
      </c>
      <c r="C137">
        <v>14</v>
      </c>
      <c r="D137">
        <v>14</v>
      </c>
      <c r="F137">
        <v>15.361101938436766</v>
      </c>
      <c r="H137">
        <v>18.581164318248991</v>
      </c>
      <c r="J137">
        <v>24</v>
      </c>
      <c r="K137">
        <v>24</v>
      </c>
    </row>
    <row r="138" spans="1:11" x14ac:dyDescent="0.15">
      <c r="A138">
        <v>135</v>
      </c>
      <c r="B138" s="24">
        <v>43235</v>
      </c>
      <c r="C138">
        <v>14</v>
      </c>
      <c r="D138">
        <v>14</v>
      </c>
      <c r="F138">
        <v>20.380044832116525</v>
      </c>
      <c r="H138">
        <v>17.588122617313545</v>
      </c>
      <c r="J138">
        <v>24</v>
      </c>
      <c r="K138">
        <v>24</v>
      </c>
    </row>
    <row r="139" spans="1:11" x14ac:dyDescent="0.15">
      <c r="A139">
        <v>136</v>
      </c>
      <c r="B139" s="24">
        <v>43236</v>
      </c>
      <c r="C139">
        <v>14</v>
      </c>
      <c r="D139">
        <v>14</v>
      </c>
      <c r="F139">
        <v>19.848905641305343</v>
      </c>
      <c r="H139">
        <v>17.588122617313545</v>
      </c>
      <c r="J139">
        <v>24</v>
      </c>
      <c r="K139">
        <v>24</v>
      </c>
    </row>
    <row r="140" spans="1:11" x14ac:dyDescent="0.15">
      <c r="A140">
        <v>137</v>
      </c>
      <c r="B140" s="24">
        <v>43237</v>
      </c>
      <c r="C140">
        <v>14</v>
      </c>
      <c r="D140">
        <v>14</v>
      </c>
      <c r="F140">
        <v>16.802256471890569</v>
      </c>
      <c r="H140">
        <v>18.513885497705658</v>
      </c>
      <c r="J140">
        <v>24</v>
      </c>
      <c r="K140">
        <v>24</v>
      </c>
    </row>
    <row r="141" spans="1:11" x14ac:dyDescent="0.15">
      <c r="A141">
        <v>138</v>
      </c>
      <c r="B141" s="24">
        <v>43238</v>
      </c>
      <c r="C141">
        <v>14</v>
      </c>
      <c r="D141">
        <v>14</v>
      </c>
      <c r="F141">
        <v>15.785865567495989</v>
      </c>
      <c r="H141">
        <v>18.581164318248991</v>
      </c>
      <c r="J141">
        <v>24</v>
      </c>
      <c r="K141">
        <v>24</v>
      </c>
    </row>
    <row r="142" spans="1:11" x14ac:dyDescent="0.15">
      <c r="A142">
        <v>139</v>
      </c>
      <c r="B142" s="24">
        <v>43239</v>
      </c>
      <c r="C142">
        <v>14</v>
      </c>
      <c r="D142">
        <v>14</v>
      </c>
      <c r="F142">
        <v>14.940498456238764</v>
      </c>
      <c r="H142">
        <v>18.581164318248991</v>
      </c>
      <c r="J142">
        <v>24</v>
      </c>
      <c r="K142">
        <v>24</v>
      </c>
    </row>
    <row r="143" spans="1:11" x14ac:dyDescent="0.15">
      <c r="A143">
        <v>140</v>
      </c>
      <c r="B143" s="24">
        <v>43240</v>
      </c>
      <c r="C143">
        <v>14</v>
      </c>
      <c r="D143">
        <v>14</v>
      </c>
      <c r="F143">
        <v>14.210572735334011</v>
      </c>
      <c r="H143">
        <v>18.634651033657146</v>
      </c>
      <c r="J143">
        <v>24</v>
      </c>
      <c r="K143">
        <v>24</v>
      </c>
    </row>
    <row r="144" spans="1:11" x14ac:dyDescent="0.15">
      <c r="A144">
        <v>141</v>
      </c>
      <c r="B144" s="24">
        <v>43241</v>
      </c>
      <c r="C144">
        <v>14</v>
      </c>
      <c r="D144">
        <v>14</v>
      </c>
      <c r="F144">
        <v>15.343757743505815</v>
      </c>
      <c r="H144">
        <v>18.608774564217406</v>
      </c>
      <c r="J144">
        <v>24</v>
      </c>
      <c r="K144">
        <v>24</v>
      </c>
    </row>
    <row r="145" spans="1:11" x14ac:dyDescent="0.15">
      <c r="A145">
        <v>142</v>
      </c>
      <c r="B145" s="24">
        <v>43242</v>
      </c>
      <c r="C145">
        <v>14</v>
      </c>
      <c r="D145">
        <v>14</v>
      </c>
      <c r="F145">
        <v>14.993336258165993</v>
      </c>
      <c r="H145">
        <v>18.581164318248991</v>
      </c>
      <c r="J145">
        <v>24</v>
      </c>
      <c r="K145">
        <v>24</v>
      </c>
    </row>
    <row r="146" spans="1:11" x14ac:dyDescent="0.15">
      <c r="A146">
        <v>143</v>
      </c>
      <c r="B146" s="24">
        <v>43243</v>
      </c>
      <c r="C146">
        <v>0</v>
      </c>
      <c r="D146">
        <v>14</v>
      </c>
      <c r="F146">
        <v>13.906274885618377</v>
      </c>
      <c r="H146">
        <v>18.634651033657146</v>
      </c>
      <c r="J146">
        <v>24</v>
      </c>
      <c r="K146">
        <v>24</v>
      </c>
    </row>
    <row r="147" spans="1:11" x14ac:dyDescent="0.15">
      <c r="A147">
        <v>144</v>
      </c>
      <c r="B147" s="24">
        <v>43244</v>
      </c>
      <c r="C147">
        <v>14</v>
      </c>
      <c r="D147">
        <v>14</v>
      </c>
      <c r="F147">
        <v>14.275640926104357</v>
      </c>
      <c r="H147">
        <v>18.581164318248991</v>
      </c>
      <c r="J147">
        <v>24</v>
      </c>
      <c r="K147">
        <v>24</v>
      </c>
    </row>
    <row r="148" spans="1:11" x14ac:dyDescent="0.15">
      <c r="A148">
        <v>145</v>
      </c>
      <c r="B148" s="24">
        <v>43245</v>
      </c>
      <c r="C148">
        <v>14</v>
      </c>
      <c r="D148">
        <v>14</v>
      </c>
      <c r="F148">
        <v>14.076404776775261</v>
      </c>
      <c r="H148">
        <v>18.634651033657146</v>
      </c>
      <c r="J148">
        <v>24</v>
      </c>
      <c r="K148">
        <v>24</v>
      </c>
    </row>
    <row r="149" spans="1:11" x14ac:dyDescent="0.15">
      <c r="A149">
        <v>146</v>
      </c>
      <c r="B149" s="24">
        <v>43246</v>
      </c>
      <c r="C149">
        <v>14</v>
      </c>
      <c r="D149">
        <v>14</v>
      </c>
      <c r="F149">
        <v>14.413896868834591</v>
      </c>
      <c r="H149">
        <v>18.634651033657146</v>
      </c>
      <c r="J149">
        <v>24</v>
      </c>
      <c r="K149">
        <v>24</v>
      </c>
    </row>
    <row r="150" spans="1:11" x14ac:dyDescent="0.15">
      <c r="A150">
        <v>147</v>
      </c>
      <c r="B150" s="24">
        <v>43247</v>
      </c>
      <c r="C150">
        <v>14</v>
      </c>
      <c r="D150">
        <v>14</v>
      </c>
      <c r="F150">
        <v>15.297647643569265</v>
      </c>
      <c r="H150">
        <v>18.555287848809247</v>
      </c>
      <c r="J150">
        <v>24</v>
      </c>
      <c r="K150">
        <v>24</v>
      </c>
    </row>
    <row r="151" spans="1:11" x14ac:dyDescent="0.15">
      <c r="A151">
        <v>148</v>
      </c>
      <c r="B151" s="24">
        <v>43248</v>
      </c>
      <c r="C151">
        <v>14</v>
      </c>
      <c r="D151">
        <v>14</v>
      </c>
      <c r="F151">
        <v>14.678669481534923</v>
      </c>
      <c r="H151">
        <v>18.634651033657146</v>
      </c>
      <c r="J151">
        <v>24</v>
      </c>
      <c r="K151">
        <v>24</v>
      </c>
    </row>
    <row r="152" spans="1:11" x14ac:dyDescent="0.15">
      <c r="A152">
        <v>149</v>
      </c>
      <c r="B152" s="24">
        <v>43249</v>
      </c>
      <c r="C152">
        <v>14</v>
      </c>
      <c r="D152">
        <v>14</v>
      </c>
      <c r="F152">
        <v>17.662216786522485</v>
      </c>
      <c r="H152">
        <v>18.634651033657146</v>
      </c>
      <c r="J152">
        <v>24</v>
      </c>
      <c r="K152">
        <v>24</v>
      </c>
    </row>
    <row r="153" spans="1:11" x14ac:dyDescent="0.15">
      <c r="A153">
        <v>150</v>
      </c>
      <c r="B153" s="24">
        <v>43250</v>
      </c>
      <c r="C153">
        <v>0</v>
      </c>
      <c r="D153">
        <v>14</v>
      </c>
      <c r="F153">
        <v>13.649991913194023</v>
      </c>
      <c r="H153">
        <v>18.581164318248991</v>
      </c>
      <c r="J153">
        <v>24</v>
      </c>
      <c r="K153">
        <v>24</v>
      </c>
    </row>
    <row r="154" spans="1:11" x14ac:dyDescent="0.15">
      <c r="A154">
        <v>151</v>
      </c>
      <c r="B154" s="24">
        <v>43251</v>
      </c>
      <c r="C154">
        <v>14</v>
      </c>
      <c r="D154">
        <v>14</v>
      </c>
      <c r="F154">
        <v>17.081799563258471</v>
      </c>
      <c r="H154">
        <v>18.31806436699048</v>
      </c>
      <c r="J154">
        <v>24</v>
      </c>
      <c r="K154">
        <v>0</v>
      </c>
    </row>
    <row r="155" spans="1:11" x14ac:dyDescent="0.15">
      <c r="A155">
        <v>152</v>
      </c>
      <c r="B155" s="24">
        <v>43252</v>
      </c>
      <c r="C155">
        <v>0</v>
      </c>
      <c r="D155">
        <v>14</v>
      </c>
      <c r="F155">
        <v>13.344554907034873</v>
      </c>
      <c r="H155">
        <v>18.634651033657146</v>
      </c>
      <c r="J155">
        <v>24</v>
      </c>
      <c r="K155">
        <v>24</v>
      </c>
    </row>
    <row r="156" spans="1:11" x14ac:dyDescent="0.15">
      <c r="A156">
        <v>153</v>
      </c>
      <c r="B156" s="24">
        <v>43253</v>
      </c>
      <c r="C156">
        <v>0</v>
      </c>
      <c r="D156">
        <v>14</v>
      </c>
      <c r="F156">
        <v>12.754584292396794</v>
      </c>
      <c r="H156">
        <v>18.634651033657146</v>
      </c>
      <c r="J156">
        <v>24</v>
      </c>
      <c r="K156">
        <v>24</v>
      </c>
    </row>
    <row r="157" spans="1:11" x14ac:dyDescent="0.15">
      <c r="A157">
        <v>154</v>
      </c>
      <c r="B157" s="24">
        <v>43254</v>
      </c>
      <c r="C157">
        <v>14</v>
      </c>
      <c r="D157">
        <v>14</v>
      </c>
      <c r="F157">
        <v>16.134869620222432</v>
      </c>
      <c r="H157">
        <v>18.052131566990482</v>
      </c>
      <c r="J157">
        <v>24</v>
      </c>
      <c r="K157">
        <v>0</v>
      </c>
    </row>
    <row r="158" spans="1:11" x14ac:dyDescent="0.15">
      <c r="A158">
        <v>155</v>
      </c>
      <c r="B158" s="24">
        <v>43255</v>
      </c>
      <c r="C158">
        <v>14</v>
      </c>
      <c r="D158">
        <v>14</v>
      </c>
      <c r="F158">
        <v>16.093255676431344</v>
      </c>
      <c r="H158">
        <v>18.634651033657146</v>
      </c>
      <c r="J158">
        <v>24</v>
      </c>
      <c r="K158">
        <v>24</v>
      </c>
    </row>
    <row r="159" spans="1:11" x14ac:dyDescent="0.15">
      <c r="A159">
        <v>156</v>
      </c>
      <c r="B159" s="24">
        <v>43256</v>
      </c>
      <c r="C159">
        <v>0</v>
      </c>
      <c r="D159">
        <v>14</v>
      </c>
      <c r="F159">
        <v>12.398187461316969</v>
      </c>
      <c r="H159">
        <v>18.634651033657146</v>
      </c>
      <c r="J159">
        <v>24</v>
      </c>
      <c r="K159">
        <v>24</v>
      </c>
    </row>
    <row r="160" spans="1:11" x14ac:dyDescent="0.15">
      <c r="A160">
        <v>157</v>
      </c>
      <c r="B160" s="24">
        <v>43257</v>
      </c>
      <c r="C160">
        <v>14</v>
      </c>
      <c r="D160">
        <v>14</v>
      </c>
      <c r="F160">
        <v>14.581780277554159</v>
      </c>
      <c r="H160">
        <v>18.582898094777658</v>
      </c>
      <c r="J160">
        <v>24</v>
      </c>
      <c r="K160">
        <v>24</v>
      </c>
    </row>
    <row r="161" spans="1:11" x14ac:dyDescent="0.15">
      <c r="A161">
        <v>158</v>
      </c>
      <c r="B161" s="24">
        <v>43258</v>
      </c>
      <c r="C161">
        <v>14</v>
      </c>
      <c r="D161">
        <v>14</v>
      </c>
      <c r="F161">
        <v>14.703195564713409</v>
      </c>
      <c r="H161">
        <v>18.608774564217406</v>
      </c>
      <c r="J161">
        <v>24</v>
      </c>
      <c r="K161">
        <v>24</v>
      </c>
    </row>
    <row r="162" spans="1:11" x14ac:dyDescent="0.15">
      <c r="A162">
        <v>159</v>
      </c>
      <c r="B162" s="24">
        <v>43259</v>
      </c>
      <c r="C162">
        <v>14</v>
      </c>
      <c r="D162">
        <v>14</v>
      </c>
      <c r="F162">
        <v>16.28242943371998</v>
      </c>
      <c r="H162">
        <v>18.582898094777658</v>
      </c>
      <c r="J162">
        <v>24</v>
      </c>
      <c r="K162">
        <v>24</v>
      </c>
    </row>
    <row r="163" spans="1:11" x14ac:dyDescent="0.15">
      <c r="A163">
        <v>160</v>
      </c>
      <c r="B163" s="24">
        <v>43260</v>
      </c>
      <c r="C163">
        <v>0</v>
      </c>
      <c r="D163">
        <v>14</v>
      </c>
      <c r="F163">
        <v>13.595391626313628</v>
      </c>
      <c r="H163">
        <v>18.634651033657146</v>
      </c>
      <c r="J163">
        <v>24</v>
      </c>
      <c r="K163">
        <v>24</v>
      </c>
    </row>
    <row r="164" spans="1:11" x14ac:dyDescent="0.15">
      <c r="A164">
        <v>161</v>
      </c>
      <c r="B164" s="24">
        <v>43261</v>
      </c>
      <c r="C164">
        <v>0</v>
      </c>
      <c r="D164">
        <v>14</v>
      </c>
      <c r="F164">
        <v>12.964963462029202</v>
      </c>
      <c r="H164">
        <v>18.634651033657146</v>
      </c>
      <c r="J164">
        <v>24</v>
      </c>
      <c r="K164">
        <v>24</v>
      </c>
    </row>
    <row r="165" spans="1:11" x14ac:dyDescent="0.15">
      <c r="A165">
        <v>162</v>
      </c>
      <c r="B165" s="24">
        <v>43262</v>
      </c>
      <c r="C165">
        <v>0</v>
      </c>
      <c r="D165">
        <v>14</v>
      </c>
      <c r="F165">
        <v>13.927261187678575</v>
      </c>
      <c r="H165">
        <v>18.634651033657146</v>
      </c>
      <c r="J165">
        <v>24</v>
      </c>
      <c r="K165">
        <v>24</v>
      </c>
    </row>
    <row r="166" spans="1:11" x14ac:dyDescent="0.15">
      <c r="A166">
        <v>163</v>
      </c>
      <c r="B166" s="24">
        <v>43263</v>
      </c>
      <c r="C166">
        <v>14</v>
      </c>
      <c r="D166">
        <v>14</v>
      </c>
      <c r="F166">
        <v>15.553851917119406</v>
      </c>
      <c r="H166">
        <v>18.582898094777658</v>
      </c>
      <c r="J166">
        <v>24</v>
      </c>
      <c r="K166">
        <v>24</v>
      </c>
    </row>
    <row r="167" spans="1:11" x14ac:dyDescent="0.15">
      <c r="A167">
        <v>164</v>
      </c>
      <c r="B167" s="24">
        <v>43264</v>
      </c>
      <c r="C167">
        <v>14</v>
      </c>
      <c r="D167">
        <v>14</v>
      </c>
      <c r="F167">
        <v>14.280093368799715</v>
      </c>
      <c r="H167">
        <v>18.608774564217406</v>
      </c>
      <c r="J167">
        <v>24</v>
      </c>
      <c r="K167">
        <v>24</v>
      </c>
    </row>
    <row r="168" spans="1:11" x14ac:dyDescent="0.15">
      <c r="A168">
        <v>165</v>
      </c>
      <c r="B168" s="24">
        <v>43265</v>
      </c>
      <c r="C168">
        <v>0</v>
      </c>
      <c r="D168">
        <v>14</v>
      </c>
      <c r="F168">
        <v>12.77705569273386</v>
      </c>
      <c r="H168">
        <v>18.634651033657146</v>
      </c>
      <c r="J168">
        <v>24</v>
      </c>
      <c r="K168">
        <v>24</v>
      </c>
    </row>
    <row r="169" spans="1:11" x14ac:dyDescent="0.15">
      <c r="A169">
        <v>166</v>
      </c>
      <c r="B169" s="24">
        <v>43266</v>
      </c>
      <c r="C169">
        <v>0</v>
      </c>
      <c r="D169">
        <v>14</v>
      </c>
      <c r="F169">
        <v>12.2105331178825</v>
      </c>
      <c r="H169">
        <v>18.634651033657146</v>
      </c>
      <c r="J169">
        <v>24</v>
      </c>
      <c r="K169">
        <v>24</v>
      </c>
    </row>
    <row r="170" spans="1:11" x14ac:dyDescent="0.15">
      <c r="A170">
        <v>167</v>
      </c>
      <c r="B170" s="24">
        <v>43267</v>
      </c>
      <c r="C170">
        <v>0</v>
      </c>
      <c r="D170">
        <v>14</v>
      </c>
      <c r="F170">
        <v>13.137236632359533</v>
      </c>
      <c r="H170">
        <v>18.29218789755074</v>
      </c>
      <c r="J170">
        <v>24</v>
      </c>
      <c r="K170">
        <v>0</v>
      </c>
    </row>
    <row r="171" spans="1:11" x14ac:dyDescent="0.15">
      <c r="A171">
        <v>168</v>
      </c>
      <c r="B171" s="24">
        <v>43268</v>
      </c>
      <c r="C171">
        <v>14</v>
      </c>
      <c r="D171">
        <v>14</v>
      </c>
      <c r="F171">
        <v>16.551192267591727</v>
      </c>
      <c r="H171">
        <v>18.452109275520371</v>
      </c>
      <c r="J171">
        <v>24</v>
      </c>
      <c r="K171">
        <v>0</v>
      </c>
    </row>
    <row r="172" spans="1:11" x14ac:dyDescent="0.15">
      <c r="A172">
        <v>169</v>
      </c>
      <c r="B172" s="24">
        <v>43269</v>
      </c>
      <c r="C172">
        <v>14</v>
      </c>
      <c r="D172">
        <v>14</v>
      </c>
      <c r="F172">
        <v>16.181127692152351</v>
      </c>
      <c r="H172">
        <v>18.052131566990482</v>
      </c>
      <c r="J172">
        <v>24</v>
      </c>
      <c r="K172">
        <v>0</v>
      </c>
    </row>
    <row r="173" spans="1:11" x14ac:dyDescent="0.15">
      <c r="A173">
        <v>170</v>
      </c>
      <c r="B173" s="24">
        <v>43270</v>
      </c>
      <c r="C173">
        <v>14</v>
      </c>
      <c r="D173">
        <v>14</v>
      </c>
      <c r="F173">
        <v>15.771607702419805</v>
      </c>
      <c r="H173">
        <v>18.052131566990482</v>
      </c>
      <c r="J173">
        <v>24</v>
      </c>
      <c r="K173">
        <v>0</v>
      </c>
    </row>
    <row r="174" spans="1:11" x14ac:dyDescent="0.15">
      <c r="A174">
        <v>171</v>
      </c>
      <c r="B174" s="24">
        <v>43271</v>
      </c>
      <c r="C174">
        <v>14</v>
      </c>
      <c r="D174">
        <v>14</v>
      </c>
      <c r="F174">
        <v>15.849157999478793</v>
      </c>
      <c r="H174">
        <v>18.146291128562666</v>
      </c>
      <c r="J174">
        <v>24</v>
      </c>
      <c r="K174">
        <v>0</v>
      </c>
    </row>
    <row r="175" spans="1:11" x14ac:dyDescent="0.15">
      <c r="A175">
        <v>172</v>
      </c>
      <c r="B175" s="24">
        <v>43272</v>
      </c>
      <c r="C175">
        <v>0</v>
      </c>
      <c r="D175">
        <v>14</v>
      </c>
      <c r="F175">
        <v>12.456970868684209</v>
      </c>
      <c r="H175">
        <v>18.31806436699048</v>
      </c>
      <c r="J175">
        <v>24</v>
      </c>
      <c r="K175">
        <v>0</v>
      </c>
    </row>
    <row r="176" spans="1:11" x14ac:dyDescent="0.15">
      <c r="A176">
        <v>173</v>
      </c>
      <c r="B176" s="24">
        <v>43273</v>
      </c>
      <c r="C176">
        <v>14</v>
      </c>
      <c r="D176">
        <v>14</v>
      </c>
      <c r="F176">
        <v>16.583845024248134</v>
      </c>
      <c r="H176">
        <v>18.052131566990482</v>
      </c>
      <c r="J176">
        <v>24</v>
      </c>
      <c r="K176">
        <v>0</v>
      </c>
    </row>
    <row r="177" spans="1:11" x14ac:dyDescent="0.15">
      <c r="A177">
        <v>174</v>
      </c>
      <c r="B177" s="24">
        <v>43274</v>
      </c>
      <c r="C177">
        <v>14</v>
      </c>
      <c r="D177">
        <v>14</v>
      </c>
      <c r="F177">
        <v>16.936539103852038</v>
      </c>
      <c r="H177">
        <v>18.637726757804487</v>
      </c>
      <c r="J177">
        <v>24</v>
      </c>
      <c r="K177">
        <v>24</v>
      </c>
    </row>
    <row r="178" spans="1:11" x14ac:dyDescent="0.15">
      <c r="A178">
        <v>175</v>
      </c>
      <c r="B178" s="24">
        <v>43275</v>
      </c>
      <c r="C178">
        <v>14</v>
      </c>
      <c r="D178">
        <v>14</v>
      </c>
      <c r="F178">
        <v>16.246433205465181</v>
      </c>
      <c r="H178">
        <v>18.414705006765697</v>
      </c>
      <c r="J178">
        <v>24</v>
      </c>
      <c r="K178">
        <v>0</v>
      </c>
    </row>
    <row r="179" spans="1:11" x14ac:dyDescent="0.15">
      <c r="A179">
        <v>176</v>
      </c>
      <c r="B179" s="24">
        <v>43276</v>
      </c>
      <c r="C179">
        <v>14</v>
      </c>
      <c r="D179">
        <v>14</v>
      </c>
      <c r="F179">
        <v>16.268201709902797</v>
      </c>
      <c r="H179">
        <v>18.406509001882828</v>
      </c>
      <c r="J179">
        <v>24</v>
      </c>
      <c r="K179">
        <v>0</v>
      </c>
    </row>
    <row r="180" spans="1:11" x14ac:dyDescent="0.15">
      <c r="A180">
        <v>177</v>
      </c>
      <c r="B180" s="24">
        <v>43277</v>
      </c>
      <c r="C180">
        <v>14</v>
      </c>
      <c r="D180">
        <v>14</v>
      </c>
      <c r="F180">
        <v>21.886489079210467</v>
      </c>
      <c r="H180">
        <v>18.568249828856537</v>
      </c>
      <c r="J180">
        <v>24</v>
      </c>
      <c r="K180">
        <v>0</v>
      </c>
    </row>
    <row r="181" spans="1:11" x14ac:dyDescent="0.15">
      <c r="A181">
        <v>178</v>
      </c>
      <c r="B181" s="24">
        <v>43278</v>
      </c>
      <c r="C181">
        <v>14</v>
      </c>
      <c r="D181">
        <v>14</v>
      </c>
      <c r="F181">
        <v>16.096774737456606</v>
      </c>
      <c r="H181">
        <v>18.152442576857332</v>
      </c>
      <c r="J181">
        <v>24</v>
      </c>
      <c r="K181">
        <v>0</v>
      </c>
    </row>
    <row r="182" spans="1:11" x14ac:dyDescent="0.15">
      <c r="A182">
        <v>179</v>
      </c>
      <c r="B182" s="24">
        <v>43279</v>
      </c>
      <c r="C182">
        <v>14</v>
      </c>
      <c r="D182">
        <v>14</v>
      </c>
      <c r="F182">
        <v>16.489968348860941</v>
      </c>
      <c r="H182">
        <v>18.186176475520373</v>
      </c>
      <c r="J182">
        <v>24</v>
      </c>
      <c r="K182">
        <v>0</v>
      </c>
    </row>
    <row r="183" spans="1:11" x14ac:dyDescent="0.15">
      <c r="A183">
        <v>180</v>
      </c>
      <c r="B183" s="24">
        <v>43280</v>
      </c>
      <c r="C183">
        <v>14</v>
      </c>
      <c r="D183">
        <v>14</v>
      </c>
      <c r="F183">
        <v>21.494614577366068</v>
      </c>
      <c r="H183">
        <v>18.488742303355096</v>
      </c>
      <c r="J183">
        <v>24</v>
      </c>
      <c r="K183">
        <v>0</v>
      </c>
    </row>
    <row r="184" spans="1:11" x14ac:dyDescent="0.15">
      <c r="A184">
        <v>181</v>
      </c>
      <c r="B184" s="24">
        <v>43281</v>
      </c>
      <c r="C184">
        <v>14</v>
      </c>
      <c r="D184">
        <v>14</v>
      </c>
      <c r="F184">
        <v>21.827986223534388</v>
      </c>
      <c r="H184">
        <v>18.604647749165494</v>
      </c>
      <c r="J184">
        <v>24</v>
      </c>
      <c r="K184">
        <v>0</v>
      </c>
    </row>
    <row r="185" spans="1:11" x14ac:dyDescent="0.15">
      <c r="A185">
        <v>182</v>
      </c>
      <c r="B185" s="24">
        <v>43282</v>
      </c>
      <c r="C185">
        <v>14</v>
      </c>
      <c r="D185">
        <v>14</v>
      </c>
      <c r="F185">
        <v>16.279085962121592</v>
      </c>
      <c r="H185">
        <v>18.186176475520373</v>
      </c>
      <c r="J185">
        <v>24</v>
      </c>
      <c r="K185">
        <v>0</v>
      </c>
    </row>
    <row r="186" spans="1:11" x14ac:dyDescent="0.15">
      <c r="A186">
        <v>183</v>
      </c>
      <c r="B186" s="24">
        <v>43283</v>
      </c>
      <c r="C186">
        <v>14</v>
      </c>
      <c r="D186">
        <v>14</v>
      </c>
      <c r="F186">
        <v>22.059276583183998</v>
      </c>
      <c r="H186">
        <v>18.577935641871505</v>
      </c>
      <c r="J186">
        <v>24</v>
      </c>
      <c r="K186">
        <v>0</v>
      </c>
    </row>
    <row r="187" spans="1:11" x14ac:dyDescent="0.15">
      <c r="A187">
        <v>184</v>
      </c>
      <c r="B187" s="24">
        <v>43284</v>
      </c>
      <c r="C187">
        <v>14</v>
      </c>
      <c r="D187">
        <v>14</v>
      </c>
      <c r="F187">
        <v>15.883171287662556</v>
      </c>
      <c r="H187">
        <v>18.186176475520373</v>
      </c>
      <c r="J187">
        <v>24</v>
      </c>
      <c r="K187">
        <v>0</v>
      </c>
    </row>
    <row r="188" spans="1:11" x14ac:dyDescent="0.15">
      <c r="A188">
        <v>185</v>
      </c>
      <c r="B188" s="24">
        <v>43285</v>
      </c>
      <c r="C188">
        <v>14</v>
      </c>
      <c r="D188">
        <v>14</v>
      </c>
      <c r="F188">
        <v>16.560715988283185</v>
      </c>
      <c r="H188">
        <v>18.452109275520371</v>
      </c>
      <c r="J188">
        <v>24</v>
      </c>
      <c r="K188">
        <v>0</v>
      </c>
    </row>
    <row r="189" spans="1:11" x14ac:dyDescent="0.15">
      <c r="A189">
        <v>186</v>
      </c>
      <c r="B189" s="24">
        <v>43286</v>
      </c>
      <c r="C189">
        <v>14</v>
      </c>
      <c r="D189">
        <v>14</v>
      </c>
      <c r="F189">
        <v>16.185209286734409</v>
      </c>
      <c r="H189">
        <v>18.398312996999895</v>
      </c>
      <c r="J189">
        <v>24</v>
      </c>
      <c r="K189">
        <v>0</v>
      </c>
    </row>
    <row r="190" spans="1:11" x14ac:dyDescent="0.15">
      <c r="A190">
        <v>187</v>
      </c>
      <c r="B190" s="24">
        <v>43287</v>
      </c>
      <c r="C190">
        <v>14</v>
      </c>
      <c r="D190">
        <v>14</v>
      </c>
      <c r="F190">
        <v>16.303192023173029</v>
      </c>
      <c r="H190">
        <v>18.271045873949774</v>
      </c>
      <c r="J190">
        <v>24</v>
      </c>
      <c r="K190">
        <v>0</v>
      </c>
    </row>
    <row r="191" spans="1:11" x14ac:dyDescent="0.15">
      <c r="A191">
        <v>188</v>
      </c>
      <c r="B191" s="24">
        <v>43288</v>
      </c>
      <c r="C191">
        <v>14</v>
      </c>
      <c r="D191">
        <v>14</v>
      </c>
      <c r="F191">
        <v>22.115058375805379</v>
      </c>
      <c r="H191">
        <v>18.332780273949776</v>
      </c>
      <c r="J191">
        <v>24</v>
      </c>
      <c r="K191">
        <v>0</v>
      </c>
    </row>
    <row r="192" spans="1:11" x14ac:dyDescent="0.15">
      <c r="A192">
        <v>189</v>
      </c>
      <c r="B192" s="24">
        <v>43289</v>
      </c>
      <c r="C192">
        <v>14</v>
      </c>
      <c r="D192">
        <v>14</v>
      </c>
      <c r="F192">
        <v>21.539553539736055</v>
      </c>
      <c r="H192">
        <v>18.342002850017636</v>
      </c>
      <c r="J192">
        <v>24</v>
      </c>
      <c r="K192">
        <v>0</v>
      </c>
    </row>
    <row r="193" spans="1:11" x14ac:dyDescent="0.15">
      <c r="A193">
        <v>190</v>
      </c>
      <c r="B193" s="24">
        <v>43290</v>
      </c>
      <c r="C193">
        <v>14</v>
      </c>
      <c r="D193">
        <v>14</v>
      </c>
      <c r="F193">
        <v>22.064718709293409</v>
      </c>
      <c r="H193">
        <v>18.332780273949776</v>
      </c>
      <c r="J193">
        <v>24</v>
      </c>
      <c r="K193">
        <v>0</v>
      </c>
    </row>
    <row r="194" spans="1:11" x14ac:dyDescent="0.15">
      <c r="A194">
        <v>191</v>
      </c>
      <c r="B194" s="24">
        <v>43291</v>
      </c>
      <c r="C194">
        <v>14</v>
      </c>
      <c r="D194">
        <v>14</v>
      </c>
      <c r="F194">
        <v>22.223779952082644</v>
      </c>
      <c r="H194">
        <v>20.908385240155248</v>
      </c>
      <c r="J194">
        <v>24</v>
      </c>
      <c r="K194">
        <v>0</v>
      </c>
    </row>
    <row r="195" spans="1:11" x14ac:dyDescent="0.15">
      <c r="A195">
        <v>192</v>
      </c>
      <c r="B195" s="24">
        <v>43292</v>
      </c>
      <c r="C195">
        <v>14</v>
      </c>
      <c r="D195">
        <v>14</v>
      </c>
      <c r="F195">
        <v>21.959836835776624</v>
      </c>
      <c r="H195">
        <v>21.299609185211644</v>
      </c>
      <c r="J195">
        <v>24</v>
      </c>
      <c r="K195">
        <v>0</v>
      </c>
    </row>
    <row r="196" spans="1:11" x14ac:dyDescent="0.15">
      <c r="A196">
        <v>193</v>
      </c>
      <c r="B196" s="24">
        <v>43293</v>
      </c>
      <c r="C196">
        <v>14</v>
      </c>
      <c r="D196">
        <v>14</v>
      </c>
      <c r="F196">
        <v>21.991129060905678</v>
      </c>
      <c r="H196">
        <v>21.304391017853103</v>
      </c>
      <c r="J196">
        <v>24</v>
      </c>
      <c r="K196">
        <v>0</v>
      </c>
    </row>
    <row r="197" spans="1:11" x14ac:dyDescent="0.15">
      <c r="A197">
        <v>194</v>
      </c>
      <c r="B197" s="24">
        <v>43294</v>
      </c>
      <c r="C197">
        <v>14</v>
      </c>
      <c r="D197">
        <v>14</v>
      </c>
      <c r="F197">
        <v>22.40609117674763</v>
      </c>
      <c r="H197">
        <v>20.99071200066069</v>
      </c>
      <c r="J197">
        <v>24</v>
      </c>
      <c r="K197">
        <v>0</v>
      </c>
    </row>
    <row r="198" spans="1:11" x14ac:dyDescent="0.15">
      <c r="A198">
        <v>195</v>
      </c>
      <c r="B198" s="24">
        <v>43295</v>
      </c>
      <c r="C198">
        <v>14</v>
      </c>
      <c r="D198">
        <v>14</v>
      </c>
      <c r="F198">
        <v>21.579008954029227</v>
      </c>
      <c r="H198">
        <v>18.581482786512957</v>
      </c>
      <c r="J198">
        <v>24</v>
      </c>
      <c r="K198">
        <v>0</v>
      </c>
    </row>
    <row r="199" spans="1:11" x14ac:dyDescent="0.15">
      <c r="A199">
        <v>196</v>
      </c>
      <c r="B199" s="24">
        <v>43296</v>
      </c>
      <c r="C199">
        <v>14</v>
      </c>
      <c r="D199">
        <v>14</v>
      </c>
      <c r="F199">
        <v>21.949073529468603</v>
      </c>
      <c r="H199">
        <v>18.604647749165494</v>
      </c>
      <c r="J199">
        <v>24</v>
      </c>
      <c r="K199">
        <v>0</v>
      </c>
    </row>
    <row r="200" spans="1:11" x14ac:dyDescent="0.15">
      <c r="A200">
        <v>197</v>
      </c>
      <c r="B200" s="24">
        <v>43297</v>
      </c>
      <c r="C200">
        <v>14</v>
      </c>
      <c r="D200">
        <v>14</v>
      </c>
      <c r="F200">
        <v>21.822544097424988</v>
      </c>
      <c r="H200">
        <v>18.608194893806953</v>
      </c>
      <c r="J200">
        <v>24</v>
      </c>
      <c r="K200">
        <v>0</v>
      </c>
    </row>
    <row r="201" spans="1:11" x14ac:dyDescent="0.15">
      <c r="A201">
        <v>198</v>
      </c>
      <c r="B201" s="24">
        <v>43298</v>
      </c>
      <c r="C201">
        <v>14</v>
      </c>
      <c r="D201">
        <v>14</v>
      </c>
      <c r="F201">
        <v>22.366635762454457</v>
      </c>
      <c r="H201">
        <v>21.300843873211644</v>
      </c>
      <c r="J201">
        <v>24</v>
      </c>
      <c r="K201">
        <v>0</v>
      </c>
    </row>
    <row r="202" spans="1:11" x14ac:dyDescent="0.15">
      <c r="A202">
        <v>199</v>
      </c>
      <c r="B202" s="24">
        <v>43299</v>
      </c>
      <c r="C202">
        <v>14</v>
      </c>
      <c r="D202">
        <v>14</v>
      </c>
      <c r="F202">
        <v>22.816971698007524</v>
      </c>
      <c r="H202">
        <v>21.283869739062382</v>
      </c>
      <c r="J202">
        <v>24</v>
      </c>
      <c r="K202">
        <v>0</v>
      </c>
    </row>
    <row r="203" spans="1:11" x14ac:dyDescent="0.15">
      <c r="A203">
        <v>200</v>
      </c>
      <c r="B203" s="24">
        <v>43300</v>
      </c>
      <c r="C203">
        <v>14</v>
      </c>
      <c r="D203">
        <v>14</v>
      </c>
      <c r="F203">
        <v>21.808938782151483</v>
      </c>
      <c r="H203">
        <v>18.981715223898888</v>
      </c>
      <c r="J203">
        <v>24</v>
      </c>
      <c r="K203">
        <v>0</v>
      </c>
    </row>
    <row r="204" spans="1:11" x14ac:dyDescent="0.15">
      <c r="A204">
        <v>201</v>
      </c>
      <c r="B204" s="24">
        <v>43301</v>
      </c>
      <c r="C204">
        <v>14</v>
      </c>
      <c r="D204">
        <v>14</v>
      </c>
      <c r="F204">
        <v>21.840110061369767</v>
      </c>
      <c r="H204">
        <v>21.69344960059043</v>
      </c>
      <c r="J204">
        <v>24</v>
      </c>
      <c r="K204">
        <v>0</v>
      </c>
    </row>
    <row r="205" spans="1:11" x14ac:dyDescent="0.15">
      <c r="A205">
        <v>202</v>
      </c>
      <c r="B205" s="24">
        <v>43302</v>
      </c>
      <c r="C205">
        <v>14</v>
      </c>
      <c r="D205">
        <v>14</v>
      </c>
      <c r="F205">
        <v>20.401072207850049</v>
      </c>
      <c r="H205">
        <v>21.359787805371873</v>
      </c>
      <c r="J205">
        <v>24</v>
      </c>
      <c r="K205">
        <v>0</v>
      </c>
    </row>
    <row r="206" spans="1:11" x14ac:dyDescent="0.15">
      <c r="A206">
        <v>203</v>
      </c>
      <c r="B206" s="24">
        <v>43303</v>
      </c>
      <c r="C206">
        <v>14</v>
      </c>
      <c r="D206">
        <v>14</v>
      </c>
      <c r="F206">
        <v>20.916649591991799</v>
      </c>
      <c r="H206">
        <v>22.029800932056329</v>
      </c>
      <c r="J206">
        <v>24</v>
      </c>
      <c r="K206">
        <v>0</v>
      </c>
    </row>
    <row r="207" spans="1:11" x14ac:dyDescent="0.15">
      <c r="A207">
        <v>204</v>
      </c>
      <c r="B207" s="24">
        <v>43304</v>
      </c>
      <c r="C207">
        <v>14</v>
      </c>
      <c r="D207">
        <v>14</v>
      </c>
      <c r="F207">
        <v>20.814609727440509</v>
      </c>
      <c r="H207">
        <v>22.029800932056329</v>
      </c>
      <c r="J207">
        <v>24</v>
      </c>
      <c r="K207">
        <v>0</v>
      </c>
    </row>
    <row r="208" spans="1:11" x14ac:dyDescent="0.15">
      <c r="A208">
        <v>205</v>
      </c>
      <c r="B208" s="24">
        <v>43305</v>
      </c>
      <c r="C208">
        <v>14</v>
      </c>
      <c r="D208">
        <v>14</v>
      </c>
      <c r="F208">
        <v>20.674474980123389</v>
      </c>
      <c r="H208">
        <v>22.029800932056329</v>
      </c>
      <c r="J208">
        <v>24</v>
      </c>
      <c r="K208">
        <v>0</v>
      </c>
    </row>
    <row r="209" spans="1:11" x14ac:dyDescent="0.15">
      <c r="A209">
        <v>206</v>
      </c>
      <c r="B209" s="24">
        <v>43306</v>
      </c>
      <c r="C209">
        <v>14</v>
      </c>
      <c r="D209">
        <v>14</v>
      </c>
      <c r="F209">
        <v>20.913928528937092</v>
      </c>
      <c r="H209">
        <v>22.01573107051901</v>
      </c>
      <c r="J209">
        <v>24</v>
      </c>
      <c r="K209">
        <v>0</v>
      </c>
    </row>
    <row r="210" spans="1:11" x14ac:dyDescent="0.15">
      <c r="A210">
        <v>207</v>
      </c>
      <c r="B210" s="24">
        <v>43307</v>
      </c>
      <c r="C210">
        <v>14</v>
      </c>
      <c r="D210">
        <v>14</v>
      </c>
      <c r="F210">
        <v>22.082284673238178</v>
      </c>
      <c r="H210">
        <v>21.340856584897928</v>
      </c>
      <c r="J210">
        <v>24</v>
      </c>
      <c r="K210">
        <v>0</v>
      </c>
    </row>
    <row r="211" spans="1:11" x14ac:dyDescent="0.15">
      <c r="A211">
        <v>208</v>
      </c>
      <c r="B211" s="24">
        <v>43308</v>
      </c>
      <c r="C211">
        <v>14</v>
      </c>
      <c r="D211">
        <v>14</v>
      </c>
      <c r="F211">
        <v>22.572076023084403</v>
      </c>
      <c r="H211">
        <v>21.293555552077283</v>
      </c>
      <c r="J211">
        <v>24</v>
      </c>
      <c r="K211">
        <v>0</v>
      </c>
    </row>
    <row r="212" spans="1:11" x14ac:dyDescent="0.15">
      <c r="A212">
        <v>209</v>
      </c>
      <c r="B212" s="24">
        <v>43309</v>
      </c>
      <c r="C212">
        <v>14</v>
      </c>
      <c r="D212">
        <v>14</v>
      </c>
      <c r="F212">
        <v>22.361193636345053</v>
      </c>
      <c r="H212">
        <v>21.339621896897931</v>
      </c>
      <c r="J212">
        <v>24</v>
      </c>
      <c r="K212">
        <v>0</v>
      </c>
    </row>
    <row r="213" spans="1:11" x14ac:dyDescent="0.15">
      <c r="A213">
        <v>210</v>
      </c>
      <c r="B213" s="24">
        <v>43310</v>
      </c>
      <c r="C213">
        <v>14</v>
      </c>
      <c r="D213">
        <v>14</v>
      </c>
      <c r="F213">
        <v>20.845966017293716</v>
      </c>
      <c r="H213">
        <v>21.352506566728028</v>
      </c>
      <c r="J213">
        <v>24</v>
      </c>
      <c r="K213">
        <v>0</v>
      </c>
    </row>
    <row r="214" spans="1:11" x14ac:dyDescent="0.15">
      <c r="A214">
        <v>211</v>
      </c>
      <c r="B214" s="24">
        <v>43311</v>
      </c>
      <c r="C214">
        <v>14</v>
      </c>
      <c r="D214">
        <v>14</v>
      </c>
      <c r="F214">
        <v>21.041818492508057</v>
      </c>
      <c r="H214">
        <v>22.023318820056392</v>
      </c>
      <c r="J214">
        <v>24</v>
      </c>
      <c r="K214">
        <v>0</v>
      </c>
    </row>
    <row r="215" spans="1:11" x14ac:dyDescent="0.15">
      <c r="A215">
        <v>212</v>
      </c>
      <c r="B215" s="24">
        <v>43312</v>
      </c>
      <c r="C215">
        <v>14</v>
      </c>
      <c r="D215">
        <v>14</v>
      </c>
      <c r="F215">
        <v>21.030934240289263</v>
      </c>
      <c r="H215">
        <v>22.023318820056392</v>
      </c>
      <c r="J215">
        <v>24</v>
      </c>
      <c r="K215">
        <v>0</v>
      </c>
    </row>
    <row r="216" spans="1:11" x14ac:dyDescent="0.15">
      <c r="A216">
        <v>213</v>
      </c>
      <c r="B216" s="24">
        <v>43313</v>
      </c>
      <c r="C216">
        <v>14</v>
      </c>
      <c r="D216">
        <v>14</v>
      </c>
      <c r="F216">
        <v>21.391255603254827</v>
      </c>
      <c r="H216">
        <v>18.581482786512957</v>
      </c>
      <c r="J216">
        <v>24</v>
      </c>
      <c r="K216">
        <v>0</v>
      </c>
    </row>
    <row r="217" spans="1:11" x14ac:dyDescent="0.15">
      <c r="A217">
        <v>214</v>
      </c>
      <c r="B217" s="24">
        <v>43314</v>
      </c>
      <c r="C217">
        <v>14</v>
      </c>
      <c r="D217">
        <v>14</v>
      </c>
      <c r="F217">
        <v>21.879565475662925</v>
      </c>
      <c r="H217">
        <v>21.09670237024719</v>
      </c>
      <c r="J217">
        <v>24</v>
      </c>
      <c r="K217">
        <v>0</v>
      </c>
    </row>
    <row r="218" spans="1:11" x14ac:dyDescent="0.15">
      <c r="A218">
        <v>215</v>
      </c>
      <c r="B218" s="24">
        <v>43315</v>
      </c>
      <c r="C218">
        <v>14</v>
      </c>
      <c r="D218">
        <v>14</v>
      </c>
      <c r="F218">
        <v>21.090578135710338</v>
      </c>
      <c r="H218">
        <v>18.581482786512957</v>
      </c>
      <c r="J218">
        <v>24</v>
      </c>
      <c r="K218">
        <v>0</v>
      </c>
    </row>
    <row r="219" spans="1:11" x14ac:dyDescent="0.15">
      <c r="A219">
        <v>216</v>
      </c>
      <c r="B219" s="24">
        <v>43316</v>
      </c>
      <c r="C219">
        <v>14</v>
      </c>
      <c r="D219">
        <v>14</v>
      </c>
      <c r="F219">
        <v>22.102692646148427</v>
      </c>
      <c r="H219">
        <v>21.339621896897931</v>
      </c>
      <c r="J219">
        <v>24</v>
      </c>
      <c r="K219">
        <v>0</v>
      </c>
    </row>
    <row r="220" spans="1:11" x14ac:dyDescent="0.15">
      <c r="A220">
        <v>217</v>
      </c>
      <c r="B220" s="24">
        <v>43317</v>
      </c>
      <c r="C220">
        <v>14</v>
      </c>
      <c r="D220">
        <v>14</v>
      </c>
      <c r="F220">
        <v>20.696307549285137</v>
      </c>
      <c r="H220">
        <v>21.446786337847403</v>
      </c>
      <c r="J220">
        <v>24</v>
      </c>
      <c r="K220">
        <v>0</v>
      </c>
    </row>
    <row r="221" spans="1:11" x14ac:dyDescent="0.15">
      <c r="A221">
        <v>218</v>
      </c>
      <c r="B221" s="24">
        <v>43318</v>
      </c>
      <c r="C221">
        <v>14</v>
      </c>
      <c r="D221">
        <v>14</v>
      </c>
      <c r="F221">
        <v>21.947592052030462</v>
      </c>
      <c r="H221">
        <v>21.339621896897931</v>
      </c>
      <c r="J221">
        <v>24</v>
      </c>
      <c r="K221">
        <v>0</v>
      </c>
    </row>
    <row r="222" spans="1:11" x14ac:dyDescent="0.15">
      <c r="A222">
        <v>219</v>
      </c>
      <c r="B222" s="24">
        <v>43319</v>
      </c>
      <c r="C222">
        <v>14</v>
      </c>
      <c r="D222">
        <v>14</v>
      </c>
      <c r="F222">
        <v>22.038747664362962</v>
      </c>
      <c r="H222">
        <v>21.304391017853103</v>
      </c>
      <c r="J222">
        <v>24</v>
      </c>
      <c r="K222">
        <v>0</v>
      </c>
    </row>
    <row r="223" spans="1:11" x14ac:dyDescent="0.15">
      <c r="A223">
        <v>220</v>
      </c>
      <c r="B223" s="24">
        <v>43320</v>
      </c>
      <c r="C223">
        <v>14</v>
      </c>
      <c r="D223">
        <v>14</v>
      </c>
      <c r="F223">
        <v>21.966639493413368</v>
      </c>
      <c r="H223">
        <v>21.310564457853101</v>
      </c>
      <c r="J223">
        <v>24</v>
      </c>
      <c r="K223">
        <v>0</v>
      </c>
    </row>
    <row r="224" spans="1:11" x14ac:dyDescent="0.15">
      <c r="A224">
        <v>221</v>
      </c>
      <c r="B224" s="24">
        <v>43321</v>
      </c>
      <c r="C224">
        <v>14</v>
      </c>
      <c r="D224">
        <v>14</v>
      </c>
      <c r="F224">
        <v>21.883647070244979</v>
      </c>
      <c r="H224">
        <v>21.300843873211644</v>
      </c>
      <c r="J224">
        <v>24</v>
      </c>
      <c r="K224">
        <v>0</v>
      </c>
    </row>
    <row r="225" spans="1:11" x14ac:dyDescent="0.15">
      <c r="A225">
        <v>222</v>
      </c>
      <c r="B225" s="24">
        <v>43322</v>
      </c>
      <c r="C225">
        <v>14</v>
      </c>
      <c r="D225">
        <v>14</v>
      </c>
      <c r="F225">
        <v>21.434792612130053</v>
      </c>
      <c r="H225">
        <v>18.608194893806953</v>
      </c>
      <c r="J225">
        <v>24</v>
      </c>
      <c r="K225">
        <v>0</v>
      </c>
    </row>
    <row r="226" spans="1:11" x14ac:dyDescent="0.15">
      <c r="A226">
        <v>223</v>
      </c>
      <c r="B226" s="24">
        <v>43323</v>
      </c>
      <c r="C226">
        <v>14</v>
      </c>
      <c r="D226">
        <v>14</v>
      </c>
      <c r="F226">
        <v>22.114937429894589</v>
      </c>
      <c r="H226">
        <v>21.340856584897928</v>
      </c>
      <c r="J226">
        <v>24</v>
      </c>
      <c r="K226">
        <v>0</v>
      </c>
    </row>
    <row r="227" spans="1:11" x14ac:dyDescent="0.15">
      <c r="A227">
        <v>224</v>
      </c>
      <c r="B227" s="24">
        <v>43324</v>
      </c>
      <c r="C227">
        <v>14</v>
      </c>
      <c r="D227">
        <v>14</v>
      </c>
      <c r="F227">
        <v>22.249630051102304</v>
      </c>
      <c r="H227">
        <v>21.352506566728028</v>
      </c>
      <c r="J227">
        <v>24</v>
      </c>
      <c r="K227">
        <v>0</v>
      </c>
    </row>
    <row r="228" spans="1:11" x14ac:dyDescent="0.15">
      <c r="A228">
        <v>225</v>
      </c>
      <c r="B228" s="24">
        <v>43325</v>
      </c>
      <c r="C228">
        <v>14</v>
      </c>
      <c r="D228">
        <v>14</v>
      </c>
      <c r="F228">
        <v>22.633299941815189</v>
      </c>
      <c r="H228">
        <v>21.293555552077283</v>
      </c>
      <c r="J228">
        <v>24</v>
      </c>
      <c r="K228">
        <v>0</v>
      </c>
    </row>
    <row r="229" spans="1:11" x14ac:dyDescent="0.15">
      <c r="A229">
        <v>226</v>
      </c>
      <c r="B229" s="24">
        <v>43326</v>
      </c>
      <c r="C229">
        <v>14</v>
      </c>
      <c r="D229">
        <v>14</v>
      </c>
      <c r="F229">
        <v>20.860931864094564</v>
      </c>
      <c r="H229">
        <v>21.41424096672803</v>
      </c>
      <c r="J229">
        <v>24</v>
      </c>
      <c r="K229">
        <v>0</v>
      </c>
    </row>
    <row r="230" spans="1:11" x14ac:dyDescent="0.15">
      <c r="A230">
        <v>227</v>
      </c>
      <c r="B230" s="24">
        <v>43327</v>
      </c>
      <c r="C230">
        <v>14</v>
      </c>
      <c r="D230">
        <v>14</v>
      </c>
      <c r="F230">
        <v>20.662294261101369</v>
      </c>
      <c r="H230">
        <v>21.421522205371875</v>
      </c>
      <c r="J230">
        <v>24</v>
      </c>
      <c r="K230">
        <v>0</v>
      </c>
    </row>
    <row r="231" spans="1:11" x14ac:dyDescent="0.15">
      <c r="A231">
        <v>228</v>
      </c>
      <c r="B231" s="24">
        <v>43328</v>
      </c>
      <c r="C231">
        <v>14</v>
      </c>
      <c r="D231">
        <v>14</v>
      </c>
      <c r="F231">
        <v>22.464594032423705</v>
      </c>
      <c r="H231">
        <v>21.351271878728095</v>
      </c>
      <c r="J231">
        <v>24</v>
      </c>
      <c r="K231">
        <v>0</v>
      </c>
    </row>
    <row r="232" spans="1:11" x14ac:dyDescent="0.15">
      <c r="A232">
        <v>229</v>
      </c>
      <c r="B232" s="24">
        <v>43329</v>
      </c>
      <c r="C232">
        <v>14</v>
      </c>
      <c r="D232">
        <v>14</v>
      </c>
      <c r="F232">
        <v>22.158474438769815</v>
      </c>
      <c r="H232">
        <v>21.340856584897928</v>
      </c>
      <c r="J232">
        <v>24</v>
      </c>
      <c r="K232">
        <v>0</v>
      </c>
    </row>
    <row r="233" spans="1:11" x14ac:dyDescent="0.15">
      <c r="A233">
        <v>230</v>
      </c>
      <c r="B233" s="24">
        <v>43330</v>
      </c>
      <c r="C233">
        <v>14</v>
      </c>
      <c r="D233">
        <v>14</v>
      </c>
      <c r="F233">
        <v>20.875897710895426</v>
      </c>
      <c r="H233">
        <v>21.41424096672803</v>
      </c>
      <c r="J233">
        <v>24</v>
      </c>
      <c r="K233">
        <v>0</v>
      </c>
    </row>
    <row r="234" spans="1:11" x14ac:dyDescent="0.15">
      <c r="A234">
        <v>231</v>
      </c>
      <c r="B234" s="24">
        <v>43331</v>
      </c>
      <c r="C234">
        <v>14</v>
      </c>
      <c r="D234">
        <v>14</v>
      </c>
      <c r="F234">
        <v>20.924876845880046</v>
      </c>
      <c r="H234">
        <v>21.427855117373394</v>
      </c>
      <c r="J234">
        <v>24</v>
      </c>
      <c r="K234">
        <v>0</v>
      </c>
    </row>
    <row r="235" spans="1:11" x14ac:dyDescent="0.15">
      <c r="A235">
        <v>232</v>
      </c>
      <c r="B235" s="24">
        <v>43332</v>
      </c>
      <c r="C235">
        <v>14</v>
      </c>
      <c r="D235">
        <v>14</v>
      </c>
      <c r="F235">
        <v>20.802429008418489</v>
      </c>
      <c r="H235">
        <v>21.446786337847403</v>
      </c>
      <c r="J235">
        <v>24</v>
      </c>
      <c r="K235">
        <v>0</v>
      </c>
    </row>
    <row r="236" spans="1:11" x14ac:dyDescent="0.15">
      <c r="A236">
        <v>233</v>
      </c>
      <c r="B236" s="24">
        <v>43333</v>
      </c>
      <c r="C236">
        <v>14</v>
      </c>
      <c r="D236">
        <v>14</v>
      </c>
      <c r="F236">
        <v>22.187045600844183</v>
      </c>
      <c r="H236">
        <v>21.339621896897931</v>
      </c>
      <c r="J236">
        <v>24</v>
      </c>
      <c r="K236">
        <v>0</v>
      </c>
    </row>
    <row r="237" spans="1:11" x14ac:dyDescent="0.15">
      <c r="A237">
        <v>234</v>
      </c>
      <c r="B237" s="24">
        <v>43334</v>
      </c>
      <c r="C237">
        <v>14</v>
      </c>
      <c r="D237">
        <v>14</v>
      </c>
      <c r="F237">
        <v>20.723518179832151</v>
      </c>
      <c r="H237">
        <v>21.800614041539905</v>
      </c>
      <c r="J237">
        <v>24</v>
      </c>
      <c r="K237">
        <v>0</v>
      </c>
    </row>
    <row r="238" spans="1:11" x14ac:dyDescent="0.15">
      <c r="A238">
        <v>235</v>
      </c>
      <c r="B238" s="24">
        <v>43335</v>
      </c>
      <c r="C238">
        <v>14</v>
      </c>
      <c r="D238">
        <v>14</v>
      </c>
      <c r="F238">
        <v>20.416038054650901</v>
      </c>
      <c r="H238">
        <v>21.904937959405984</v>
      </c>
      <c r="J238">
        <v>24</v>
      </c>
      <c r="K238">
        <v>0</v>
      </c>
    </row>
    <row r="239" spans="1:11" x14ac:dyDescent="0.15">
      <c r="A239">
        <v>236</v>
      </c>
      <c r="B239" s="24">
        <v>43336</v>
      </c>
      <c r="C239">
        <v>14</v>
      </c>
      <c r="D239">
        <v>14</v>
      </c>
      <c r="F239">
        <v>22.321738222051891</v>
      </c>
      <c r="H239">
        <v>21.719948421065894</v>
      </c>
      <c r="J239">
        <v>24</v>
      </c>
      <c r="K239">
        <v>0</v>
      </c>
    </row>
    <row r="240" spans="1:11" x14ac:dyDescent="0.15">
      <c r="A240">
        <v>237</v>
      </c>
      <c r="B240" s="24">
        <v>43337</v>
      </c>
      <c r="C240">
        <v>14</v>
      </c>
      <c r="D240">
        <v>14</v>
      </c>
      <c r="F240">
        <v>22.699965986655364</v>
      </c>
      <c r="H240">
        <v>21.283869739062382</v>
      </c>
      <c r="J240">
        <v>24</v>
      </c>
      <c r="K240">
        <v>0</v>
      </c>
    </row>
    <row r="241" spans="1:11" x14ac:dyDescent="0.15">
      <c r="A241">
        <v>238</v>
      </c>
      <c r="B241" s="24">
        <v>43338</v>
      </c>
      <c r="C241">
        <v>14</v>
      </c>
      <c r="D241">
        <v>14</v>
      </c>
      <c r="F241">
        <v>21.615743305267692</v>
      </c>
      <c r="H241">
        <v>18.594961936150533</v>
      </c>
      <c r="J241">
        <v>24</v>
      </c>
      <c r="K241">
        <v>0</v>
      </c>
    </row>
    <row r="242" spans="1:11" x14ac:dyDescent="0.15">
      <c r="A242">
        <v>239</v>
      </c>
      <c r="B242" s="24">
        <v>43339</v>
      </c>
      <c r="C242">
        <v>14</v>
      </c>
      <c r="D242">
        <v>14</v>
      </c>
      <c r="F242">
        <v>21.663361908724962</v>
      </c>
      <c r="H242">
        <v>18.577935641871505</v>
      </c>
      <c r="J242">
        <v>24</v>
      </c>
      <c r="K242">
        <v>0</v>
      </c>
    </row>
    <row r="243" spans="1:11" x14ac:dyDescent="0.15">
      <c r="A243">
        <v>240</v>
      </c>
      <c r="B243" s="24">
        <v>43340</v>
      </c>
      <c r="C243">
        <v>14</v>
      </c>
      <c r="D243">
        <v>14</v>
      </c>
      <c r="F243">
        <v>21.496016530860828</v>
      </c>
      <c r="H243">
        <v>18.690521654312462</v>
      </c>
      <c r="J243">
        <v>24</v>
      </c>
      <c r="K243">
        <v>0</v>
      </c>
    </row>
    <row r="244" spans="1:11" x14ac:dyDescent="0.15">
      <c r="A244">
        <v>241</v>
      </c>
      <c r="B244" s="24">
        <v>43341</v>
      </c>
      <c r="C244">
        <v>14</v>
      </c>
      <c r="D244">
        <v>14</v>
      </c>
      <c r="F244">
        <v>21.660640845670269</v>
      </c>
      <c r="H244">
        <v>18.577935641871505</v>
      </c>
      <c r="J244">
        <v>24</v>
      </c>
      <c r="K244">
        <v>0</v>
      </c>
    </row>
    <row r="245" spans="1:11" x14ac:dyDescent="0.15">
      <c r="A245">
        <v>242</v>
      </c>
      <c r="B245" s="24">
        <v>43342</v>
      </c>
      <c r="C245">
        <v>14</v>
      </c>
      <c r="D245">
        <v>14</v>
      </c>
      <c r="F245">
        <v>21.988528943761775</v>
      </c>
      <c r="H245">
        <v>18.332780273949776</v>
      </c>
      <c r="J245">
        <v>24</v>
      </c>
      <c r="K245">
        <v>0</v>
      </c>
    </row>
    <row r="246" spans="1:11" x14ac:dyDescent="0.15">
      <c r="A246">
        <v>243</v>
      </c>
      <c r="B246" s="24">
        <v>43343</v>
      </c>
      <c r="C246">
        <v>14</v>
      </c>
      <c r="D246">
        <v>14</v>
      </c>
      <c r="F246">
        <v>21.857917917136106</v>
      </c>
      <c r="H246">
        <v>18.332780273949776</v>
      </c>
      <c r="J246">
        <v>24</v>
      </c>
      <c r="K246">
        <v>0</v>
      </c>
    </row>
    <row r="247" spans="1:11" x14ac:dyDescent="0.15">
      <c r="A247">
        <v>244</v>
      </c>
      <c r="B247" s="24">
        <v>43344</v>
      </c>
      <c r="C247">
        <v>14</v>
      </c>
      <c r="D247">
        <v>14</v>
      </c>
      <c r="F247">
        <v>21.950313115085162</v>
      </c>
      <c r="H247">
        <v>21.339621896897931</v>
      </c>
      <c r="J247">
        <v>24</v>
      </c>
      <c r="K247">
        <v>0</v>
      </c>
    </row>
    <row r="248" spans="1:11" x14ac:dyDescent="0.15">
      <c r="A248">
        <v>245</v>
      </c>
      <c r="B248" s="24">
        <v>43345</v>
      </c>
      <c r="C248">
        <v>14</v>
      </c>
      <c r="D248">
        <v>14</v>
      </c>
      <c r="F248">
        <v>20.26365852358763</v>
      </c>
      <c r="H248">
        <v>21.402590984897927</v>
      </c>
      <c r="J248">
        <v>24</v>
      </c>
      <c r="K248">
        <v>0</v>
      </c>
    </row>
    <row r="249" spans="1:11" x14ac:dyDescent="0.15">
      <c r="A249">
        <v>246</v>
      </c>
      <c r="B249" s="24">
        <v>43346</v>
      </c>
      <c r="C249">
        <v>14</v>
      </c>
      <c r="D249">
        <v>14</v>
      </c>
      <c r="F249">
        <v>20.965628726976419</v>
      </c>
      <c r="H249">
        <v>21.608280623320507</v>
      </c>
      <c r="J249">
        <v>24</v>
      </c>
      <c r="K249">
        <v>0</v>
      </c>
    </row>
    <row r="250" spans="1:11" x14ac:dyDescent="0.15">
      <c r="A250">
        <v>247</v>
      </c>
      <c r="B250" s="24">
        <v>43347</v>
      </c>
      <c r="C250">
        <v>14</v>
      </c>
      <c r="D250">
        <v>14</v>
      </c>
      <c r="F250">
        <v>22.237385267356146</v>
      </c>
      <c r="H250">
        <v>21.293555552077283</v>
      </c>
      <c r="J250">
        <v>24</v>
      </c>
      <c r="K250">
        <v>0</v>
      </c>
    </row>
    <row r="251" spans="1:11" x14ac:dyDescent="0.15">
      <c r="A251">
        <v>248</v>
      </c>
      <c r="B251" s="24">
        <v>43348</v>
      </c>
      <c r="C251">
        <v>14</v>
      </c>
      <c r="D251">
        <v>14</v>
      </c>
      <c r="F251">
        <v>16.143032809386529</v>
      </c>
      <c r="H251">
        <v>18.398312996999895</v>
      </c>
      <c r="J251">
        <v>24</v>
      </c>
      <c r="K251">
        <v>0</v>
      </c>
    </row>
    <row r="252" spans="1:11" x14ac:dyDescent="0.15">
      <c r="A252">
        <v>249</v>
      </c>
      <c r="B252" s="24">
        <v>43349</v>
      </c>
      <c r="C252">
        <v>14</v>
      </c>
      <c r="D252">
        <v>14</v>
      </c>
      <c r="F252">
        <v>16.026027098034373</v>
      </c>
      <c r="H252">
        <v>18.186176475520373</v>
      </c>
      <c r="J252">
        <v>24</v>
      </c>
      <c r="K252">
        <v>0</v>
      </c>
    </row>
    <row r="253" spans="1:11" x14ac:dyDescent="0.15">
      <c r="A253">
        <v>250</v>
      </c>
      <c r="B253" s="24">
        <v>43350</v>
      </c>
      <c r="C253">
        <v>14</v>
      </c>
      <c r="D253">
        <v>14</v>
      </c>
      <c r="F253">
        <v>16.319901907942107</v>
      </c>
      <c r="H253">
        <v>18.149366852710003</v>
      </c>
      <c r="J253">
        <v>24</v>
      </c>
      <c r="K253">
        <v>0</v>
      </c>
    </row>
    <row r="254" spans="1:11" x14ac:dyDescent="0.15">
      <c r="A254">
        <v>251</v>
      </c>
      <c r="B254" s="24">
        <v>43351</v>
      </c>
      <c r="C254">
        <v>14</v>
      </c>
      <c r="D254">
        <v>14</v>
      </c>
      <c r="F254">
        <v>16.351194133071182</v>
      </c>
      <c r="H254">
        <v>18.452109275520371</v>
      </c>
      <c r="J254">
        <v>24</v>
      </c>
      <c r="K254">
        <v>0</v>
      </c>
    </row>
    <row r="255" spans="1:11" x14ac:dyDescent="0.15">
      <c r="A255">
        <v>252</v>
      </c>
      <c r="B255" s="24">
        <v>43352</v>
      </c>
      <c r="C255">
        <v>14</v>
      </c>
      <c r="D255">
        <v>14</v>
      </c>
      <c r="F255">
        <v>16.295412340449801</v>
      </c>
      <c r="H255">
        <v>18.672441801882826</v>
      </c>
      <c r="J255">
        <v>24</v>
      </c>
      <c r="K255">
        <v>0</v>
      </c>
    </row>
    <row r="256" spans="1:11" x14ac:dyDescent="0.15">
      <c r="A256">
        <v>253</v>
      </c>
      <c r="B256" s="24">
        <v>43353</v>
      </c>
      <c r="C256">
        <v>14</v>
      </c>
      <c r="D256">
        <v>14</v>
      </c>
      <c r="F256">
        <v>21.920502367394239</v>
      </c>
      <c r="H256">
        <v>18.271045873949774</v>
      </c>
      <c r="J256">
        <v>24</v>
      </c>
      <c r="K256">
        <v>0</v>
      </c>
    </row>
    <row r="257" spans="1:11" x14ac:dyDescent="0.15">
      <c r="A257">
        <v>254</v>
      </c>
      <c r="B257" s="24">
        <v>43354</v>
      </c>
      <c r="C257">
        <v>14</v>
      </c>
      <c r="D257">
        <v>14</v>
      </c>
      <c r="F257">
        <v>16.476263420219439</v>
      </c>
      <c r="H257">
        <v>18.634651033657146</v>
      </c>
      <c r="J257">
        <v>24</v>
      </c>
      <c r="K257">
        <v>24</v>
      </c>
    </row>
    <row r="258" spans="1:11" x14ac:dyDescent="0.15">
      <c r="A258">
        <v>255</v>
      </c>
      <c r="B258" s="24">
        <v>43355</v>
      </c>
      <c r="C258">
        <v>0</v>
      </c>
      <c r="D258">
        <v>14</v>
      </c>
      <c r="F258">
        <v>12.745631902124419</v>
      </c>
      <c r="H258">
        <v>18.634651033657146</v>
      </c>
      <c r="J258">
        <v>24</v>
      </c>
      <c r="K258">
        <v>24</v>
      </c>
    </row>
    <row r="259" spans="1:11" x14ac:dyDescent="0.15">
      <c r="A259">
        <v>256</v>
      </c>
      <c r="B259" s="24">
        <v>43356</v>
      </c>
      <c r="C259">
        <v>0</v>
      </c>
      <c r="D259">
        <v>14</v>
      </c>
      <c r="F259">
        <v>13.07900829660317</v>
      </c>
      <c r="H259">
        <v>18.608774564217406</v>
      </c>
      <c r="J259">
        <v>24</v>
      </c>
      <c r="K259">
        <v>24</v>
      </c>
    </row>
    <row r="260" spans="1:11" x14ac:dyDescent="0.15">
      <c r="A260">
        <v>257</v>
      </c>
      <c r="B260" s="24">
        <v>43357</v>
      </c>
      <c r="C260">
        <v>0</v>
      </c>
      <c r="D260">
        <v>14</v>
      </c>
      <c r="F260">
        <v>12.393025886898728</v>
      </c>
      <c r="H260">
        <v>18.052131566990482</v>
      </c>
      <c r="J260">
        <v>24</v>
      </c>
      <c r="K260">
        <v>0</v>
      </c>
    </row>
    <row r="261" spans="1:11" x14ac:dyDescent="0.15">
      <c r="A261">
        <v>258</v>
      </c>
      <c r="B261" s="24">
        <v>43358</v>
      </c>
      <c r="C261">
        <v>0</v>
      </c>
      <c r="D261">
        <v>14</v>
      </c>
      <c r="F261">
        <v>12.353570472605558</v>
      </c>
      <c r="H261">
        <v>18.29218789755074</v>
      </c>
      <c r="J261">
        <v>24</v>
      </c>
      <c r="K261">
        <v>0</v>
      </c>
    </row>
    <row r="262" spans="1:11" x14ac:dyDescent="0.15">
      <c r="A262">
        <v>259</v>
      </c>
      <c r="B262" s="24">
        <v>43359</v>
      </c>
      <c r="C262">
        <v>14</v>
      </c>
      <c r="D262">
        <v>14</v>
      </c>
      <c r="F262">
        <v>16.179767160624991</v>
      </c>
      <c r="H262">
        <v>18.146291128562666</v>
      </c>
      <c r="J262">
        <v>24</v>
      </c>
      <c r="K262">
        <v>0</v>
      </c>
    </row>
    <row r="263" spans="1:11" x14ac:dyDescent="0.15">
      <c r="A263">
        <v>260</v>
      </c>
      <c r="B263" s="24">
        <v>43360</v>
      </c>
      <c r="C263">
        <v>0</v>
      </c>
      <c r="D263">
        <v>14</v>
      </c>
      <c r="F263">
        <v>12.312836304652359</v>
      </c>
      <c r="H263">
        <v>18.634651033657146</v>
      </c>
      <c r="J263">
        <v>24</v>
      </c>
      <c r="K263">
        <v>24</v>
      </c>
    </row>
    <row r="264" spans="1:11" x14ac:dyDescent="0.15">
      <c r="A264">
        <v>261</v>
      </c>
      <c r="B264" s="24">
        <v>43361</v>
      </c>
      <c r="C264">
        <v>0</v>
      </c>
      <c r="D264">
        <v>14</v>
      </c>
      <c r="F264">
        <v>13.408862389132588</v>
      </c>
      <c r="H264">
        <v>18.608774564217406</v>
      </c>
      <c r="J264">
        <v>24</v>
      </c>
      <c r="K264">
        <v>24</v>
      </c>
    </row>
    <row r="265" spans="1:11" x14ac:dyDescent="0.15">
      <c r="A265">
        <v>262</v>
      </c>
      <c r="B265" s="24">
        <v>43362</v>
      </c>
      <c r="C265">
        <v>14</v>
      </c>
      <c r="D265">
        <v>14</v>
      </c>
      <c r="F265">
        <v>16.652526103656172</v>
      </c>
      <c r="H265">
        <v>18.634651033657146</v>
      </c>
      <c r="J265">
        <v>24</v>
      </c>
      <c r="K265">
        <v>24</v>
      </c>
    </row>
    <row r="266" spans="1:11" x14ac:dyDescent="0.15">
      <c r="A266">
        <v>263</v>
      </c>
      <c r="B266" s="24">
        <v>43363</v>
      </c>
      <c r="C266">
        <v>14</v>
      </c>
      <c r="D266">
        <v>14</v>
      </c>
      <c r="F266">
        <v>16.341670412379727</v>
      </c>
      <c r="H266">
        <v>18.149366852710003</v>
      </c>
      <c r="J266">
        <v>24</v>
      </c>
      <c r="K266">
        <v>0</v>
      </c>
    </row>
    <row r="267" spans="1:11" x14ac:dyDescent="0.15">
      <c r="A267">
        <v>264</v>
      </c>
      <c r="B267" s="24">
        <v>43364</v>
      </c>
      <c r="C267">
        <v>14</v>
      </c>
      <c r="D267">
        <v>14</v>
      </c>
      <c r="F267">
        <v>16.284528088230992</v>
      </c>
      <c r="H267">
        <v>18.149366852710003</v>
      </c>
      <c r="J267">
        <v>24</v>
      </c>
      <c r="K267">
        <v>0</v>
      </c>
    </row>
    <row r="268" spans="1:11" x14ac:dyDescent="0.15">
      <c r="A268">
        <v>265</v>
      </c>
      <c r="B268" s="24">
        <v>43365</v>
      </c>
      <c r="C268">
        <v>0</v>
      </c>
      <c r="D268">
        <v>14</v>
      </c>
      <c r="F268">
        <v>13.034701513263638</v>
      </c>
      <c r="H268">
        <v>18.608774564217406</v>
      </c>
      <c r="J268">
        <v>24</v>
      </c>
      <c r="K268">
        <v>24</v>
      </c>
    </row>
    <row r="269" spans="1:11" x14ac:dyDescent="0.15">
      <c r="A269">
        <v>266</v>
      </c>
      <c r="B269" s="24">
        <v>43366</v>
      </c>
      <c r="C269">
        <v>0</v>
      </c>
      <c r="D269">
        <v>14</v>
      </c>
      <c r="F269">
        <v>13.28139321604413</v>
      </c>
      <c r="H269">
        <v>18.608774564217406</v>
      </c>
      <c r="J269">
        <v>24</v>
      </c>
      <c r="K269">
        <v>24</v>
      </c>
    </row>
    <row r="270" spans="1:11" x14ac:dyDescent="0.15">
      <c r="A270">
        <v>267</v>
      </c>
      <c r="B270" s="24">
        <v>43367</v>
      </c>
      <c r="C270">
        <v>14</v>
      </c>
      <c r="D270">
        <v>14</v>
      </c>
      <c r="F270">
        <v>16.740093326893451</v>
      </c>
      <c r="H270">
        <v>18.608774564217406</v>
      </c>
      <c r="J270">
        <v>24</v>
      </c>
      <c r="K270">
        <v>24</v>
      </c>
    </row>
    <row r="271" spans="1:11" x14ac:dyDescent="0.15">
      <c r="A271">
        <v>268</v>
      </c>
      <c r="B271" s="24">
        <v>43368</v>
      </c>
      <c r="C271">
        <v>14</v>
      </c>
      <c r="D271">
        <v>14</v>
      </c>
      <c r="F271">
        <v>16.366159979872045</v>
      </c>
      <c r="H271">
        <v>18.052131566990482</v>
      </c>
      <c r="J271">
        <v>24</v>
      </c>
      <c r="K271">
        <v>0</v>
      </c>
    </row>
    <row r="272" spans="1:11" x14ac:dyDescent="0.15">
      <c r="A272">
        <v>269</v>
      </c>
      <c r="B272" s="24">
        <v>43369</v>
      </c>
      <c r="C272">
        <v>14</v>
      </c>
      <c r="D272">
        <v>14</v>
      </c>
      <c r="F272">
        <v>15.48489023033833</v>
      </c>
      <c r="H272">
        <v>18.541495743674069</v>
      </c>
      <c r="J272">
        <v>24</v>
      </c>
      <c r="K272">
        <v>24</v>
      </c>
    </row>
    <row r="273" spans="1:11" x14ac:dyDescent="0.15">
      <c r="A273">
        <v>270</v>
      </c>
      <c r="B273" s="24">
        <v>43370</v>
      </c>
      <c r="C273">
        <v>14</v>
      </c>
      <c r="D273">
        <v>14</v>
      </c>
      <c r="F273">
        <v>17.288874538178796</v>
      </c>
      <c r="H273">
        <v>18.363801974955138</v>
      </c>
      <c r="J273">
        <v>24</v>
      </c>
      <c r="K273">
        <v>24</v>
      </c>
    </row>
    <row r="274" spans="1:11" x14ac:dyDescent="0.15">
      <c r="A274">
        <v>271</v>
      </c>
      <c r="B274" s="24">
        <v>43371</v>
      </c>
      <c r="C274">
        <v>14</v>
      </c>
      <c r="D274">
        <v>14</v>
      </c>
      <c r="F274">
        <v>14.542581140901012</v>
      </c>
      <c r="H274">
        <v>18.582898094777658</v>
      </c>
      <c r="J274">
        <v>24</v>
      </c>
      <c r="K274">
        <v>24</v>
      </c>
    </row>
    <row r="275" spans="1:11" x14ac:dyDescent="0.15">
      <c r="A275">
        <v>272</v>
      </c>
      <c r="B275" s="24">
        <v>43372</v>
      </c>
      <c r="C275">
        <v>14</v>
      </c>
      <c r="D275">
        <v>14</v>
      </c>
      <c r="F275">
        <v>16.162080250769446</v>
      </c>
      <c r="H275">
        <v>18.180025027225703</v>
      </c>
      <c r="J275">
        <v>24</v>
      </c>
      <c r="K275">
        <v>0</v>
      </c>
    </row>
    <row r="276" spans="1:11" x14ac:dyDescent="0.15">
      <c r="A276">
        <v>273</v>
      </c>
      <c r="B276" s="24">
        <v>43373</v>
      </c>
      <c r="C276">
        <v>14</v>
      </c>
      <c r="D276">
        <v>14</v>
      </c>
      <c r="F276">
        <v>16.438268150821624</v>
      </c>
      <c r="H276">
        <v>18.452109275520371</v>
      </c>
      <c r="J276">
        <v>24</v>
      </c>
      <c r="K276">
        <v>0</v>
      </c>
    </row>
    <row r="277" spans="1:11" x14ac:dyDescent="0.15">
      <c r="A277">
        <v>274</v>
      </c>
      <c r="B277" s="24">
        <v>43374</v>
      </c>
      <c r="C277">
        <v>14</v>
      </c>
      <c r="D277">
        <v>14</v>
      </c>
      <c r="F277">
        <v>17.099486473114027</v>
      </c>
      <c r="H277">
        <v>18.052131566990482</v>
      </c>
      <c r="J277">
        <v>24</v>
      </c>
      <c r="K277">
        <v>0</v>
      </c>
    </row>
    <row r="278" spans="1:11" x14ac:dyDescent="0.15">
      <c r="A278">
        <v>275</v>
      </c>
      <c r="B278" s="24">
        <v>43375</v>
      </c>
      <c r="C278">
        <v>14</v>
      </c>
      <c r="D278">
        <v>14</v>
      </c>
      <c r="F278">
        <v>16.914454185394352</v>
      </c>
      <c r="H278">
        <v>18.085865465653519</v>
      </c>
      <c r="J278">
        <v>24</v>
      </c>
      <c r="K278">
        <v>0</v>
      </c>
    </row>
    <row r="279" spans="1:11" x14ac:dyDescent="0.15">
      <c r="A279">
        <v>276</v>
      </c>
      <c r="B279" s="24">
        <v>43376</v>
      </c>
      <c r="C279">
        <v>14</v>
      </c>
      <c r="D279">
        <v>14</v>
      </c>
      <c r="F279">
        <v>21.942229449864421</v>
      </c>
      <c r="H279">
        <v>18.247910875520375</v>
      </c>
      <c r="J279">
        <v>24</v>
      </c>
      <c r="K279">
        <v>0</v>
      </c>
    </row>
    <row r="280" spans="1:11" x14ac:dyDescent="0.15">
      <c r="A280">
        <v>277</v>
      </c>
      <c r="B280" s="24">
        <v>43377</v>
      </c>
      <c r="C280">
        <v>14</v>
      </c>
      <c r="D280">
        <v>14</v>
      </c>
      <c r="F280">
        <v>16.937583221359311</v>
      </c>
      <c r="H280">
        <v>18.186176475520373</v>
      </c>
      <c r="J280">
        <v>24</v>
      </c>
      <c r="K280">
        <v>0</v>
      </c>
    </row>
    <row r="281" spans="1:11" x14ac:dyDescent="0.15">
      <c r="A281">
        <v>278</v>
      </c>
      <c r="B281" s="24">
        <v>43378</v>
      </c>
      <c r="C281">
        <v>14</v>
      </c>
      <c r="D281">
        <v>14</v>
      </c>
      <c r="F281">
        <v>16.836903888335353</v>
      </c>
      <c r="H281">
        <v>18.18310075137304</v>
      </c>
      <c r="J281">
        <v>24</v>
      </c>
      <c r="K281">
        <v>0</v>
      </c>
    </row>
    <row r="282" spans="1:11" x14ac:dyDescent="0.15">
      <c r="A282">
        <v>279</v>
      </c>
      <c r="B282" s="24">
        <v>43379</v>
      </c>
      <c r="C282">
        <v>14</v>
      </c>
      <c r="D282">
        <v>14</v>
      </c>
      <c r="F282">
        <v>15.787379642187734</v>
      </c>
      <c r="H282">
        <v>18.539761967145399</v>
      </c>
      <c r="J282">
        <v>24</v>
      </c>
      <c r="K282">
        <v>24</v>
      </c>
    </row>
    <row r="283" spans="1:11" x14ac:dyDescent="0.15">
      <c r="A283">
        <v>280</v>
      </c>
      <c r="B283" s="24">
        <v>43380</v>
      </c>
      <c r="C283">
        <v>14</v>
      </c>
      <c r="D283">
        <v>14</v>
      </c>
      <c r="F283">
        <v>16.799742582088065</v>
      </c>
      <c r="H283">
        <v>18.513885497705658</v>
      </c>
      <c r="J283">
        <v>24</v>
      </c>
      <c r="K283">
        <v>24</v>
      </c>
    </row>
    <row r="284" spans="1:11" x14ac:dyDescent="0.15">
      <c r="A284">
        <v>281</v>
      </c>
      <c r="B284" s="24">
        <v>43381</v>
      </c>
      <c r="C284">
        <v>0</v>
      </c>
      <c r="D284">
        <v>14</v>
      </c>
      <c r="F284">
        <v>13.629367149149569</v>
      </c>
      <c r="H284">
        <v>18.581164318248991</v>
      </c>
      <c r="J284">
        <v>24</v>
      </c>
      <c r="K284">
        <v>24</v>
      </c>
    </row>
    <row r="285" spans="1:11" x14ac:dyDescent="0.15">
      <c r="A285">
        <v>282</v>
      </c>
      <c r="B285" s="24">
        <v>43382</v>
      </c>
      <c r="C285">
        <v>14</v>
      </c>
      <c r="D285">
        <v>14</v>
      </c>
      <c r="F285">
        <v>16.723979771565251</v>
      </c>
      <c r="H285">
        <v>18.186176475520373</v>
      </c>
      <c r="J285">
        <v>24</v>
      </c>
      <c r="K285">
        <v>0</v>
      </c>
    </row>
    <row r="286" spans="1:11" x14ac:dyDescent="0.15">
      <c r="A286">
        <v>283</v>
      </c>
      <c r="B286" s="24">
        <v>43383</v>
      </c>
      <c r="C286">
        <v>14</v>
      </c>
      <c r="D286">
        <v>14</v>
      </c>
      <c r="F286">
        <v>17.194723680028574</v>
      </c>
      <c r="H286">
        <v>18.052131566990482</v>
      </c>
      <c r="J286">
        <v>24</v>
      </c>
      <c r="K286">
        <v>0</v>
      </c>
    </row>
    <row r="287" spans="1:11" x14ac:dyDescent="0.15">
      <c r="A287">
        <v>284</v>
      </c>
      <c r="B287" s="24">
        <v>43384</v>
      </c>
      <c r="C287">
        <v>14</v>
      </c>
      <c r="D287">
        <v>14</v>
      </c>
      <c r="F287">
        <v>14.316023679638217</v>
      </c>
      <c r="H287">
        <v>18.581164318248991</v>
      </c>
      <c r="J287">
        <v>24</v>
      </c>
      <c r="K287">
        <v>24</v>
      </c>
    </row>
    <row r="288" spans="1:11" x14ac:dyDescent="0.15">
      <c r="A288">
        <v>285</v>
      </c>
      <c r="B288" s="24">
        <v>43385</v>
      </c>
      <c r="C288">
        <v>14</v>
      </c>
      <c r="D288">
        <v>14</v>
      </c>
      <c r="F288">
        <v>17.937800060448559</v>
      </c>
      <c r="H288">
        <v>18.389678444394885</v>
      </c>
      <c r="J288">
        <v>24</v>
      </c>
      <c r="K288">
        <v>24</v>
      </c>
    </row>
    <row r="289" spans="1:11" x14ac:dyDescent="0.15">
      <c r="A289">
        <v>286</v>
      </c>
      <c r="B289" s="24">
        <v>43386</v>
      </c>
      <c r="C289">
        <v>14</v>
      </c>
      <c r="D289">
        <v>14</v>
      </c>
      <c r="F289">
        <v>15.477033460183335</v>
      </c>
      <c r="H289">
        <v>18.581164318248991</v>
      </c>
      <c r="J289">
        <v>24</v>
      </c>
      <c r="K289">
        <v>24</v>
      </c>
    </row>
    <row r="290" spans="1:11" x14ac:dyDescent="0.15">
      <c r="A290">
        <v>287</v>
      </c>
      <c r="B290" s="24">
        <v>43387</v>
      </c>
      <c r="C290">
        <v>14</v>
      </c>
      <c r="D290">
        <v>14</v>
      </c>
      <c r="F290">
        <v>15.330557858043568</v>
      </c>
      <c r="H290">
        <v>18.513885497705658</v>
      </c>
      <c r="J290">
        <v>24</v>
      </c>
      <c r="K290">
        <v>24</v>
      </c>
    </row>
    <row r="291" spans="1:11" x14ac:dyDescent="0.15">
      <c r="A291">
        <v>288</v>
      </c>
      <c r="B291" s="24">
        <v>43388</v>
      </c>
      <c r="C291">
        <v>14</v>
      </c>
      <c r="D291">
        <v>14</v>
      </c>
      <c r="F291">
        <v>17.067842613090132</v>
      </c>
      <c r="H291">
        <v>18.555287848809247</v>
      </c>
      <c r="J291">
        <v>24</v>
      </c>
      <c r="K291">
        <v>24</v>
      </c>
    </row>
    <row r="292" spans="1:11" x14ac:dyDescent="0.15">
      <c r="A292">
        <v>289</v>
      </c>
      <c r="B292" s="24">
        <v>43389</v>
      </c>
      <c r="C292">
        <v>14</v>
      </c>
      <c r="D292">
        <v>14</v>
      </c>
      <c r="F292">
        <v>17.82155979772828</v>
      </c>
      <c r="H292">
        <v>18.581164318248991</v>
      </c>
      <c r="J292">
        <v>24</v>
      </c>
      <c r="K292">
        <v>24</v>
      </c>
    </row>
    <row r="293" spans="1:11" x14ac:dyDescent="0.15">
      <c r="A293">
        <v>290</v>
      </c>
      <c r="B293" s="24">
        <v>43390</v>
      </c>
      <c r="C293">
        <v>14</v>
      </c>
      <c r="D293">
        <v>14</v>
      </c>
      <c r="F293">
        <v>15.392723793544761</v>
      </c>
      <c r="H293">
        <v>18.539761967145399</v>
      </c>
      <c r="J293">
        <v>24</v>
      </c>
      <c r="K293">
        <v>24</v>
      </c>
    </row>
    <row r="294" spans="1:11" x14ac:dyDescent="0.15">
      <c r="A294">
        <v>291</v>
      </c>
      <c r="B294" s="24">
        <v>43391</v>
      </c>
      <c r="C294">
        <v>14</v>
      </c>
      <c r="D294">
        <v>14</v>
      </c>
      <c r="F294">
        <v>17.561147670181303</v>
      </c>
      <c r="H294">
        <v>18.348276093291293</v>
      </c>
      <c r="J294">
        <v>24</v>
      </c>
      <c r="K294">
        <v>24</v>
      </c>
    </row>
    <row r="295" spans="1:11" x14ac:dyDescent="0.15">
      <c r="A295">
        <v>292</v>
      </c>
      <c r="B295" s="24">
        <v>43392</v>
      </c>
      <c r="C295">
        <v>14</v>
      </c>
      <c r="D295">
        <v>14</v>
      </c>
      <c r="F295">
        <v>22.511268080515972</v>
      </c>
      <c r="H295">
        <v>17.623221993250702</v>
      </c>
      <c r="J295">
        <v>24</v>
      </c>
      <c r="K295">
        <v>24</v>
      </c>
    </row>
    <row r="296" spans="1:11" x14ac:dyDescent="0.15">
      <c r="A296">
        <v>293</v>
      </c>
      <c r="B296" s="24">
        <v>43393</v>
      </c>
      <c r="C296">
        <v>14</v>
      </c>
      <c r="D296">
        <v>14</v>
      </c>
      <c r="F296">
        <v>16.191674271739412</v>
      </c>
      <c r="H296">
        <v>18.513885497705658</v>
      </c>
      <c r="J296">
        <v>24</v>
      </c>
      <c r="K296">
        <v>24</v>
      </c>
    </row>
    <row r="297" spans="1:11" x14ac:dyDescent="0.15">
      <c r="A297">
        <v>294</v>
      </c>
      <c r="B297" s="24">
        <v>43394</v>
      </c>
      <c r="C297">
        <v>14</v>
      </c>
      <c r="D297">
        <v>14</v>
      </c>
      <c r="F297">
        <v>16.080032585328393</v>
      </c>
      <c r="H297">
        <v>18.513885497705658</v>
      </c>
      <c r="J297">
        <v>24</v>
      </c>
      <c r="K297">
        <v>24</v>
      </c>
    </row>
    <row r="298" spans="1:11" x14ac:dyDescent="0.15">
      <c r="A298">
        <v>295</v>
      </c>
      <c r="B298" s="24">
        <v>43395</v>
      </c>
      <c r="C298">
        <v>14</v>
      </c>
      <c r="D298">
        <v>14</v>
      </c>
      <c r="F298">
        <v>15.749293990760629</v>
      </c>
      <c r="H298">
        <v>18.513885497705658</v>
      </c>
      <c r="J298">
        <v>24</v>
      </c>
      <c r="K298">
        <v>24</v>
      </c>
    </row>
    <row r="299" spans="1:11" x14ac:dyDescent="0.15">
      <c r="A299">
        <v>296</v>
      </c>
      <c r="B299" s="24">
        <v>43396</v>
      </c>
      <c r="C299">
        <v>14</v>
      </c>
      <c r="D299">
        <v>14</v>
      </c>
      <c r="F299">
        <v>18.892732353506027</v>
      </c>
      <c r="H299">
        <v>18.348276093291293</v>
      </c>
      <c r="J299">
        <v>24</v>
      </c>
      <c r="K299">
        <v>24</v>
      </c>
    </row>
    <row r="300" spans="1:11" x14ac:dyDescent="0.15">
      <c r="A300">
        <v>297</v>
      </c>
      <c r="B300" s="24">
        <v>43397</v>
      </c>
      <c r="C300">
        <v>14</v>
      </c>
      <c r="D300">
        <v>14</v>
      </c>
      <c r="F300">
        <v>22.317534771157511</v>
      </c>
      <c r="H300">
        <v>17.581819642147114</v>
      </c>
      <c r="J300">
        <v>24</v>
      </c>
      <c r="K300">
        <v>24</v>
      </c>
    </row>
    <row r="301" spans="1:11" x14ac:dyDescent="0.15">
      <c r="A301">
        <v>298</v>
      </c>
      <c r="B301" s="24">
        <v>43398</v>
      </c>
      <c r="C301">
        <v>14</v>
      </c>
      <c r="D301">
        <v>14</v>
      </c>
      <c r="F301">
        <v>23.614535157328238</v>
      </c>
      <c r="H301">
        <v>17.649074522147114</v>
      </c>
      <c r="J301">
        <v>24</v>
      </c>
      <c r="K301">
        <v>24</v>
      </c>
    </row>
    <row r="302" spans="1:11" x14ac:dyDescent="0.15">
      <c r="A302">
        <v>299</v>
      </c>
      <c r="B302" s="24">
        <v>43399</v>
      </c>
      <c r="C302">
        <v>14</v>
      </c>
      <c r="D302">
        <v>14</v>
      </c>
      <c r="F302">
        <v>23.145313335687757</v>
      </c>
      <c r="H302">
        <v>17.623221993250702</v>
      </c>
      <c r="J302">
        <v>24</v>
      </c>
      <c r="K302">
        <v>24</v>
      </c>
    </row>
    <row r="303" spans="1:11" x14ac:dyDescent="0.15">
      <c r="A303">
        <v>300</v>
      </c>
      <c r="B303" s="24">
        <v>43400</v>
      </c>
      <c r="C303">
        <v>14</v>
      </c>
      <c r="D303">
        <v>14</v>
      </c>
      <c r="F303">
        <v>18.201242889221351</v>
      </c>
      <c r="H303">
        <v>18.389678444394885</v>
      </c>
      <c r="J303">
        <v>24</v>
      </c>
      <c r="K303">
        <v>24</v>
      </c>
    </row>
    <row r="304" spans="1:11" x14ac:dyDescent="0.15">
      <c r="A304">
        <v>301</v>
      </c>
      <c r="B304" s="24">
        <v>43401</v>
      </c>
      <c r="C304">
        <v>14</v>
      </c>
      <c r="D304">
        <v>14</v>
      </c>
      <c r="F304">
        <v>20.374135748916206</v>
      </c>
      <c r="H304">
        <v>18.324379972897226</v>
      </c>
      <c r="J304">
        <v>24</v>
      </c>
      <c r="K304">
        <v>24</v>
      </c>
    </row>
    <row r="305" spans="1:11" x14ac:dyDescent="0.15">
      <c r="A305">
        <v>302</v>
      </c>
      <c r="B305" s="24">
        <v>43402</v>
      </c>
      <c r="C305">
        <v>14</v>
      </c>
      <c r="D305">
        <v>14</v>
      </c>
      <c r="F305">
        <v>21.909079664043407</v>
      </c>
      <c r="H305">
        <v>17.581819642147114</v>
      </c>
      <c r="J305">
        <v>24</v>
      </c>
      <c r="K305">
        <v>24</v>
      </c>
    </row>
    <row r="306" spans="1:11" x14ac:dyDescent="0.15">
      <c r="A306">
        <v>303</v>
      </c>
      <c r="B306" s="24">
        <v>43403</v>
      </c>
      <c r="C306">
        <v>14</v>
      </c>
      <c r="D306">
        <v>14</v>
      </c>
      <c r="F306">
        <v>25.002961830915215</v>
      </c>
      <c r="H306">
        <v>17.610553109710189</v>
      </c>
      <c r="J306">
        <v>24</v>
      </c>
      <c r="K306">
        <v>24</v>
      </c>
    </row>
    <row r="307" spans="1:11" x14ac:dyDescent="0.15">
      <c r="A307">
        <v>304</v>
      </c>
      <c r="B307" s="24">
        <v>43404</v>
      </c>
      <c r="C307">
        <v>14</v>
      </c>
      <c r="D307">
        <v>14</v>
      </c>
      <c r="F307">
        <v>23.598634924478802</v>
      </c>
      <c r="H307">
        <v>17.582591322147113</v>
      </c>
      <c r="J307">
        <v>24</v>
      </c>
      <c r="K307">
        <v>24</v>
      </c>
    </row>
    <row r="308" spans="1:11" x14ac:dyDescent="0.15">
      <c r="A308">
        <v>305</v>
      </c>
      <c r="B308" s="24">
        <v>43405</v>
      </c>
      <c r="C308">
        <v>14</v>
      </c>
      <c r="D308">
        <v>14</v>
      </c>
      <c r="F308">
        <v>24.128285962636788</v>
      </c>
      <c r="H308">
        <v>17.648302842147114</v>
      </c>
      <c r="J308">
        <v>24</v>
      </c>
      <c r="K308">
        <v>24</v>
      </c>
    </row>
    <row r="309" spans="1:11" x14ac:dyDescent="0.15">
      <c r="A309">
        <v>306</v>
      </c>
      <c r="B309" s="24">
        <v>43406</v>
      </c>
      <c r="C309">
        <v>14</v>
      </c>
      <c r="D309">
        <v>14</v>
      </c>
      <c r="F309">
        <v>25.305034178306208</v>
      </c>
      <c r="H309">
        <v>17.610810336376858</v>
      </c>
      <c r="J309">
        <v>24</v>
      </c>
      <c r="K309">
        <v>24</v>
      </c>
    </row>
    <row r="310" spans="1:11" x14ac:dyDescent="0.15">
      <c r="A310">
        <v>307</v>
      </c>
      <c r="B310" s="24">
        <v>43407</v>
      </c>
      <c r="C310">
        <v>14</v>
      </c>
      <c r="D310">
        <v>14</v>
      </c>
      <c r="F310">
        <v>22.48808561487267</v>
      </c>
      <c r="H310">
        <v>17.581819642147114</v>
      </c>
      <c r="J310">
        <v>24</v>
      </c>
      <c r="K310">
        <v>24</v>
      </c>
    </row>
    <row r="311" spans="1:11" x14ac:dyDescent="0.15">
      <c r="A311">
        <v>308</v>
      </c>
      <c r="B311" s="24">
        <v>43408</v>
      </c>
      <c r="C311">
        <v>14</v>
      </c>
      <c r="D311">
        <v>14</v>
      </c>
      <c r="F311">
        <v>18.595278427350209</v>
      </c>
      <c r="H311">
        <v>18.389678444394885</v>
      </c>
      <c r="J311">
        <v>24</v>
      </c>
      <c r="K311">
        <v>24</v>
      </c>
    </row>
    <row r="312" spans="1:11" x14ac:dyDescent="0.15">
      <c r="A312">
        <v>309</v>
      </c>
      <c r="B312" s="24">
        <v>43409</v>
      </c>
      <c r="C312">
        <v>14</v>
      </c>
      <c r="D312">
        <v>14</v>
      </c>
      <c r="F312">
        <v>16.563548523155209</v>
      </c>
      <c r="H312">
        <v>18.555287848809247</v>
      </c>
      <c r="J312">
        <v>24</v>
      </c>
      <c r="K312">
        <v>24</v>
      </c>
    </row>
    <row r="313" spans="1:11" x14ac:dyDescent="0.15">
      <c r="A313">
        <v>310</v>
      </c>
      <c r="B313" s="24">
        <v>43410</v>
      </c>
      <c r="C313">
        <v>14</v>
      </c>
      <c r="D313">
        <v>14</v>
      </c>
      <c r="F313">
        <v>15.043209216968899</v>
      </c>
      <c r="H313">
        <v>18.581164318248991</v>
      </c>
      <c r="J313">
        <v>24</v>
      </c>
      <c r="K313">
        <v>24</v>
      </c>
    </row>
    <row r="314" spans="1:11" x14ac:dyDescent="0.15">
      <c r="A314">
        <v>311</v>
      </c>
      <c r="B314" s="24">
        <v>43411</v>
      </c>
      <c r="C314">
        <v>14</v>
      </c>
      <c r="D314">
        <v>14</v>
      </c>
      <c r="F314">
        <v>17.208676442848454</v>
      </c>
      <c r="H314">
        <v>18.348276093291293</v>
      </c>
      <c r="J314">
        <v>24</v>
      </c>
      <c r="K314">
        <v>24</v>
      </c>
    </row>
    <row r="315" spans="1:11" x14ac:dyDescent="0.15">
      <c r="A315">
        <v>312</v>
      </c>
      <c r="B315" s="24">
        <v>43412</v>
      </c>
      <c r="C315">
        <v>14</v>
      </c>
      <c r="D315">
        <v>14</v>
      </c>
      <c r="F315">
        <v>19.169632925784072</v>
      </c>
      <c r="H315">
        <v>18.348276093291293</v>
      </c>
      <c r="J315">
        <v>24</v>
      </c>
      <c r="K315">
        <v>24</v>
      </c>
    </row>
    <row r="316" spans="1:11" x14ac:dyDescent="0.15">
      <c r="A316">
        <v>313</v>
      </c>
      <c r="B316" s="24">
        <v>43413</v>
      </c>
      <c r="C316">
        <v>14</v>
      </c>
      <c r="D316">
        <v>14</v>
      </c>
      <c r="F316">
        <v>20.338728364211729</v>
      </c>
      <c r="H316">
        <v>18.365782324000815</v>
      </c>
      <c r="J316">
        <v>24</v>
      </c>
      <c r="K316">
        <v>24</v>
      </c>
    </row>
    <row r="317" spans="1:11" x14ac:dyDescent="0.15">
      <c r="A317">
        <v>314</v>
      </c>
      <c r="B317" s="24">
        <v>43414</v>
      </c>
      <c r="C317">
        <v>14</v>
      </c>
      <c r="D317">
        <v>14</v>
      </c>
      <c r="F317">
        <v>22.975482002667068</v>
      </c>
      <c r="H317">
        <v>17.581819642147114</v>
      </c>
      <c r="J317">
        <v>24</v>
      </c>
      <c r="K317">
        <v>24</v>
      </c>
    </row>
    <row r="318" spans="1:11" x14ac:dyDescent="0.15">
      <c r="A318">
        <v>315</v>
      </c>
      <c r="B318" s="24">
        <v>43415</v>
      </c>
      <c r="C318">
        <v>14</v>
      </c>
      <c r="D318">
        <v>14</v>
      </c>
      <c r="F318">
        <v>24.795181324322456</v>
      </c>
      <c r="H318">
        <v>17.649691866147112</v>
      </c>
      <c r="J318">
        <v>24</v>
      </c>
      <c r="K318">
        <v>24</v>
      </c>
    </row>
    <row r="319" spans="1:11" x14ac:dyDescent="0.15">
      <c r="A319">
        <v>316</v>
      </c>
      <c r="B319" s="24">
        <v>43416</v>
      </c>
      <c r="C319">
        <v>14</v>
      </c>
      <c r="D319">
        <v>14</v>
      </c>
      <c r="F319">
        <v>21.904590532641148</v>
      </c>
      <c r="H319">
        <v>17.581819642147114</v>
      </c>
      <c r="J319">
        <v>24</v>
      </c>
      <c r="K319">
        <v>24</v>
      </c>
    </row>
    <row r="320" spans="1:11" x14ac:dyDescent="0.15">
      <c r="A320">
        <v>317</v>
      </c>
      <c r="B320" s="24">
        <v>43417</v>
      </c>
      <c r="C320">
        <v>14</v>
      </c>
      <c r="D320">
        <v>14</v>
      </c>
      <c r="F320">
        <v>21.956305581821997</v>
      </c>
      <c r="H320">
        <v>17.581819642147114</v>
      </c>
      <c r="J320">
        <v>24</v>
      </c>
      <c r="K320">
        <v>24</v>
      </c>
    </row>
    <row r="321" spans="1:11" x14ac:dyDescent="0.15">
      <c r="A321">
        <v>318</v>
      </c>
      <c r="B321" s="24">
        <v>43418</v>
      </c>
      <c r="C321">
        <v>14</v>
      </c>
      <c r="D321">
        <v>14</v>
      </c>
      <c r="F321">
        <v>21.42788208828145</v>
      </c>
      <c r="H321">
        <v>17.623221993250702</v>
      </c>
      <c r="J321">
        <v>24</v>
      </c>
      <c r="K321">
        <v>24</v>
      </c>
    </row>
    <row r="322" spans="1:11" x14ac:dyDescent="0.15">
      <c r="A322">
        <v>319</v>
      </c>
      <c r="B322" s="24">
        <v>43419</v>
      </c>
      <c r="C322">
        <v>14</v>
      </c>
      <c r="D322">
        <v>14</v>
      </c>
      <c r="F322">
        <v>21.38007651556542</v>
      </c>
      <c r="H322">
        <v>18.365782324000815</v>
      </c>
      <c r="J322">
        <v>24</v>
      </c>
      <c r="K322">
        <v>24</v>
      </c>
    </row>
    <row r="323" spans="1:11" x14ac:dyDescent="0.15">
      <c r="A323">
        <v>320</v>
      </c>
      <c r="B323" s="24">
        <v>43420</v>
      </c>
      <c r="C323">
        <v>14</v>
      </c>
      <c r="D323">
        <v>14</v>
      </c>
      <c r="F323">
        <v>22.799358337891221</v>
      </c>
      <c r="H323">
        <v>17.581819642147114</v>
      </c>
      <c r="J323">
        <v>24</v>
      </c>
      <c r="K323">
        <v>24</v>
      </c>
    </row>
    <row r="324" spans="1:11" x14ac:dyDescent="0.15">
      <c r="A324">
        <v>321</v>
      </c>
      <c r="B324" s="24">
        <v>43421</v>
      </c>
      <c r="C324">
        <v>14</v>
      </c>
      <c r="D324">
        <v>14</v>
      </c>
      <c r="F324">
        <v>24.571525600941296</v>
      </c>
      <c r="H324">
        <v>17.652830031480448</v>
      </c>
      <c r="J324">
        <v>24</v>
      </c>
      <c r="K324">
        <v>24</v>
      </c>
    </row>
    <row r="325" spans="1:11" x14ac:dyDescent="0.15">
      <c r="A325">
        <v>322</v>
      </c>
      <c r="B325" s="24">
        <v>43422</v>
      </c>
      <c r="C325">
        <v>14</v>
      </c>
      <c r="D325">
        <v>14</v>
      </c>
      <c r="F325">
        <v>24.766928902334101</v>
      </c>
      <c r="H325">
        <v>17.652830031480448</v>
      </c>
      <c r="J325">
        <v>24</v>
      </c>
      <c r="K325">
        <v>24</v>
      </c>
    </row>
    <row r="326" spans="1:11" x14ac:dyDescent="0.15">
      <c r="A326">
        <v>323</v>
      </c>
      <c r="B326" s="24">
        <v>43423</v>
      </c>
      <c r="C326">
        <v>14</v>
      </c>
      <c r="D326">
        <v>14</v>
      </c>
      <c r="F326">
        <v>20.790968332182384</v>
      </c>
      <c r="H326">
        <v>17.581819642147114</v>
      </c>
      <c r="J326">
        <v>24</v>
      </c>
      <c r="K326">
        <v>24</v>
      </c>
    </row>
    <row r="327" spans="1:11" x14ac:dyDescent="0.15">
      <c r="A327">
        <v>324</v>
      </c>
      <c r="B327" s="24">
        <v>43424</v>
      </c>
      <c r="C327">
        <v>14</v>
      </c>
      <c r="D327">
        <v>14</v>
      </c>
      <c r="F327">
        <v>19.809751313275385</v>
      </c>
      <c r="H327">
        <v>18.407184675104407</v>
      </c>
      <c r="J327">
        <v>24</v>
      </c>
      <c r="K327">
        <v>24</v>
      </c>
    </row>
    <row r="328" spans="1:11" x14ac:dyDescent="0.15">
      <c r="A328">
        <v>325</v>
      </c>
      <c r="B328" s="24">
        <v>43425</v>
      </c>
      <c r="C328">
        <v>14</v>
      </c>
      <c r="D328">
        <v>14</v>
      </c>
      <c r="F328">
        <v>28.06995511180239</v>
      </c>
      <c r="H328">
        <v>17.39672699712056</v>
      </c>
      <c r="J328">
        <v>24</v>
      </c>
      <c r="K328">
        <v>24</v>
      </c>
    </row>
    <row r="329" spans="1:11" x14ac:dyDescent="0.15">
      <c r="A329">
        <v>326</v>
      </c>
      <c r="B329" s="24">
        <v>43426</v>
      </c>
      <c r="C329">
        <v>14</v>
      </c>
      <c r="D329">
        <v>14</v>
      </c>
      <c r="F329">
        <v>28.484931029960787</v>
      </c>
      <c r="H329">
        <v>17.615899467043523</v>
      </c>
      <c r="J329">
        <v>24</v>
      </c>
      <c r="K329">
        <v>24</v>
      </c>
    </row>
    <row r="330" spans="1:11" x14ac:dyDescent="0.15">
      <c r="A330">
        <v>327</v>
      </c>
      <c r="B330" s="24">
        <v>43427</v>
      </c>
      <c r="C330">
        <v>14</v>
      </c>
      <c r="D330">
        <v>14</v>
      </c>
      <c r="F330">
        <v>25.260179403711586</v>
      </c>
      <c r="H330">
        <v>17.652830031480448</v>
      </c>
      <c r="J330">
        <v>24</v>
      </c>
      <c r="K330">
        <v>24</v>
      </c>
    </row>
    <row r="331" spans="1:11" x14ac:dyDescent="0.15">
      <c r="A331">
        <v>328</v>
      </c>
      <c r="B331" s="24">
        <v>43428</v>
      </c>
      <c r="C331">
        <v>14</v>
      </c>
      <c r="D331">
        <v>14</v>
      </c>
      <c r="F331">
        <v>24.816453477612562</v>
      </c>
      <c r="H331">
        <v>17.652212687480446</v>
      </c>
      <c r="J331">
        <v>24</v>
      </c>
      <c r="K331">
        <v>24</v>
      </c>
    </row>
    <row r="332" spans="1:11" x14ac:dyDescent="0.15">
      <c r="A332">
        <v>329</v>
      </c>
      <c r="B332" s="24">
        <v>43429</v>
      </c>
      <c r="C332">
        <v>14</v>
      </c>
      <c r="D332">
        <v>14</v>
      </c>
      <c r="F332">
        <v>23.937558795552107</v>
      </c>
      <c r="H332">
        <v>17.689705193250703</v>
      </c>
      <c r="J332">
        <v>24</v>
      </c>
      <c r="K332">
        <v>24</v>
      </c>
    </row>
    <row r="333" spans="1:11" x14ac:dyDescent="0.15">
      <c r="A333">
        <v>330</v>
      </c>
      <c r="B333" s="24">
        <v>43430</v>
      </c>
      <c r="C333">
        <v>14</v>
      </c>
      <c r="D333">
        <v>14</v>
      </c>
      <c r="F333">
        <v>28.6351941692315</v>
      </c>
      <c r="H333">
        <v>17.352645531350301</v>
      </c>
      <c r="J333">
        <v>24</v>
      </c>
      <c r="K333">
        <v>24</v>
      </c>
    </row>
    <row r="334" spans="1:11" x14ac:dyDescent="0.15">
      <c r="A334">
        <v>331</v>
      </c>
      <c r="B334" s="24">
        <v>43431</v>
      </c>
      <c r="C334">
        <v>14</v>
      </c>
      <c r="D334">
        <v>14</v>
      </c>
      <c r="F334">
        <v>33.152126982521231</v>
      </c>
      <c r="H334">
        <v>18.07161853845388</v>
      </c>
      <c r="J334">
        <v>24</v>
      </c>
      <c r="K334">
        <v>24</v>
      </c>
    </row>
    <row r="335" spans="1:11" x14ac:dyDescent="0.15">
      <c r="A335">
        <v>332</v>
      </c>
      <c r="B335" s="24">
        <v>43432</v>
      </c>
      <c r="C335">
        <v>14</v>
      </c>
      <c r="D335">
        <v>14</v>
      </c>
      <c r="F335">
        <v>29.763509160918009</v>
      </c>
      <c r="H335">
        <v>17.872077190016952</v>
      </c>
      <c r="J335">
        <v>24</v>
      </c>
      <c r="K335">
        <v>24</v>
      </c>
    </row>
    <row r="336" spans="1:11" x14ac:dyDescent="0.15">
      <c r="A336">
        <v>333</v>
      </c>
      <c r="B336" s="24">
        <v>43433</v>
      </c>
      <c r="C336">
        <v>14</v>
      </c>
      <c r="D336">
        <v>14</v>
      </c>
      <c r="F336">
        <v>26.488384482905307</v>
      </c>
      <c r="H336">
        <v>17.655968196813781</v>
      </c>
      <c r="J336">
        <v>24</v>
      </c>
      <c r="K336">
        <v>24</v>
      </c>
    </row>
    <row r="337" spans="1:11" x14ac:dyDescent="0.15">
      <c r="A337">
        <v>334</v>
      </c>
      <c r="B337" s="24">
        <v>43434</v>
      </c>
      <c r="C337">
        <v>14</v>
      </c>
      <c r="D337">
        <v>14</v>
      </c>
      <c r="F337">
        <v>25.39042053867319</v>
      </c>
      <c r="H337">
        <v>17.652830031480448</v>
      </c>
      <c r="J337">
        <v>24</v>
      </c>
      <c r="K337">
        <v>24</v>
      </c>
    </row>
    <row r="338" spans="1:11" x14ac:dyDescent="0.15">
      <c r="A338">
        <v>335</v>
      </c>
      <c r="B338" s="24">
        <v>43435</v>
      </c>
      <c r="C338">
        <v>14</v>
      </c>
      <c r="D338">
        <v>14</v>
      </c>
      <c r="F338">
        <v>23.213773234447668</v>
      </c>
      <c r="H338">
        <v>18.808702033735866</v>
      </c>
      <c r="J338">
        <v>24</v>
      </c>
      <c r="K338">
        <v>24</v>
      </c>
    </row>
    <row r="339" spans="1:11" x14ac:dyDescent="0.15">
      <c r="A339">
        <v>336</v>
      </c>
      <c r="B339" s="24">
        <v>43436</v>
      </c>
      <c r="C339">
        <v>14</v>
      </c>
      <c r="D339">
        <v>14</v>
      </c>
      <c r="F339">
        <v>20.075708489726829</v>
      </c>
      <c r="H339">
        <v>16.467969468032241</v>
      </c>
      <c r="J339">
        <v>0</v>
      </c>
      <c r="K339">
        <v>24</v>
      </c>
    </row>
    <row r="340" spans="1:11" x14ac:dyDescent="0.15">
      <c r="A340">
        <v>337</v>
      </c>
      <c r="B340" s="24">
        <v>43437</v>
      </c>
      <c r="C340">
        <v>14</v>
      </c>
      <c r="D340">
        <v>14</v>
      </c>
      <c r="F340">
        <v>24.67426642030393</v>
      </c>
      <c r="H340">
        <v>18.83287711898441</v>
      </c>
      <c r="J340">
        <v>24</v>
      </c>
      <c r="K340">
        <v>24</v>
      </c>
    </row>
    <row r="341" spans="1:11" x14ac:dyDescent="0.15">
      <c r="A341">
        <v>338</v>
      </c>
      <c r="B341" s="24">
        <v>43438</v>
      </c>
      <c r="C341">
        <v>14</v>
      </c>
      <c r="D341">
        <v>14</v>
      </c>
      <c r="F341">
        <v>24.625495894580638</v>
      </c>
      <c r="H341">
        <v>18.83287711898441</v>
      </c>
      <c r="J341">
        <v>24</v>
      </c>
      <c r="K341">
        <v>24</v>
      </c>
    </row>
    <row r="342" spans="1:11" x14ac:dyDescent="0.15">
      <c r="A342">
        <v>339</v>
      </c>
      <c r="B342" s="24">
        <v>43439</v>
      </c>
      <c r="C342">
        <v>14</v>
      </c>
      <c r="D342">
        <v>14</v>
      </c>
      <c r="F342">
        <v>21.160582491392358</v>
      </c>
      <c r="H342">
        <v>17.737199114551256</v>
      </c>
      <c r="J342">
        <v>24</v>
      </c>
      <c r="K342">
        <v>24</v>
      </c>
    </row>
    <row r="343" spans="1:11" x14ac:dyDescent="0.15">
      <c r="A343">
        <v>340</v>
      </c>
      <c r="B343" s="24">
        <v>43440</v>
      </c>
      <c r="C343">
        <v>14</v>
      </c>
      <c r="D343">
        <v>14</v>
      </c>
      <c r="F343">
        <v>22.836819277693301</v>
      </c>
      <c r="H343">
        <v>18.808702033735866</v>
      </c>
      <c r="J343">
        <v>24</v>
      </c>
      <c r="K343">
        <v>24</v>
      </c>
    </row>
    <row r="344" spans="1:11" x14ac:dyDescent="0.15">
      <c r="A344">
        <v>341</v>
      </c>
      <c r="B344" s="24">
        <v>43441</v>
      </c>
      <c r="C344">
        <v>14</v>
      </c>
      <c r="D344">
        <v>14</v>
      </c>
      <c r="F344">
        <v>26.28699589974434</v>
      </c>
      <c r="H344">
        <v>18.89936031898441</v>
      </c>
      <c r="J344">
        <v>24</v>
      </c>
      <c r="K344">
        <v>24</v>
      </c>
    </row>
    <row r="345" spans="1:11" x14ac:dyDescent="0.15">
      <c r="A345">
        <v>342</v>
      </c>
      <c r="B345" s="24">
        <v>43442</v>
      </c>
      <c r="C345">
        <v>14</v>
      </c>
      <c r="D345">
        <v>14</v>
      </c>
      <c r="F345">
        <v>26.286916078423939</v>
      </c>
      <c r="H345">
        <v>18.89936031898441</v>
      </c>
      <c r="J345">
        <v>24</v>
      </c>
      <c r="K345">
        <v>24</v>
      </c>
    </row>
    <row r="346" spans="1:11" x14ac:dyDescent="0.15">
      <c r="A346">
        <v>343</v>
      </c>
      <c r="B346" s="24">
        <v>43443</v>
      </c>
      <c r="C346">
        <v>14</v>
      </c>
      <c r="D346">
        <v>14</v>
      </c>
      <c r="F346">
        <v>24.646161915928783</v>
      </c>
      <c r="H346">
        <v>18.83287711898441</v>
      </c>
      <c r="J346">
        <v>24</v>
      </c>
      <c r="K346">
        <v>24</v>
      </c>
    </row>
    <row r="347" spans="1:11" x14ac:dyDescent="0.15">
      <c r="A347">
        <v>344</v>
      </c>
      <c r="B347" s="24">
        <v>43444</v>
      </c>
      <c r="C347">
        <v>14</v>
      </c>
      <c r="D347">
        <v>14</v>
      </c>
      <c r="F347">
        <v>17.600829055779304</v>
      </c>
      <c r="H347">
        <v>17.422650607337491</v>
      </c>
      <c r="J347">
        <v>24</v>
      </c>
      <c r="K347">
        <v>24</v>
      </c>
    </row>
    <row r="348" spans="1:11" x14ac:dyDescent="0.15">
      <c r="A348">
        <v>345</v>
      </c>
      <c r="B348" s="24">
        <v>43445</v>
      </c>
      <c r="C348">
        <v>14</v>
      </c>
      <c r="D348">
        <v>14</v>
      </c>
      <c r="F348">
        <v>15.850965499826851</v>
      </c>
      <c r="H348">
        <v>17.374277893607783</v>
      </c>
      <c r="J348">
        <v>24</v>
      </c>
      <c r="K348">
        <v>24</v>
      </c>
    </row>
    <row r="349" spans="1:11" x14ac:dyDescent="0.15">
      <c r="A349">
        <v>346</v>
      </c>
      <c r="B349" s="24">
        <v>43446</v>
      </c>
      <c r="C349">
        <v>14</v>
      </c>
      <c r="D349">
        <v>14</v>
      </c>
      <c r="F349">
        <v>17.09706585030332</v>
      </c>
      <c r="H349">
        <v>17.422650607337491</v>
      </c>
      <c r="J349">
        <v>24</v>
      </c>
      <c r="K349">
        <v>24</v>
      </c>
    </row>
    <row r="350" spans="1:11" x14ac:dyDescent="0.15">
      <c r="A350">
        <v>347</v>
      </c>
      <c r="B350" s="24">
        <v>43447</v>
      </c>
      <c r="C350">
        <v>14</v>
      </c>
      <c r="D350">
        <v>14</v>
      </c>
      <c r="F350">
        <v>20.70684141720092</v>
      </c>
      <c r="H350">
        <v>17.737199114551256</v>
      </c>
      <c r="J350">
        <v>24</v>
      </c>
      <c r="K350">
        <v>24</v>
      </c>
    </row>
    <row r="351" spans="1:11" x14ac:dyDescent="0.15">
      <c r="A351">
        <v>348</v>
      </c>
      <c r="B351" s="24">
        <v>43448</v>
      </c>
      <c r="C351">
        <v>14</v>
      </c>
      <c r="D351">
        <v>14</v>
      </c>
      <c r="F351">
        <v>22.688972371361526</v>
      </c>
      <c r="H351">
        <v>18.808702033735866</v>
      </c>
      <c r="J351">
        <v>24</v>
      </c>
      <c r="K351">
        <v>24</v>
      </c>
    </row>
    <row r="352" spans="1:11" x14ac:dyDescent="0.15">
      <c r="A352">
        <v>349</v>
      </c>
      <c r="B352" s="24">
        <v>43449</v>
      </c>
      <c r="C352">
        <v>14</v>
      </c>
      <c r="D352">
        <v>14</v>
      </c>
      <c r="F352">
        <v>22.415366886766225</v>
      </c>
      <c r="H352">
        <v>16.54712138565106</v>
      </c>
      <c r="J352">
        <v>0</v>
      </c>
      <c r="K352">
        <v>24</v>
      </c>
    </row>
    <row r="353" spans="1:11" x14ac:dyDescent="0.15">
      <c r="A353">
        <v>350</v>
      </c>
      <c r="B353" s="24">
        <v>43450</v>
      </c>
      <c r="C353">
        <v>14</v>
      </c>
      <c r="D353">
        <v>14</v>
      </c>
      <c r="F353">
        <v>24.7566572272877</v>
      </c>
      <c r="H353">
        <v>16.984477188225089</v>
      </c>
      <c r="J353">
        <v>0</v>
      </c>
      <c r="K353">
        <v>24</v>
      </c>
    </row>
    <row r="354" spans="1:11" x14ac:dyDescent="0.15">
      <c r="A354">
        <v>351</v>
      </c>
      <c r="B354" s="24">
        <v>43451</v>
      </c>
      <c r="C354">
        <v>14</v>
      </c>
      <c r="D354">
        <v>14</v>
      </c>
      <c r="F354">
        <v>23.413835106407543</v>
      </c>
      <c r="H354">
        <v>18.808702033735866</v>
      </c>
      <c r="J354">
        <v>24</v>
      </c>
      <c r="K354">
        <v>24</v>
      </c>
    </row>
    <row r="355" spans="1:11" x14ac:dyDescent="0.15">
      <c r="A355">
        <v>352</v>
      </c>
      <c r="B355" s="24">
        <v>43452</v>
      </c>
      <c r="C355">
        <v>14</v>
      </c>
      <c r="D355">
        <v>14</v>
      </c>
      <c r="F355">
        <v>22.653911994253491</v>
      </c>
      <c r="H355">
        <v>16.54712138565106</v>
      </c>
      <c r="J355">
        <v>0</v>
      </c>
      <c r="K355">
        <v>24</v>
      </c>
    </row>
    <row r="356" spans="1:11" x14ac:dyDescent="0.15">
      <c r="A356">
        <v>353</v>
      </c>
      <c r="B356" s="24">
        <v>43453</v>
      </c>
      <c r="C356">
        <v>14</v>
      </c>
      <c r="D356">
        <v>14</v>
      </c>
      <c r="F356">
        <v>23.94182625988066</v>
      </c>
      <c r="H356">
        <v>16.660947865636619</v>
      </c>
      <c r="J356">
        <v>0</v>
      </c>
      <c r="K356">
        <v>24</v>
      </c>
    </row>
    <row r="357" spans="1:11" x14ac:dyDescent="0.15">
      <c r="A357">
        <v>354</v>
      </c>
      <c r="B357" s="24">
        <v>43454</v>
      </c>
      <c r="C357">
        <v>14</v>
      </c>
      <c r="D357">
        <v>14</v>
      </c>
      <c r="F357">
        <v>23.244421325855196</v>
      </c>
      <c r="H357">
        <v>16.565546182921345</v>
      </c>
      <c r="J357">
        <v>0</v>
      </c>
      <c r="K357">
        <v>24</v>
      </c>
    </row>
    <row r="358" spans="1:11" x14ac:dyDescent="0.15">
      <c r="A358">
        <v>355</v>
      </c>
      <c r="B358" s="24">
        <v>43455</v>
      </c>
      <c r="C358">
        <v>14</v>
      </c>
      <c r="D358">
        <v>14</v>
      </c>
      <c r="F358">
        <v>23.197107609638454</v>
      </c>
      <c r="H358">
        <v>16.54712138565106</v>
      </c>
      <c r="J358">
        <v>0</v>
      </c>
      <c r="K358">
        <v>24</v>
      </c>
    </row>
    <row r="359" spans="1:11" x14ac:dyDescent="0.15">
      <c r="A359">
        <v>356</v>
      </c>
      <c r="B359" s="24">
        <v>43456</v>
      </c>
      <c r="C359">
        <v>14</v>
      </c>
      <c r="D359">
        <v>14</v>
      </c>
      <c r="F359">
        <v>26.414966489118893</v>
      </c>
      <c r="H359">
        <v>17.699124876972462</v>
      </c>
      <c r="J359">
        <v>0</v>
      </c>
      <c r="K359">
        <v>24</v>
      </c>
    </row>
    <row r="360" spans="1:11" x14ac:dyDescent="0.15">
      <c r="A360">
        <v>357</v>
      </c>
      <c r="B360" s="24">
        <v>43457</v>
      </c>
      <c r="C360">
        <v>14</v>
      </c>
      <c r="D360">
        <v>14</v>
      </c>
      <c r="F360">
        <v>27.662902032039799</v>
      </c>
      <c r="H360">
        <v>17.705027994012394</v>
      </c>
      <c r="J360">
        <v>0</v>
      </c>
      <c r="K360">
        <v>24</v>
      </c>
    </row>
    <row r="361" spans="1:11" x14ac:dyDescent="0.15">
      <c r="A361">
        <v>358</v>
      </c>
      <c r="B361" s="24">
        <v>43458</v>
      </c>
      <c r="C361">
        <v>14</v>
      </c>
      <c r="D361">
        <v>14</v>
      </c>
      <c r="F361">
        <v>29.16000168004614</v>
      </c>
      <c r="H361">
        <v>17.903337875400808</v>
      </c>
      <c r="J361">
        <v>0</v>
      </c>
      <c r="K361">
        <v>24</v>
      </c>
    </row>
    <row r="362" spans="1:11" x14ac:dyDescent="0.15">
      <c r="A362">
        <v>359</v>
      </c>
      <c r="B362" s="24">
        <v>43459</v>
      </c>
      <c r="C362">
        <v>14</v>
      </c>
      <c r="D362">
        <v>14</v>
      </c>
      <c r="F362">
        <v>29.812604933747476</v>
      </c>
      <c r="H362">
        <v>17.918802153104426</v>
      </c>
      <c r="J362">
        <v>0</v>
      </c>
      <c r="K362">
        <v>24</v>
      </c>
    </row>
    <row r="363" spans="1:11" x14ac:dyDescent="0.15">
      <c r="A363">
        <v>360</v>
      </c>
      <c r="B363" s="24">
        <v>43460</v>
      </c>
      <c r="C363">
        <v>14</v>
      </c>
      <c r="D363">
        <v>14</v>
      </c>
      <c r="F363">
        <v>25.961379375780382</v>
      </c>
      <c r="H363">
        <v>17.126131310460107</v>
      </c>
      <c r="J363">
        <v>0</v>
      </c>
      <c r="K363">
        <v>24</v>
      </c>
    </row>
    <row r="364" spans="1:11" x14ac:dyDescent="0.15">
      <c r="A364">
        <v>361</v>
      </c>
      <c r="B364" s="24">
        <v>43461</v>
      </c>
      <c r="C364">
        <v>14</v>
      </c>
      <c r="D364">
        <v>14</v>
      </c>
      <c r="F364">
        <v>24.442095059630091</v>
      </c>
      <c r="H364">
        <v>16.734607082224656</v>
      </c>
      <c r="J364">
        <v>0</v>
      </c>
      <c r="K364">
        <v>24</v>
      </c>
    </row>
    <row r="365" spans="1:11" x14ac:dyDescent="0.15">
      <c r="A365">
        <v>362</v>
      </c>
      <c r="B365" s="24">
        <v>43462</v>
      </c>
      <c r="C365">
        <v>14</v>
      </c>
      <c r="D365">
        <v>14</v>
      </c>
      <c r="F365">
        <v>27.195589631845632</v>
      </c>
      <c r="H365">
        <v>17.729304164968607</v>
      </c>
      <c r="J365">
        <v>0</v>
      </c>
      <c r="K365">
        <v>24</v>
      </c>
    </row>
    <row r="366" spans="1:11" x14ac:dyDescent="0.15">
      <c r="A366">
        <v>363</v>
      </c>
      <c r="B366" s="24">
        <v>43463</v>
      </c>
      <c r="C366">
        <v>14</v>
      </c>
      <c r="D366">
        <v>14</v>
      </c>
      <c r="F366">
        <v>29.007164704862639</v>
      </c>
      <c r="H366">
        <v>17.903337875400808</v>
      </c>
      <c r="J366">
        <v>0</v>
      </c>
      <c r="K366">
        <v>24</v>
      </c>
    </row>
    <row r="367" spans="1:11" x14ac:dyDescent="0.15">
      <c r="A367">
        <v>364</v>
      </c>
      <c r="B367" s="24">
        <v>43464</v>
      </c>
      <c r="C367">
        <v>14</v>
      </c>
      <c r="D367">
        <v>14</v>
      </c>
      <c r="F367">
        <v>29.717957992149387</v>
      </c>
      <c r="H367">
        <v>17.82910934242345</v>
      </c>
      <c r="J367">
        <v>0</v>
      </c>
      <c r="K367">
        <v>24</v>
      </c>
    </row>
    <row r="368" spans="1:11" x14ac:dyDescent="0.15">
      <c r="A368">
        <v>365</v>
      </c>
      <c r="B368" s="24">
        <v>43465</v>
      </c>
      <c r="C368">
        <v>14</v>
      </c>
      <c r="D368">
        <v>14</v>
      </c>
      <c r="F368">
        <v>26.026758892125986</v>
      </c>
      <c r="H368">
        <v>16.769879458220785</v>
      </c>
      <c r="J368">
        <v>0</v>
      </c>
      <c r="K368">
        <v>24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0"/>
  <sheetViews>
    <sheetView topLeftCell="C1" workbookViewId="0">
      <selection activeCell="Q17" sqref="Q17"/>
    </sheetView>
  </sheetViews>
  <sheetFormatPr defaultColWidth="8.875" defaultRowHeight="13.5" x14ac:dyDescent="0.15"/>
  <cols>
    <col min="11" max="13" width="9" style="10"/>
  </cols>
  <sheetData>
    <row r="1" spans="1:17" x14ac:dyDescent="0.15">
      <c r="K1" s="10" t="s">
        <v>61</v>
      </c>
    </row>
    <row r="2" spans="1:17" ht="25.5" x14ac:dyDescent="0.15">
      <c r="C2" t="s">
        <v>58</v>
      </c>
      <c r="E2" t="s">
        <v>57</v>
      </c>
      <c r="G2" t="s">
        <v>60</v>
      </c>
      <c r="I2" s="12" t="s">
        <v>62</v>
      </c>
      <c r="K2" s="10" t="s">
        <v>59</v>
      </c>
      <c r="N2" t="s">
        <v>54</v>
      </c>
    </row>
    <row r="4" spans="1:17" ht="40.5" x14ac:dyDescent="0.15">
      <c r="C4" s="23" t="s">
        <v>55</v>
      </c>
      <c r="D4" s="23" t="s">
        <v>56</v>
      </c>
      <c r="E4" s="23" t="s">
        <v>55</v>
      </c>
      <c r="F4" s="23" t="s">
        <v>56</v>
      </c>
      <c r="G4" s="23" t="s">
        <v>55</v>
      </c>
      <c r="H4" s="23" t="s">
        <v>56</v>
      </c>
      <c r="I4" s="23" t="s">
        <v>55</v>
      </c>
      <c r="J4" s="23" t="s">
        <v>56</v>
      </c>
      <c r="K4" s="32" t="s">
        <v>55</v>
      </c>
      <c r="L4" s="32" t="s">
        <v>56</v>
      </c>
      <c r="M4" s="32" t="s">
        <v>73</v>
      </c>
      <c r="N4" s="23" t="s">
        <v>55</v>
      </c>
      <c r="O4" s="23" t="s">
        <v>56</v>
      </c>
    </row>
    <row r="5" spans="1:17" x14ac:dyDescent="0.15">
      <c r="A5">
        <v>1</v>
      </c>
      <c r="B5" s="24">
        <v>43101</v>
      </c>
      <c r="C5">
        <v>4</v>
      </c>
      <c r="D5">
        <v>4</v>
      </c>
      <c r="E5">
        <v>14</v>
      </c>
      <c r="F5">
        <v>14</v>
      </c>
      <c r="G5">
        <v>2523.3571887466296</v>
      </c>
      <c r="H5">
        <v>2523.3571887466301</v>
      </c>
      <c r="I5">
        <v>2355.1333761635201</v>
      </c>
      <c r="J5">
        <v>2355.1333761635201</v>
      </c>
      <c r="K5" s="10">
        <v>2349.2455427231112</v>
      </c>
      <c r="L5" s="10">
        <v>2371.6193097966602</v>
      </c>
      <c r="M5" s="10">
        <f>L5/K5</f>
        <v>1.0095238095238077</v>
      </c>
      <c r="N5">
        <v>0.83901626525825401</v>
      </c>
      <c r="O5">
        <v>0.84700689635595205</v>
      </c>
      <c r="Q5" t="s">
        <v>74</v>
      </c>
    </row>
    <row r="6" spans="1:17" x14ac:dyDescent="0.15">
      <c r="A6">
        <v>2</v>
      </c>
      <c r="B6" s="24">
        <v>43102</v>
      </c>
      <c r="C6">
        <v>4</v>
      </c>
      <c r="D6">
        <v>4</v>
      </c>
      <c r="E6">
        <v>14</v>
      </c>
      <c r="F6">
        <v>14</v>
      </c>
      <c r="G6">
        <v>2582.8614933784547</v>
      </c>
      <c r="H6">
        <v>2582.8614933784502</v>
      </c>
      <c r="I6">
        <v>2410.6707271532237</v>
      </c>
      <c r="J6">
        <v>2410.67072715322</v>
      </c>
      <c r="K6" s="10">
        <v>2404.6440503353406</v>
      </c>
      <c r="L6" s="10">
        <v>2427.5454222433</v>
      </c>
      <c r="M6" s="10">
        <f t="shared" ref="M6:M42" si="0">L6/K6</f>
        <v>1.009523809523811</v>
      </c>
      <c r="N6">
        <v>0.8588014465483359</v>
      </c>
      <c r="O6">
        <v>0.86698050794403403</v>
      </c>
      <c r="Q6" t="s">
        <v>75</v>
      </c>
    </row>
    <row r="7" spans="1:17" x14ac:dyDescent="0.15">
      <c r="A7">
        <v>3</v>
      </c>
      <c r="B7" s="24">
        <v>43103</v>
      </c>
      <c r="C7">
        <v>4</v>
      </c>
      <c r="D7">
        <v>4</v>
      </c>
      <c r="E7">
        <v>14</v>
      </c>
      <c r="F7">
        <v>14</v>
      </c>
      <c r="G7">
        <v>2593.3282432981105</v>
      </c>
      <c r="H7">
        <v>2593.32824329811</v>
      </c>
      <c r="I7">
        <v>2420.4396937449023</v>
      </c>
      <c r="J7">
        <v>2420.4396937449001</v>
      </c>
      <c r="K7" s="10">
        <v>2414.3885945105403</v>
      </c>
      <c r="L7" s="10">
        <v>2437.3827716011201</v>
      </c>
      <c r="M7" s="10">
        <f t="shared" si="0"/>
        <v>1.0095238095238108</v>
      </c>
      <c r="N7">
        <v>0.86228164089662152</v>
      </c>
      <c r="O7">
        <v>0.870493847000399</v>
      </c>
      <c r="Q7" t="s">
        <v>76</v>
      </c>
    </row>
    <row r="8" spans="1:17" x14ac:dyDescent="0.15">
      <c r="A8">
        <v>4</v>
      </c>
      <c r="B8" s="24">
        <v>43104</v>
      </c>
      <c r="C8">
        <v>4</v>
      </c>
      <c r="D8">
        <v>4</v>
      </c>
      <c r="E8">
        <v>14</v>
      </c>
      <c r="F8">
        <v>14</v>
      </c>
      <c r="G8">
        <v>2506.908254924027</v>
      </c>
      <c r="H8">
        <v>2506.9082549240302</v>
      </c>
      <c r="I8">
        <v>2339.7810379290909</v>
      </c>
      <c r="J8">
        <v>2339.78103792909</v>
      </c>
      <c r="K8" s="10">
        <v>2333.9315853342678</v>
      </c>
      <c r="L8" s="10">
        <v>2356.1595051945901</v>
      </c>
      <c r="M8" s="10">
        <f t="shared" si="0"/>
        <v>1.0095238095238077</v>
      </c>
      <c r="N8">
        <v>0.83354699476223848</v>
      </c>
      <c r="O8">
        <v>0.84148553756949795</v>
      </c>
      <c r="Q8">
        <v>1.0095238095238099</v>
      </c>
    </row>
    <row r="9" spans="1:17" x14ac:dyDescent="0.15">
      <c r="A9">
        <v>5</v>
      </c>
      <c r="B9" s="24">
        <v>43105</v>
      </c>
      <c r="C9">
        <v>4</v>
      </c>
      <c r="D9">
        <v>4</v>
      </c>
      <c r="E9">
        <v>14</v>
      </c>
      <c r="F9">
        <v>14</v>
      </c>
      <c r="G9">
        <v>2525.5021090082487</v>
      </c>
      <c r="H9">
        <v>2525.50210900825</v>
      </c>
      <c r="I9">
        <v>2357.1353017410315</v>
      </c>
      <c r="J9">
        <v>2357.1353017410302</v>
      </c>
      <c r="K9" s="10">
        <v>2351.2424634866788</v>
      </c>
      <c r="L9" s="10">
        <v>2373.6352488532202</v>
      </c>
      <c r="M9" s="10">
        <f t="shared" si="0"/>
        <v>1.0095238095238102</v>
      </c>
      <c r="N9">
        <v>0.83972945124524245</v>
      </c>
      <c r="O9">
        <v>0.84772687459043505</v>
      </c>
      <c r="Q9" t="s">
        <v>80</v>
      </c>
    </row>
    <row r="10" spans="1:17" x14ac:dyDescent="0.15">
      <c r="A10">
        <v>6</v>
      </c>
      <c r="B10" s="24">
        <v>43106</v>
      </c>
      <c r="C10">
        <v>4</v>
      </c>
      <c r="D10">
        <v>4</v>
      </c>
      <c r="E10">
        <v>14</v>
      </c>
      <c r="F10">
        <v>14</v>
      </c>
      <c r="G10">
        <v>2542.6030175873839</v>
      </c>
      <c r="H10">
        <v>2542.6030175873798</v>
      </c>
      <c r="I10">
        <v>2373.096149748224</v>
      </c>
      <c r="J10">
        <v>2373.0961497482199</v>
      </c>
      <c r="K10" s="10">
        <v>2367.1634093738535</v>
      </c>
      <c r="L10" s="10">
        <v>2389.7078227964598</v>
      </c>
      <c r="M10" s="10">
        <f t="shared" si="0"/>
        <v>1.0095238095238088</v>
      </c>
      <c r="N10">
        <v>0.8454155033478048</v>
      </c>
      <c r="O10">
        <v>0.85346707957016499</v>
      </c>
    </row>
    <row r="11" spans="1:17" x14ac:dyDescent="0.15">
      <c r="A11">
        <v>7</v>
      </c>
      <c r="B11" s="24">
        <v>43107</v>
      </c>
      <c r="C11">
        <v>4</v>
      </c>
      <c r="D11">
        <v>4</v>
      </c>
      <c r="E11">
        <v>14</v>
      </c>
      <c r="F11">
        <v>14</v>
      </c>
      <c r="G11">
        <v>2569.8009525355055</v>
      </c>
      <c r="H11">
        <v>2569.8009525355101</v>
      </c>
      <c r="I11">
        <v>2398.4808890331378</v>
      </c>
      <c r="J11">
        <v>2398.4808890331401</v>
      </c>
      <c r="K11" s="10">
        <v>2392.4846868105546</v>
      </c>
      <c r="L11" s="10">
        <v>2415.2702552563701</v>
      </c>
      <c r="M11" s="10">
        <f t="shared" si="0"/>
        <v>1.0095238095238097</v>
      </c>
      <c r="N11">
        <v>0.85445881671805524</v>
      </c>
      <c r="O11">
        <v>0.86259651973441798</v>
      </c>
      <c r="Q11" t="s">
        <v>77</v>
      </c>
    </row>
    <row r="12" spans="1:17" x14ac:dyDescent="0.15">
      <c r="A12">
        <v>8</v>
      </c>
      <c r="B12" s="24">
        <v>43108</v>
      </c>
      <c r="C12">
        <v>4</v>
      </c>
      <c r="D12">
        <v>4</v>
      </c>
      <c r="E12">
        <v>14</v>
      </c>
      <c r="F12">
        <v>14</v>
      </c>
      <c r="G12">
        <v>2855.3890510589576</v>
      </c>
      <c r="H12">
        <v>2855.3890510589499</v>
      </c>
      <c r="I12">
        <v>2665.0297809883596</v>
      </c>
      <c r="J12">
        <v>2665.02978098836</v>
      </c>
      <c r="K12" s="10">
        <v>2658.3672065358887</v>
      </c>
      <c r="L12" s="10">
        <v>2683.6849894552802</v>
      </c>
      <c r="M12" s="10">
        <f t="shared" si="0"/>
        <v>1.0095238095238104</v>
      </c>
      <c r="N12">
        <v>0.94941685947710308</v>
      </c>
      <c r="O12">
        <v>0.95845892480545603</v>
      </c>
      <c r="Q12" t="s">
        <v>78</v>
      </c>
    </row>
    <row r="13" spans="1:17" x14ac:dyDescent="0.15">
      <c r="A13">
        <v>9</v>
      </c>
      <c r="B13" s="24">
        <v>43109</v>
      </c>
      <c r="C13">
        <v>4</v>
      </c>
      <c r="D13">
        <v>4</v>
      </c>
      <c r="E13">
        <v>14</v>
      </c>
      <c r="F13">
        <v>14</v>
      </c>
      <c r="G13">
        <v>2851.7236910987676</v>
      </c>
      <c r="H13">
        <v>2851.7236910987699</v>
      </c>
      <c r="I13">
        <v>2661.6087783588487</v>
      </c>
      <c r="J13">
        <v>2661.60877835885</v>
      </c>
      <c r="K13" s="10">
        <v>2654.9547564129516</v>
      </c>
      <c r="L13" s="10">
        <v>2680.2400398073601</v>
      </c>
      <c r="M13" s="10">
        <f t="shared" si="0"/>
        <v>1.0095238095238093</v>
      </c>
      <c r="N13">
        <v>0.94819812729033981</v>
      </c>
      <c r="O13">
        <v>0.95722858564548696</v>
      </c>
      <c r="Q13" t="s">
        <v>79</v>
      </c>
    </row>
    <row r="14" spans="1:17" x14ac:dyDescent="0.15">
      <c r="A14">
        <v>10</v>
      </c>
      <c r="B14" s="24">
        <v>43110</v>
      </c>
      <c r="C14">
        <v>4</v>
      </c>
      <c r="D14">
        <v>4</v>
      </c>
      <c r="E14">
        <v>14</v>
      </c>
      <c r="F14">
        <v>14</v>
      </c>
      <c r="G14">
        <v>2882.7973090082473</v>
      </c>
      <c r="H14">
        <v>2882.7973090082501</v>
      </c>
      <c r="I14">
        <v>2690.6108217410301</v>
      </c>
      <c r="J14">
        <v>2690.6108217410301</v>
      </c>
      <c r="K14" s="10">
        <v>2683.8842946866775</v>
      </c>
      <c r="L14" s="10">
        <v>2709.4450974932201</v>
      </c>
      <c r="M14" s="10">
        <f t="shared" si="0"/>
        <v>1.0095238095238106</v>
      </c>
      <c r="N14">
        <v>0.95853010524524196</v>
      </c>
      <c r="O14">
        <v>0.967658963390435</v>
      </c>
    </row>
    <row r="15" spans="1:17" x14ac:dyDescent="0.15">
      <c r="A15">
        <v>11</v>
      </c>
      <c r="B15" s="24">
        <v>43111</v>
      </c>
      <c r="C15">
        <v>4</v>
      </c>
      <c r="D15">
        <v>4</v>
      </c>
      <c r="E15">
        <v>14</v>
      </c>
      <c r="F15">
        <v>14</v>
      </c>
      <c r="G15">
        <v>2591.4562432981106</v>
      </c>
      <c r="H15">
        <v>2591.4562432981102</v>
      </c>
      <c r="I15">
        <v>2418.6924937449025</v>
      </c>
      <c r="J15">
        <v>2418.6924937448998</v>
      </c>
      <c r="K15" s="10">
        <v>2412.6457625105404</v>
      </c>
      <c r="L15" s="10">
        <v>2435.6233412011202</v>
      </c>
      <c r="M15" s="10">
        <f t="shared" si="0"/>
        <v>1.0095238095238108</v>
      </c>
      <c r="N15">
        <v>0.86165920089662162</v>
      </c>
      <c r="O15">
        <v>0.86986547900039901</v>
      </c>
      <c r="Q15" t="s">
        <v>107</v>
      </c>
    </row>
    <row r="16" spans="1:17" x14ac:dyDescent="0.15">
      <c r="A16">
        <v>12</v>
      </c>
      <c r="B16" s="24">
        <v>43112</v>
      </c>
      <c r="C16">
        <v>4</v>
      </c>
      <c r="D16">
        <v>4</v>
      </c>
      <c r="E16">
        <v>14</v>
      </c>
      <c r="F16">
        <v>14</v>
      </c>
      <c r="G16">
        <v>2537.4423169141169</v>
      </c>
      <c r="H16">
        <v>2537.4423169141201</v>
      </c>
      <c r="I16">
        <v>2368.2794957865081</v>
      </c>
      <c r="J16">
        <v>2368.2794957865099</v>
      </c>
      <c r="K16" s="10">
        <v>2362.3587970470417</v>
      </c>
      <c r="L16" s="10">
        <v>2384.8574522570102</v>
      </c>
      <c r="M16" s="10">
        <f t="shared" si="0"/>
        <v>1.0095238095238082</v>
      </c>
      <c r="N16">
        <v>0.8436995703739435</v>
      </c>
      <c r="O16">
        <v>0.85173480437750504</v>
      </c>
      <c r="Q16" t="s">
        <v>108</v>
      </c>
    </row>
    <row r="17" spans="1:15" x14ac:dyDescent="0.15">
      <c r="A17">
        <v>13</v>
      </c>
      <c r="B17" s="24">
        <v>43113</v>
      </c>
      <c r="C17">
        <v>4</v>
      </c>
      <c r="D17">
        <v>4</v>
      </c>
      <c r="E17">
        <v>14</v>
      </c>
      <c r="F17">
        <v>14</v>
      </c>
      <c r="G17">
        <v>2542.6030175873839</v>
      </c>
      <c r="H17">
        <v>2542.6030175873798</v>
      </c>
      <c r="I17">
        <v>2373.096149748224</v>
      </c>
      <c r="J17">
        <v>2373.0961497482199</v>
      </c>
      <c r="K17" s="10">
        <v>2367.1634093738535</v>
      </c>
      <c r="L17" s="10">
        <v>2389.7078227964598</v>
      </c>
      <c r="M17" s="10">
        <f t="shared" si="0"/>
        <v>1.0095238095238088</v>
      </c>
      <c r="N17">
        <v>0.8454155033478048</v>
      </c>
      <c r="O17">
        <v>0.85346707957016499</v>
      </c>
    </row>
    <row r="18" spans="1:15" x14ac:dyDescent="0.15">
      <c r="A18">
        <v>14</v>
      </c>
      <c r="B18" s="24">
        <v>43114</v>
      </c>
      <c r="C18">
        <v>4</v>
      </c>
      <c r="D18">
        <v>4</v>
      </c>
      <c r="E18">
        <v>14</v>
      </c>
      <c r="F18">
        <v>14</v>
      </c>
      <c r="G18">
        <v>2693.7306354069378</v>
      </c>
      <c r="H18">
        <v>2693.7306354069301</v>
      </c>
      <c r="I18">
        <v>2514.1485930464746</v>
      </c>
      <c r="J18">
        <v>2514.1485930464701</v>
      </c>
      <c r="K18" s="10">
        <v>2507.8632215638586</v>
      </c>
      <c r="L18" s="10">
        <v>2531.7476331978</v>
      </c>
      <c r="M18" s="10">
        <f t="shared" si="0"/>
        <v>1.0095238095238095</v>
      </c>
      <c r="N18">
        <v>0.89566543627280659</v>
      </c>
      <c r="O18">
        <v>0.904195583284927</v>
      </c>
    </row>
    <row r="19" spans="1:15" x14ac:dyDescent="0.15">
      <c r="A19">
        <v>15</v>
      </c>
      <c r="B19" s="24">
        <v>43115</v>
      </c>
      <c r="C19">
        <v>4</v>
      </c>
      <c r="D19">
        <v>4</v>
      </c>
      <c r="E19">
        <v>14</v>
      </c>
      <c r="F19">
        <v>14</v>
      </c>
      <c r="G19">
        <v>2675.5589439713776</v>
      </c>
      <c r="H19">
        <v>2675.5589439713799</v>
      </c>
      <c r="I19">
        <v>2497.1883477066181</v>
      </c>
      <c r="J19">
        <v>2497.1883477066199</v>
      </c>
      <c r="K19" s="10">
        <v>2490.9453768373514</v>
      </c>
      <c r="L19" s="10">
        <v>2514.6686661405602</v>
      </c>
      <c r="M19" s="10">
        <f t="shared" si="0"/>
        <v>1.0095238095238079</v>
      </c>
      <c r="N19">
        <v>0.88962334887048267</v>
      </c>
      <c r="O19">
        <v>0.89809595219305904</v>
      </c>
    </row>
    <row r="20" spans="1:15" x14ac:dyDescent="0.15">
      <c r="A20">
        <v>16</v>
      </c>
      <c r="B20" s="24">
        <v>43116</v>
      </c>
      <c r="C20">
        <v>4</v>
      </c>
      <c r="D20">
        <v>4</v>
      </c>
      <c r="E20">
        <v>14</v>
      </c>
      <c r="F20">
        <v>14</v>
      </c>
      <c r="G20">
        <v>2591.4562432981106</v>
      </c>
      <c r="H20">
        <v>2591.4562432981102</v>
      </c>
      <c r="I20">
        <v>2418.6924937449025</v>
      </c>
      <c r="J20">
        <v>2418.6924937448998</v>
      </c>
      <c r="K20" s="10">
        <v>2412.6457625105404</v>
      </c>
      <c r="L20" s="10">
        <v>2435.6233412011202</v>
      </c>
      <c r="M20" s="10">
        <f t="shared" si="0"/>
        <v>1.0095238095238108</v>
      </c>
      <c r="N20">
        <v>0.86165920089662162</v>
      </c>
      <c r="O20">
        <v>0.86986547900039901</v>
      </c>
    </row>
    <row r="21" spans="1:15" x14ac:dyDescent="0.15">
      <c r="A21">
        <v>17</v>
      </c>
      <c r="B21" s="24">
        <v>43117</v>
      </c>
      <c r="C21">
        <v>4</v>
      </c>
      <c r="D21">
        <v>4</v>
      </c>
      <c r="E21">
        <v>14</v>
      </c>
      <c r="F21">
        <v>14</v>
      </c>
      <c r="G21">
        <v>2671.5682432981075</v>
      </c>
      <c r="H21">
        <v>2671.5682432981098</v>
      </c>
      <c r="I21">
        <v>2493.4636937448995</v>
      </c>
      <c r="J21">
        <v>2493.4636937449</v>
      </c>
      <c r="K21" s="10">
        <v>2487.2300345105373</v>
      </c>
      <c r="L21" s="10">
        <v>2510.91793960112</v>
      </c>
      <c r="M21" s="10">
        <f t="shared" si="0"/>
        <v>1.0095238095238119</v>
      </c>
      <c r="N21">
        <v>0.88829644089662041</v>
      </c>
      <c r="O21">
        <v>0.89675640700039905</v>
      </c>
    </row>
    <row r="22" spans="1:15" x14ac:dyDescent="0.15">
      <c r="A22">
        <v>18</v>
      </c>
      <c r="B22" s="24">
        <v>43118</v>
      </c>
      <c r="C22">
        <v>4</v>
      </c>
      <c r="D22">
        <v>4</v>
      </c>
      <c r="E22">
        <v>14</v>
      </c>
      <c r="F22">
        <v>14</v>
      </c>
      <c r="G22">
        <v>2671.5682432981075</v>
      </c>
      <c r="H22">
        <v>2671.5682432981098</v>
      </c>
      <c r="I22">
        <v>2493.4636937448995</v>
      </c>
      <c r="J22">
        <v>2493.4636937449</v>
      </c>
      <c r="K22" s="10">
        <v>2487.2300345105373</v>
      </c>
      <c r="L22" s="10">
        <v>2510.91793960112</v>
      </c>
      <c r="M22" s="10">
        <f t="shared" si="0"/>
        <v>1.0095238095238119</v>
      </c>
      <c r="N22">
        <v>0.88829644089662041</v>
      </c>
      <c r="O22">
        <v>0.89675640700039905</v>
      </c>
    </row>
    <row r="23" spans="1:15" x14ac:dyDescent="0.15">
      <c r="A23">
        <v>19</v>
      </c>
      <c r="B23" s="24">
        <v>43119</v>
      </c>
      <c r="C23">
        <v>4</v>
      </c>
      <c r="D23">
        <v>4</v>
      </c>
      <c r="E23">
        <v>14</v>
      </c>
      <c r="F23">
        <v>14</v>
      </c>
      <c r="G23">
        <v>2583.4464933784548</v>
      </c>
      <c r="H23">
        <v>2583.4464933784502</v>
      </c>
      <c r="I23">
        <v>2411.2167271532235</v>
      </c>
      <c r="J23">
        <v>2411.2167271532198</v>
      </c>
      <c r="K23" s="10">
        <v>2405.1886853353403</v>
      </c>
      <c r="L23" s="10">
        <v>2428.0952442432999</v>
      </c>
      <c r="M23" s="10">
        <f t="shared" si="0"/>
        <v>1.0095238095238113</v>
      </c>
      <c r="N23">
        <v>0.85899595904833581</v>
      </c>
      <c r="O23">
        <v>0.86717687294403401</v>
      </c>
    </row>
    <row r="24" spans="1:15" x14ac:dyDescent="0.15">
      <c r="A24">
        <v>20</v>
      </c>
      <c r="B24" s="24">
        <v>43120</v>
      </c>
      <c r="C24">
        <v>4</v>
      </c>
      <c r="D24">
        <v>4</v>
      </c>
      <c r="E24">
        <v>14</v>
      </c>
      <c r="F24">
        <v>14</v>
      </c>
      <c r="G24">
        <v>2591.386043298111</v>
      </c>
      <c r="H24">
        <v>2591.3860432981101</v>
      </c>
      <c r="I24">
        <v>2418.6269737449029</v>
      </c>
      <c r="J24">
        <v>2418.6269737449002</v>
      </c>
      <c r="K24" s="10">
        <v>2412.5804063105406</v>
      </c>
      <c r="L24" s="10">
        <v>2435.55736256112</v>
      </c>
      <c r="M24" s="10">
        <f t="shared" si="0"/>
        <v>1.0095238095238106</v>
      </c>
      <c r="N24">
        <v>0.86163585939662168</v>
      </c>
      <c r="O24">
        <v>0.869841915200399</v>
      </c>
    </row>
    <row r="25" spans="1:15" x14ac:dyDescent="0.15">
      <c r="A25">
        <v>21</v>
      </c>
      <c r="B25" s="24">
        <v>43121</v>
      </c>
      <c r="C25">
        <v>4</v>
      </c>
      <c r="D25">
        <v>4</v>
      </c>
      <c r="E25">
        <v>14</v>
      </c>
      <c r="F25">
        <v>14</v>
      </c>
      <c r="G25">
        <v>2865.469051058958</v>
      </c>
      <c r="H25">
        <v>2865.4690510589498</v>
      </c>
      <c r="I25">
        <v>2674.4377809883599</v>
      </c>
      <c r="J25">
        <v>2674.4377809883599</v>
      </c>
      <c r="K25" s="10">
        <v>2667.7516865358889</v>
      </c>
      <c r="L25" s="10">
        <v>2693.1588454552798</v>
      </c>
      <c r="M25" s="10">
        <f t="shared" si="0"/>
        <v>1.0095238095238102</v>
      </c>
      <c r="N25">
        <v>0.9527684594771032</v>
      </c>
      <c r="O25">
        <v>0.961842444805456</v>
      </c>
    </row>
    <row r="26" spans="1:15" x14ac:dyDescent="0.15">
      <c r="A26">
        <v>22</v>
      </c>
      <c r="B26" s="24">
        <v>43122</v>
      </c>
      <c r="C26">
        <v>4</v>
      </c>
      <c r="D26">
        <v>4</v>
      </c>
      <c r="E26">
        <v>14</v>
      </c>
      <c r="F26">
        <v>14</v>
      </c>
      <c r="G26">
        <v>2495.0836910987709</v>
      </c>
      <c r="H26">
        <v>2495.08369109877</v>
      </c>
      <c r="I26">
        <v>2328.7447783588523</v>
      </c>
      <c r="J26">
        <v>2328.74477835885</v>
      </c>
      <c r="K26" s="10">
        <v>2322.9229164129551</v>
      </c>
      <c r="L26" s="10">
        <v>2345.0459918073602</v>
      </c>
      <c r="M26" s="10">
        <f t="shared" si="0"/>
        <v>1.0095238095238077</v>
      </c>
      <c r="N26">
        <v>0.82961532729034115</v>
      </c>
      <c r="O26">
        <v>0.83751642564548701</v>
      </c>
    </row>
    <row r="27" spans="1:15" x14ac:dyDescent="0.15">
      <c r="A27">
        <v>23</v>
      </c>
      <c r="B27" s="24">
        <v>43123</v>
      </c>
      <c r="C27">
        <v>4</v>
      </c>
      <c r="D27">
        <v>4</v>
      </c>
      <c r="E27">
        <v>14</v>
      </c>
      <c r="F27">
        <v>14</v>
      </c>
      <c r="G27">
        <v>2851.7236910987676</v>
      </c>
      <c r="H27">
        <v>2851.7236910987699</v>
      </c>
      <c r="I27">
        <v>2661.6087783588487</v>
      </c>
      <c r="J27">
        <v>2661.60877835885</v>
      </c>
      <c r="K27" s="10">
        <v>2654.9547564129516</v>
      </c>
      <c r="L27" s="10">
        <v>2680.2400398073601</v>
      </c>
      <c r="M27" s="10">
        <f t="shared" si="0"/>
        <v>1.0095238095238093</v>
      </c>
      <c r="N27">
        <v>0.94819812729033981</v>
      </c>
      <c r="O27">
        <v>0.95722858564548696</v>
      </c>
    </row>
    <row r="28" spans="1:15" x14ac:dyDescent="0.15">
      <c r="A28">
        <v>24</v>
      </c>
      <c r="B28" s="24">
        <v>43124</v>
      </c>
      <c r="C28">
        <v>4</v>
      </c>
      <c r="D28">
        <v>4</v>
      </c>
      <c r="E28">
        <v>14</v>
      </c>
      <c r="F28">
        <v>14</v>
      </c>
      <c r="G28">
        <v>2520.5636716402855</v>
      </c>
      <c r="H28">
        <v>2520.5636716402801</v>
      </c>
      <c r="I28">
        <v>2352.526093530932</v>
      </c>
      <c r="J28">
        <v>2352.5260935309302</v>
      </c>
      <c r="K28" s="10">
        <v>2346.6447782971049</v>
      </c>
      <c r="L28" s="10">
        <v>2368.9937761856499</v>
      </c>
      <c r="M28" s="10">
        <f t="shared" si="0"/>
        <v>1.0095238095238099</v>
      </c>
      <c r="N28">
        <v>0.83808742082039467</v>
      </c>
      <c r="O28">
        <v>0.84606920578058897</v>
      </c>
    </row>
    <row r="29" spans="1:15" x14ac:dyDescent="0.15">
      <c r="A29">
        <v>25</v>
      </c>
      <c r="B29" s="24">
        <v>43125</v>
      </c>
      <c r="C29">
        <v>4</v>
      </c>
      <c r="D29">
        <v>4</v>
      </c>
      <c r="E29">
        <v>14</v>
      </c>
      <c r="F29">
        <v>14</v>
      </c>
      <c r="G29">
        <v>2583.4464933784548</v>
      </c>
      <c r="H29">
        <v>2583.4464933784502</v>
      </c>
      <c r="I29">
        <v>2411.2167271532235</v>
      </c>
      <c r="J29">
        <v>2411.2167271532198</v>
      </c>
      <c r="K29" s="10">
        <v>2405.1886853353403</v>
      </c>
      <c r="L29" s="10">
        <v>2428.0952442432999</v>
      </c>
      <c r="M29" s="10">
        <f t="shared" si="0"/>
        <v>1.0095238095238113</v>
      </c>
      <c r="N29">
        <v>0.85899595904833581</v>
      </c>
      <c r="O29">
        <v>0.86717687294403401</v>
      </c>
    </row>
    <row r="30" spans="1:15" x14ac:dyDescent="0.15">
      <c r="A30">
        <v>26</v>
      </c>
      <c r="B30" s="24">
        <v>43126</v>
      </c>
      <c r="C30">
        <v>4</v>
      </c>
      <c r="D30">
        <v>4</v>
      </c>
      <c r="E30">
        <v>14</v>
      </c>
      <c r="F30">
        <v>14</v>
      </c>
      <c r="G30">
        <v>2591.4562432981106</v>
      </c>
      <c r="H30">
        <v>2591.4562432981102</v>
      </c>
      <c r="I30">
        <v>2418.6924937449025</v>
      </c>
      <c r="J30">
        <v>2418.6924937448998</v>
      </c>
      <c r="K30" s="10">
        <v>2412.6457625105404</v>
      </c>
      <c r="L30" s="10">
        <v>2435.6233412011202</v>
      </c>
      <c r="M30" s="10">
        <f t="shared" si="0"/>
        <v>1.0095238095238108</v>
      </c>
      <c r="N30">
        <v>0.86165920089662162</v>
      </c>
      <c r="O30">
        <v>0.86986547900039901</v>
      </c>
    </row>
    <row r="31" spans="1:15" x14ac:dyDescent="0.15">
      <c r="A31">
        <v>27</v>
      </c>
      <c r="B31" s="24">
        <v>43127</v>
      </c>
      <c r="C31">
        <v>4</v>
      </c>
      <c r="D31">
        <v>4</v>
      </c>
      <c r="E31">
        <v>14</v>
      </c>
      <c r="F31">
        <v>14</v>
      </c>
      <c r="G31">
        <v>2591.4562432981106</v>
      </c>
      <c r="H31">
        <v>2591.4562432981102</v>
      </c>
      <c r="I31">
        <v>2418.6924937449025</v>
      </c>
      <c r="J31">
        <v>2418.6924937448998</v>
      </c>
      <c r="K31" s="10">
        <v>2412.6457625105404</v>
      </c>
      <c r="L31" s="10">
        <v>2435.6233412011202</v>
      </c>
      <c r="M31" s="10">
        <f t="shared" si="0"/>
        <v>1.0095238095238108</v>
      </c>
      <c r="N31">
        <v>0.86165920089662162</v>
      </c>
      <c r="O31">
        <v>0.86986547900039901</v>
      </c>
    </row>
    <row r="32" spans="1:15" x14ac:dyDescent="0.15">
      <c r="A32">
        <v>28</v>
      </c>
      <c r="B32" s="24">
        <v>43128</v>
      </c>
      <c r="C32">
        <v>4</v>
      </c>
      <c r="D32">
        <v>4</v>
      </c>
      <c r="E32">
        <v>14</v>
      </c>
      <c r="F32">
        <v>14</v>
      </c>
      <c r="G32">
        <v>2591.4562432981106</v>
      </c>
      <c r="H32">
        <v>2591.4562432981102</v>
      </c>
      <c r="I32">
        <v>2418.6924937449025</v>
      </c>
      <c r="J32">
        <v>2418.6924937448998</v>
      </c>
      <c r="K32" s="10">
        <v>2412.6457625105404</v>
      </c>
      <c r="L32" s="10">
        <v>2435.6233412011202</v>
      </c>
      <c r="M32" s="10">
        <f t="shared" si="0"/>
        <v>1.0095238095238108</v>
      </c>
      <c r="N32">
        <v>0.86165920089662162</v>
      </c>
      <c r="O32">
        <v>0.86986547900039901</v>
      </c>
    </row>
    <row r="33" spans="1:15" x14ac:dyDescent="0.15">
      <c r="A33">
        <v>29</v>
      </c>
      <c r="B33" s="24">
        <v>43129</v>
      </c>
      <c r="C33">
        <v>4</v>
      </c>
      <c r="D33">
        <v>4</v>
      </c>
      <c r="E33">
        <v>14</v>
      </c>
      <c r="F33">
        <v>14</v>
      </c>
      <c r="G33">
        <v>2674.8569439713774</v>
      </c>
      <c r="H33">
        <v>2674.8569439713801</v>
      </c>
      <c r="I33">
        <v>2496.5331477066179</v>
      </c>
      <c r="J33">
        <v>2496.5331477066202</v>
      </c>
      <c r="K33" s="10">
        <v>2490.291814837351</v>
      </c>
      <c r="L33" s="10">
        <v>2514.0088797405701</v>
      </c>
      <c r="M33" s="10">
        <f t="shared" si="0"/>
        <v>1.0095238095238119</v>
      </c>
      <c r="N33">
        <v>0.88938993387048249</v>
      </c>
      <c r="O33">
        <v>0.89786031419305901</v>
      </c>
    </row>
    <row r="34" spans="1:15" x14ac:dyDescent="0.15">
      <c r="A34">
        <v>30</v>
      </c>
      <c r="B34" s="24">
        <v>43130</v>
      </c>
      <c r="C34">
        <v>4</v>
      </c>
      <c r="D34">
        <v>4</v>
      </c>
      <c r="E34">
        <v>14</v>
      </c>
      <c r="F34">
        <v>14</v>
      </c>
      <c r="G34">
        <v>2696.8970774374575</v>
      </c>
      <c r="H34">
        <v>2696.8970774374602</v>
      </c>
      <c r="I34">
        <v>2517.103938941626</v>
      </c>
      <c r="J34">
        <v>2517.1039389416301</v>
      </c>
      <c r="K34" s="10">
        <v>2510.8111790942721</v>
      </c>
      <c r="L34" s="10">
        <v>2534.72366651422</v>
      </c>
      <c r="M34" s="10">
        <f t="shared" si="0"/>
        <v>1.0095238095238104</v>
      </c>
      <c r="N34">
        <v>0.89671827824795436</v>
      </c>
      <c r="O34">
        <v>0.90525845232650803</v>
      </c>
    </row>
    <row r="35" spans="1:15" x14ac:dyDescent="0.15">
      <c r="A35">
        <v>31</v>
      </c>
      <c r="B35" s="24">
        <v>43131</v>
      </c>
      <c r="C35">
        <v>4</v>
      </c>
      <c r="D35">
        <v>4</v>
      </c>
      <c r="E35">
        <v>14</v>
      </c>
      <c r="F35">
        <v>14</v>
      </c>
      <c r="G35">
        <v>2680.5102255252582</v>
      </c>
      <c r="H35">
        <v>2680.51022552526</v>
      </c>
      <c r="I35">
        <v>2501.8095438235737</v>
      </c>
      <c r="J35">
        <v>2501.80954382357</v>
      </c>
      <c r="K35" s="10">
        <v>2495.5550199640147</v>
      </c>
      <c r="L35" s="10">
        <v>2519.3222106303401</v>
      </c>
      <c r="M35" s="10">
        <f t="shared" si="0"/>
        <v>1.0095238095238102</v>
      </c>
      <c r="N35">
        <v>0.89126964998714808</v>
      </c>
      <c r="O35">
        <v>0.89975793236797796</v>
      </c>
    </row>
    <row r="36" spans="1:15" x14ac:dyDescent="0.15">
      <c r="A36">
        <v>32</v>
      </c>
      <c r="B36" s="24">
        <v>43132</v>
      </c>
      <c r="C36">
        <v>4</v>
      </c>
      <c r="D36">
        <v>4</v>
      </c>
      <c r="E36">
        <v>14</v>
      </c>
      <c r="F36">
        <v>14</v>
      </c>
      <c r="G36">
        <v>2536.6701169141165</v>
      </c>
      <c r="H36">
        <v>2536.6701169141202</v>
      </c>
      <c r="I36">
        <v>2367.5587757865078</v>
      </c>
      <c r="J36">
        <v>2367.5587757865101</v>
      </c>
      <c r="K36" s="10">
        <v>2361.6398788470415</v>
      </c>
      <c r="L36" s="10">
        <v>2384.13168721701</v>
      </c>
      <c r="M36" s="10">
        <f t="shared" si="0"/>
        <v>1.0095238095238082</v>
      </c>
      <c r="N36">
        <v>0.84344281387394338</v>
      </c>
      <c r="O36">
        <v>0.85147560257750499</v>
      </c>
    </row>
    <row r="37" spans="1:15" x14ac:dyDescent="0.15">
      <c r="A37">
        <v>33</v>
      </c>
      <c r="B37" s="24">
        <v>43133</v>
      </c>
      <c r="C37">
        <v>4</v>
      </c>
      <c r="D37">
        <v>4</v>
      </c>
      <c r="E37">
        <v>14</v>
      </c>
      <c r="F37">
        <v>14</v>
      </c>
      <c r="G37">
        <v>2591.4562432981106</v>
      </c>
      <c r="H37">
        <v>2591.4562432981102</v>
      </c>
      <c r="I37">
        <v>2418.6924937449025</v>
      </c>
      <c r="J37">
        <v>2418.6924937448998</v>
      </c>
      <c r="K37" s="10">
        <v>2412.6457625105404</v>
      </c>
      <c r="L37" s="10">
        <v>2435.6233412011202</v>
      </c>
      <c r="M37" s="10">
        <f t="shared" si="0"/>
        <v>1.0095238095238108</v>
      </c>
      <c r="N37">
        <v>0.86165920089662162</v>
      </c>
      <c r="O37">
        <v>0.86986547900039901</v>
      </c>
    </row>
    <row r="38" spans="1:15" x14ac:dyDescent="0.15">
      <c r="A38">
        <v>34</v>
      </c>
      <c r="B38" s="24">
        <v>43134</v>
      </c>
      <c r="C38">
        <v>4</v>
      </c>
      <c r="D38">
        <v>4</v>
      </c>
      <c r="E38">
        <v>14</v>
      </c>
      <c r="F38">
        <v>14</v>
      </c>
      <c r="G38">
        <v>2537.4423169141169</v>
      </c>
      <c r="H38">
        <v>2537.4423169141201</v>
      </c>
      <c r="I38">
        <v>2368.2794957865081</v>
      </c>
      <c r="J38">
        <v>2368.2794957865099</v>
      </c>
      <c r="K38" s="10">
        <v>2362.3587970470417</v>
      </c>
      <c r="L38" s="10">
        <v>2384.8574522570102</v>
      </c>
      <c r="M38" s="10">
        <f t="shared" si="0"/>
        <v>1.0095238095238082</v>
      </c>
      <c r="N38">
        <v>0.8436995703739435</v>
      </c>
      <c r="O38">
        <v>0.85173480437750504</v>
      </c>
    </row>
    <row r="39" spans="1:15" x14ac:dyDescent="0.15">
      <c r="A39">
        <v>35</v>
      </c>
      <c r="B39" s="24">
        <v>43135</v>
      </c>
      <c r="C39">
        <v>4</v>
      </c>
      <c r="D39">
        <v>4</v>
      </c>
      <c r="E39">
        <v>14</v>
      </c>
      <c r="F39">
        <v>14</v>
      </c>
      <c r="G39">
        <v>2522.7721887466296</v>
      </c>
      <c r="H39">
        <v>2522.77218874663</v>
      </c>
      <c r="I39">
        <v>2354.5873761635203</v>
      </c>
      <c r="J39">
        <v>2354.5873761635198</v>
      </c>
      <c r="K39" s="10">
        <v>2348.7009077231114</v>
      </c>
      <c r="L39" s="10">
        <v>2371.0694877966698</v>
      </c>
      <c r="M39" s="10">
        <f t="shared" si="0"/>
        <v>1.0095238095238117</v>
      </c>
      <c r="N39">
        <v>0.8388217527582541</v>
      </c>
      <c r="O39">
        <v>0.84681053135595197</v>
      </c>
    </row>
    <row r="40" spans="1:15" x14ac:dyDescent="0.15">
      <c r="A40">
        <v>36</v>
      </c>
      <c r="B40" s="24">
        <v>43136</v>
      </c>
      <c r="C40">
        <v>4</v>
      </c>
      <c r="D40">
        <v>4</v>
      </c>
      <c r="E40">
        <v>14</v>
      </c>
      <c r="F40">
        <v>14</v>
      </c>
      <c r="G40">
        <v>2592.1582432981108</v>
      </c>
      <c r="H40">
        <v>2592.1582432981099</v>
      </c>
      <c r="I40">
        <v>2419.3476937449027</v>
      </c>
      <c r="J40">
        <v>2419.3476937449</v>
      </c>
      <c r="K40" s="10">
        <v>2413.2993245105404</v>
      </c>
      <c r="L40" s="10">
        <v>2436.2831276011202</v>
      </c>
      <c r="M40" s="10">
        <f t="shared" si="0"/>
        <v>1.0095238095238108</v>
      </c>
      <c r="N40">
        <v>0.86189261589662158</v>
      </c>
      <c r="O40">
        <v>0.87010111700039905</v>
      </c>
    </row>
    <row r="41" spans="1:15" x14ac:dyDescent="0.15">
      <c r="A41">
        <v>37</v>
      </c>
      <c r="B41" s="24">
        <v>43137</v>
      </c>
      <c r="C41">
        <v>4</v>
      </c>
      <c r="D41">
        <v>4</v>
      </c>
      <c r="E41">
        <v>14</v>
      </c>
      <c r="F41">
        <v>14</v>
      </c>
      <c r="G41">
        <v>2537.1381169141168</v>
      </c>
      <c r="H41">
        <v>2537.13811691412</v>
      </c>
      <c r="I41">
        <v>2367.9955757865077</v>
      </c>
      <c r="J41">
        <v>2367.99557578651</v>
      </c>
      <c r="K41" s="10">
        <v>2362.0755868470414</v>
      </c>
      <c r="L41" s="10">
        <v>2384.5715448170099</v>
      </c>
      <c r="M41" s="10">
        <f t="shared" si="0"/>
        <v>1.0095238095238082</v>
      </c>
      <c r="N41">
        <v>0.84359842387394335</v>
      </c>
      <c r="O41">
        <v>0.85163269457750501</v>
      </c>
    </row>
    <row r="42" spans="1:15" x14ac:dyDescent="0.15">
      <c r="A42">
        <v>38</v>
      </c>
      <c r="B42" s="24">
        <v>43138</v>
      </c>
      <c r="C42">
        <v>4</v>
      </c>
      <c r="D42">
        <v>4</v>
      </c>
      <c r="E42">
        <v>14</v>
      </c>
      <c r="F42">
        <v>14</v>
      </c>
      <c r="G42">
        <v>2877.2036716402881</v>
      </c>
      <c r="H42">
        <v>2877.2036716402799</v>
      </c>
      <c r="I42">
        <v>2685.3900935309348</v>
      </c>
      <c r="J42">
        <v>2685.3900935309298</v>
      </c>
      <c r="K42" s="10">
        <v>2678.6766182971073</v>
      </c>
      <c r="L42" s="10">
        <v>2704.1878241856498</v>
      </c>
      <c r="M42" s="10">
        <f t="shared" si="0"/>
        <v>1.009523809523809</v>
      </c>
      <c r="N42">
        <v>0.95667022082039543</v>
      </c>
      <c r="O42">
        <v>0.96578136578058904</v>
      </c>
    </row>
    <row r="43" spans="1:15" x14ac:dyDescent="0.15">
      <c r="A43">
        <v>39</v>
      </c>
      <c r="B43" s="24">
        <v>43139</v>
      </c>
      <c r="C43">
        <v>4</v>
      </c>
      <c r="D43">
        <v>4</v>
      </c>
      <c r="E43">
        <v>14</v>
      </c>
      <c r="F43">
        <v>14</v>
      </c>
      <c r="G43">
        <v>2532.4942551219137</v>
      </c>
      <c r="H43">
        <v>2532.4942551219101</v>
      </c>
      <c r="I43">
        <v>2363.6613047804522</v>
      </c>
      <c r="J43">
        <v>2363.6613047804499</v>
      </c>
      <c r="K43" s="10">
        <v>2357.7521515185013</v>
      </c>
      <c r="L43" s="10">
        <v>2380.2069339139198</v>
      </c>
      <c r="N43">
        <v>0.84205433982803612</v>
      </c>
      <c r="O43">
        <v>0.85007390496925594</v>
      </c>
    </row>
    <row r="44" spans="1:15" x14ac:dyDescent="0.15">
      <c r="A44">
        <v>40</v>
      </c>
      <c r="B44" s="24">
        <v>43140</v>
      </c>
      <c r="C44">
        <v>4</v>
      </c>
      <c r="D44">
        <v>4</v>
      </c>
      <c r="E44">
        <v>14</v>
      </c>
      <c r="F44">
        <v>14</v>
      </c>
      <c r="G44">
        <v>2537.3253169141167</v>
      </c>
      <c r="H44">
        <v>2537.3253169141199</v>
      </c>
      <c r="I44">
        <v>2368.1702957865082</v>
      </c>
      <c r="J44">
        <v>2368.17029578651</v>
      </c>
      <c r="K44" s="10">
        <v>2362.2498700470419</v>
      </c>
      <c r="L44" s="10">
        <v>2384.7474878570101</v>
      </c>
      <c r="N44">
        <v>0.84366066787394356</v>
      </c>
      <c r="O44">
        <v>0.85169553137750498</v>
      </c>
    </row>
    <row r="45" spans="1:15" x14ac:dyDescent="0.15">
      <c r="A45">
        <v>41</v>
      </c>
      <c r="B45" s="24">
        <v>43141</v>
      </c>
      <c r="C45">
        <v>4</v>
      </c>
      <c r="D45">
        <v>4</v>
      </c>
      <c r="E45">
        <v>14</v>
      </c>
      <c r="F45">
        <v>14</v>
      </c>
      <c r="G45">
        <v>2508.829051058955</v>
      </c>
      <c r="H45">
        <v>2508.82905105895</v>
      </c>
      <c r="I45">
        <v>2341.5737809883572</v>
      </c>
      <c r="J45">
        <v>2341.5737809883599</v>
      </c>
      <c r="K45" s="10">
        <v>2335.7198465358865</v>
      </c>
      <c r="L45" s="10">
        <v>2357.9647974552799</v>
      </c>
      <c r="N45">
        <v>0.83418565947710233</v>
      </c>
      <c r="O45">
        <v>0.84213028480545604</v>
      </c>
    </row>
    <row r="46" spans="1:15" x14ac:dyDescent="0.15">
      <c r="A46">
        <v>42</v>
      </c>
      <c r="B46" s="24">
        <v>43142</v>
      </c>
      <c r="C46">
        <v>4</v>
      </c>
      <c r="D46">
        <v>4</v>
      </c>
      <c r="E46">
        <v>14</v>
      </c>
      <c r="F46">
        <v>14</v>
      </c>
      <c r="G46">
        <v>2851.7236910987676</v>
      </c>
      <c r="H46">
        <v>2851.7236910987699</v>
      </c>
      <c r="I46">
        <v>2661.6087783588487</v>
      </c>
      <c r="J46">
        <v>2661.60877835885</v>
      </c>
      <c r="K46" s="10">
        <v>2654.9547564129516</v>
      </c>
      <c r="L46" s="10">
        <v>2680.2400398073601</v>
      </c>
      <c r="N46">
        <v>0.94819812729033981</v>
      </c>
      <c r="O46">
        <v>0.95722858564548696</v>
      </c>
    </row>
    <row r="47" spans="1:15" x14ac:dyDescent="0.15">
      <c r="A47">
        <v>43</v>
      </c>
      <c r="B47" s="24">
        <v>43143</v>
      </c>
      <c r="C47">
        <v>4</v>
      </c>
      <c r="D47">
        <v>4</v>
      </c>
      <c r="E47">
        <v>14</v>
      </c>
      <c r="F47">
        <v>14</v>
      </c>
      <c r="G47">
        <v>2865.469051058958</v>
      </c>
      <c r="H47">
        <v>2865.4690510589498</v>
      </c>
      <c r="I47">
        <v>2674.4377809883599</v>
      </c>
      <c r="J47">
        <v>2674.4377809883599</v>
      </c>
      <c r="K47" s="10">
        <v>2667.7516865358889</v>
      </c>
      <c r="L47" s="10">
        <v>2693.1588454552798</v>
      </c>
      <c r="N47">
        <v>0.9527684594771032</v>
      </c>
      <c r="O47">
        <v>0.961842444805456</v>
      </c>
    </row>
    <row r="48" spans="1:15" x14ac:dyDescent="0.15">
      <c r="A48">
        <v>44</v>
      </c>
      <c r="B48" s="24">
        <v>43144</v>
      </c>
      <c r="C48">
        <v>4</v>
      </c>
      <c r="D48">
        <v>4</v>
      </c>
      <c r="E48">
        <v>14</v>
      </c>
      <c r="F48">
        <v>14</v>
      </c>
      <c r="G48">
        <v>2592.0412432981107</v>
      </c>
      <c r="H48">
        <v>2592.0412432981102</v>
      </c>
      <c r="I48">
        <v>2419.2384937449024</v>
      </c>
      <c r="J48">
        <v>2419.2384937449001</v>
      </c>
      <c r="K48" s="10">
        <v>2413.1903975105402</v>
      </c>
      <c r="L48" s="10">
        <v>2436.1731632011201</v>
      </c>
      <c r="N48">
        <v>0.86185371339662153</v>
      </c>
      <c r="O48">
        <v>0.87006184400039899</v>
      </c>
    </row>
    <row r="49" spans="1:15" x14ac:dyDescent="0.15">
      <c r="A49">
        <v>45</v>
      </c>
      <c r="B49" s="24">
        <v>43145</v>
      </c>
      <c r="C49">
        <v>4</v>
      </c>
      <c r="D49">
        <v>4</v>
      </c>
      <c r="E49">
        <v>14</v>
      </c>
      <c r="F49">
        <v>14</v>
      </c>
      <c r="G49">
        <v>2495.0836910987709</v>
      </c>
      <c r="H49">
        <v>2495.08369109877</v>
      </c>
      <c r="I49">
        <v>2328.7447783588523</v>
      </c>
      <c r="J49">
        <v>2328.74477835885</v>
      </c>
      <c r="K49" s="10">
        <v>2322.9229164129551</v>
      </c>
      <c r="L49" s="10">
        <v>2345.0459918073602</v>
      </c>
      <c r="N49">
        <v>0.82961532729034115</v>
      </c>
      <c r="O49">
        <v>0.83751642564548701</v>
      </c>
    </row>
    <row r="50" spans="1:15" x14ac:dyDescent="0.15">
      <c r="A50">
        <v>46</v>
      </c>
      <c r="B50" s="24">
        <v>43146</v>
      </c>
      <c r="C50">
        <v>4</v>
      </c>
      <c r="D50">
        <v>4</v>
      </c>
      <c r="E50">
        <v>14</v>
      </c>
      <c r="F50">
        <v>14</v>
      </c>
      <c r="G50">
        <v>2689.2653644029874</v>
      </c>
      <c r="H50">
        <v>2689.2653644029801</v>
      </c>
      <c r="I50">
        <v>2509.9810067761209</v>
      </c>
      <c r="J50">
        <v>2509.98100677612</v>
      </c>
      <c r="K50" s="10">
        <v>2503.7060542591807</v>
      </c>
      <c r="L50" s="10">
        <v>2527.5508738235499</v>
      </c>
      <c r="N50">
        <v>0.89418073366399309</v>
      </c>
      <c r="O50">
        <v>0.90269674065126804</v>
      </c>
    </row>
    <row r="51" spans="1:15" x14ac:dyDescent="0.15">
      <c r="A51">
        <v>47</v>
      </c>
      <c r="B51" s="24">
        <v>43147</v>
      </c>
      <c r="C51">
        <v>4</v>
      </c>
      <c r="D51">
        <v>4</v>
      </c>
      <c r="E51">
        <v>14</v>
      </c>
      <c r="F51">
        <v>14</v>
      </c>
      <c r="G51">
        <v>2508.829051058955</v>
      </c>
      <c r="H51">
        <v>2508.82905105895</v>
      </c>
      <c r="I51">
        <v>2341.5737809883572</v>
      </c>
      <c r="J51">
        <v>2341.5737809883599</v>
      </c>
      <c r="K51" s="10">
        <v>2335.7198465358865</v>
      </c>
      <c r="L51" s="10">
        <v>2357.9647974552799</v>
      </c>
      <c r="N51">
        <v>0.83418565947710233</v>
      </c>
      <c r="O51">
        <v>0.84213028480545604</v>
      </c>
    </row>
    <row r="52" spans="1:15" x14ac:dyDescent="0.15">
      <c r="A52">
        <v>48</v>
      </c>
      <c r="B52" s="24">
        <v>43148</v>
      </c>
      <c r="C52">
        <v>4</v>
      </c>
      <c r="D52">
        <v>4</v>
      </c>
      <c r="E52">
        <v>14</v>
      </c>
      <c r="F52">
        <v>14</v>
      </c>
      <c r="G52">
        <v>2634.3226531797895</v>
      </c>
      <c r="H52">
        <v>2634.32265317979</v>
      </c>
      <c r="I52">
        <v>2458.7011429678028</v>
      </c>
      <c r="J52">
        <v>2458.7011429678</v>
      </c>
      <c r="K52" s="10">
        <v>2452.5543901103833</v>
      </c>
      <c r="L52" s="10">
        <v>2475.9120509685799</v>
      </c>
      <c r="N52">
        <v>0.87591228218227979</v>
      </c>
      <c r="O52">
        <v>0.88425430391734905</v>
      </c>
    </row>
    <row r="53" spans="1:15" x14ac:dyDescent="0.15">
      <c r="A53">
        <v>49</v>
      </c>
      <c r="B53" s="24">
        <v>43149</v>
      </c>
      <c r="C53">
        <v>4</v>
      </c>
      <c r="D53">
        <v>4</v>
      </c>
      <c r="E53">
        <v>14</v>
      </c>
      <c r="F53">
        <v>14</v>
      </c>
      <c r="G53">
        <v>2683.4926531797878</v>
      </c>
      <c r="H53">
        <v>2683.4926531797901</v>
      </c>
      <c r="I53">
        <v>2504.5931429678012</v>
      </c>
      <c r="J53">
        <v>2504.5931429677998</v>
      </c>
      <c r="K53" s="10">
        <v>2498.3316601103816</v>
      </c>
      <c r="L53" s="10">
        <v>2522.12529496858</v>
      </c>
      <c r="N53">
        <v>0.89226130718227914</v>
      </c>
      <c r="O53">
        <v>0.90075903391734902</v>
      </c>
    </row>
    <row r="54" spans="1:15" x14ac:dyDescent="0.15">
      <c r="A54">
        <v>50</v>
      </c>
      <c r="B54" s="24">
        <v>43150</v>
      </c>
      <c r="C54">
        <v>4</v>
      </c>
      <c r="D54">
        <v>4</v>
      </c>
      <c r="E54">
        <v>14</v>
      </c>
      <c r="F54">
        <v>14</v>
      </c>
      <c r="G54">
        <v>2591.4562432981106</v>
      </c>
      <c r="H54">
        <v>2591.4562432981102</v>
      </c>
      <c r="I54">
        <v>2418.6924937449025</v>
      </c>
      <c r="J54">
        <v>2418.6924937448998</v>
      </c>
      <c r="K54" s="10">
        <v>2412.6457625105404</v>
      </c>
      <c r="L54" s="10">
        <v>2435.6233412011202</v>
      </c>
      <c r="N54">
        <v>0.86165920089662162</v>
      </c>
      <c r="O54">
        <v>0.86986547900039901</v>
      </c>
    </row>
    <row r="55" spans="1:15" x14ac:dyDescent="0.15">
      <c r="A55">
        <v>51</v>
      </c>
      <c r="B55" s="24">
        <v>43151</v>
      </c>
      <c r="C55">
        <v>4</v>
      </c>
      <c r="D55">
        <v>4</v>
      </c>
      <c r="E55">
        <v>14</v>
      </c>
      <c r="F55">
        <v>14</v>
      </c>
      <c r="G55">
        <v>2697.9410774374574</v>
      </c>
      <c r="H55">
        <v>2697.9410774374601</v>
      </c>
      <c r="I55">
        <v>2518.078338941626</v>
      </c>
      <c r="J55">
        <v>2518.0783389416301</v>
      </c>
      <c r="K55" s="10">
        <v>2511.783143094272</v>
      </c>
      <c r="L55" s="10">
        <v>2535.7048873142198</v>
      </c>
      <c r="N55">
        <v>0.89706540824795422</v>
      </c>
      <c r="O55">
        <v>0.90560888832650799</v>
      </c>
    </row>
    <row r="56" spans="1:15" x14ac:dyDescent="0.15">
      <c r="A56">
        <v>52</v>
      </c>
      <c r="B56" s="24">
        <v>43152</v>
      </c>
      <c r="C56">
        <v>4</v>
      </c>
      <c r="D56">
        <v>4</v>
      </c>
      <c r="E56">
        <v>14</v>
      </c>
      <c r="F56">
        <v>14</v>
      </c>
      <c r="G56">
        <v>2675.5589439713776</v>
      </c>
      <c r="H56">
        <v>2675.5589439713799</v>
      </c>
      <c r="I56">
        <v>2497.1883477066181</v>
      </c>
      <c r="J56">
        <v>2497.1883477066199</v>
      </c>
      <c r="K56" s="10">
        <v>2490.9453768373514</v>
      </c>
      <c r="L56" s="10">
        <v>2514.6686661405602</v>
      </c>
      <c r="N56">
        <v>0.88962334887048267</v>
      </c>
      <c r="O56">
        <v>0.89809595219305904</v>
      </c>
    </row>
    <row r="57" spans="1:15" x14ac:dyDescent="0.15">
      <c r="A57">
        <v>53</v>
      </c>
      <c r="B57" s="24">
        <v>43153</v>
      </c>
      <c r="C57">
        <v>4</v>
      </c>
      <c r="D57">
        <v>4</v>
      </c>
      <c r="E57">
        <v>14</v>
      </c>
      <c r="F57">
        <v>14</v>
      </c>
      <c r="G57">
        <v>2697.4820774374575</v>
      </c>
      <c r="H57">
        <v>2697.4820774374598</v>
      </c>
      <c r="I57">
        <v>2517.6499389416263</v>
      </c>
      <c r="J57">
        <v>2517.6499389416299</v>
      </c>
      <c r="K57" s="10">
        <v>2511.3558140942719</v>
      </c>
      <c r="L57" s="10">
        <v>2535.2734885142199</v>
      </c>
      <c r="N57">
        <v>0.89691279074795427</v>
      </c>
      <c r="O57">
        <v>0.90545481732650801</v>
      </c>
    </row>
    <row r="58" spans="1:15" x14ac:dyDescent="0.15">
      <c r="A58">
        <v>54</v>
      </c>
      <c r="B58" s="24">
        <v>43154</v>
      </c>
      <c r="C58">
        <v>4</v>
      </c>
      <c r="D58">
        <v>4</v>
      </c>
      <c r="E58">
        <v>14</v>
      </c>
      <c r="F58">
        <v>14</v>
      </c>
      <c r="G58">
        <v>2764.9655336548476</v>
      </c>
      <c r="H58">
        <v>2764.9655336548399</v>
      </c>
      <c r="I58">
        <v>2580.6344980778567</v>
      </c>
      <c r="J58">
        <v>2580.6344980778499</v>
      </c>
      <c r="K58" s="10">
        <v>2574.1829118326618</v>
      </c>
      <c r="L58" s="10">
        <v>2598.6989395644</v>
      </c>
      <c r="N58">
        <v>0.91935103994023637</v>
      </c>
      <c r="O58">
        <v>0.92810676413014204</v>
      </c>
    </row>
    <row r="59" spans="1:15" x14ac:dyDescent="0.15">
      <c r="A59">
        <v>55</v>
      </c>
      <c r="B59" s="24">
        <v>43155</v>
      </c>
      <c r="C59">
        <v>4</v>
      </c>
      <c r="D59">
        <v>4</v>
      </c>
      <c r="E59">
        <v>14</v>
      </c>
      <c r="F59">
        <v>14</v>
      </c>
      <c r="G59">
        <v>2753.8001336548477</v>
      </c>
      <c r="H59">
        <v>2753.80013365484</v>
      </c>
      <c r="I59">
        <v>2570.213458077857</v>
      </c>
      <c r="J59">
        <v>2570.2134580778502</v>
      </c>
      <c r="K59" s="10">
        <v>2563.7879244326623</v>
      </c>
      <c r="L59" s="10">
        <v>2588.2049522844</v>
      </c>
      <c r="N59">
        <v>0.91563854444023651</v>
      </c>
      <c r="O59">
        <v>0.92435891153014305</v>
      </c>
    </row>
    <row r="60" spans="1:15" x14ac:dyDescent="0.15">
      <c r="A60">
        <v>56</v>
      </c>
      <c r="B60" s="24">
        <v>43156</v>
      </c>
      <c r="C60">
        <v>4</v>
      </c>
      <c r="D60">
        <v>4</v>
      </c>
      <c r="E60">
        <v>14</v>
      </c>
      <c r="F60">
        <v>14</v>
      </c>
      <c r="G60">
        <v>2698.0670774374576</v>
      </c>
      <c r="H60">
        <v>2698.0670774374598</v>
      </c>
      <c r="I60">
        <v>2518.1959389416261</v>
      </c>
      <c r="J60">
        <v>2518.1959389416302</v>
      </c>
      <c r="K60" s="10">
        <v>2511.9004490942721</v>
      </c>
      <c r="L60" s="10">
        <v>2535.8233105142199</v>
      </c>
      <c r="N60">
        <v>0.89710730324795429</v>
      </c>
      <c r="O60">
        <v>0.90565118232650799</v>
      </c>
    </row>
    <row r="61" spans="1:15" x14ac:dyDescent="0.15">
      <c r="A61">
        <v>57</v>
      </c>
      <c r="B61" s="24">
        <v>43157</v>
      </c>
      <c r="C61">
        <v>4</v>
      </c>
      <c r="D61">
        <v>4</v>
      </c>
      <c r="E61">
        <v>14</v>
      </c>
      <c r="F61">
        <v>14</v>
      </c>
      <c r="G61">
        <v>2572.2580175873845</v>
      </c>
      <c r="H61">
        <v>2572.25801758738</v>
      </c>
      <c r="I61">
        <v>2400.7741497482248</v>
      </c>
      <c r="J61">
        <v>2400.7741497482202</v>
      </c>
      <c r="K61" s="10">
        <v>2394.7722143738538</v>
      </c>
      <c r="L61" s="10">
        <v>2417.5795687964601</v>
      </c>
      <c r="N61">
        <v>0.85527579084780492</v>
      </c>
      <c r="O61">
        <v>0.86342127457016504</v>
      </c>
    </row>
    <row r="62" spans="1:15" x14ac:dyDescent="0.15">
      <c r="A62">
        <v>58</v>
      </c>
      <c r="B62" s="24">
        <v>43158</v>
      </c>
      <c r="C62">
        <v>4</v>
      </c>
      <c r="D62">
        <v>4</v>
      </c>
      <c r="E62">
        <v>14</v>
      </c>
      <c r="F62">
        <v>14</v>
      </c>
      <c r="G62">
        <v>2523.3571887466296</v>
      </c>
      <c r="H62">
        <v>2523.3571887466301</v>
      </c>
      <c r="I62">
        <v>2355.1333761635201</v>
      </c>
      <c r="J62">
        <v>2355.1333761635201</v>
      </c>
      <c r="K62" s="10">
        <v>2349.2455427231112</v>
      </c>
      <c r="L62" s="10">
        <v>2371.6193097966602</v>
      </c>
      <c r="N62">
        <v>0.83901626525825401</v>
      </c>
      <c r="O62">
        <v>0.84700689635595205</v>
      </c>
    </row>
    <row r="63" spans="1:15" x14ac:dyDescent="0.15">
      <c r="A63">
        <v>59</v>
      </c>
      <c r="B63" s="24">
        <v>43159</v>
      </c>
      <c r="C63">
        <v>4</v>
      </c>
      <c r="D63">
        <v>4</v>
      </c>
      <c r="E63">
        <v>14</v>
      </c>
      <c r="F63">
        <v>14</v>
      </c>
      <c r="G63">
        <v>2508.829051058955</v>
      </c>
      <c r="H63">
        <v>2508.82905105895</v>
      </c>
      <c r="I63">
        <v>2341.5737809883572</v>
      </c>
      <c r="J63">
        <v>2341.5737809883599</v>
      </c>
      <c r="K63" s="10">
        <v>2335.7198465358865</v>
      </c>
      <c r="L63" s="10">
        <v>2357.9647974552799</v>
      </c>
      <c r="N63">
        <v>0.83418565947710233</v>
      </c>
      <c r="O63">
        <v>0.84213028480545604</v>
      </c>
    </row>
    <row r="64" spans="1:15" x14ac:dyDescent="0.15">
      <c r="A64">
        <v>60</v>
      </c>
      <c r="B64" s="24">
        <v>43160</v>
      </c>
      <c r="C64">
        <v>4</v>
      </c>
      <c r="D64">
        <v>4</v>
      </c>
      <c r="E64">
        <v>14</v>
      </c>
      <c r="F64">
        <v>14</v>
      </c>
      <c r="G64">
        <v>2698.1930774374578</v>
      </c>
      <c r="H64">
        <v>2698.19307743746</v>
      </c>
      <c r="I64">
        <v>2518.3135389416266</v>
      </c>
      <c r="J64">
        <v>2518.3135389416302</v>
      </c>
      <c r="K64" s="10">
        <v>2512.0177550942726</v>
      </c>
      <c r="L64" s="10">
        <v>2535.9417337142199</v>
      </c>
      <c r="N64">
        <v>0.89714919824795447</v>
      </c>
      <c r="O64">
        <v>0.90569347632650798</v>
      </c>
    </row>
    <row r="65" spans="1:15" x14ac:dyDescent="0.15">
      <c r="A65">
        <v>61</v>
      </c>
      <c r="B65" s="24">
        <v>43161</v>
      </c>
      <c r="C65">
        <v>4</v>
      </c>
      <c r="D65">
        <v>4</v>
      </c>
      <c r="E65">
        <v>14</v>
      </c>
      <c r="F65">
        <v>14</v>
      </c>
      <c r="G65">
        <v>2592.1582432981108</v>
      </c>
      <c r="H65">
        <v>2592.1582432981099</v>
      </c>
      <c r="I65">
        <v>2419.3476937449027</v>
      </c>
      <c r="J65">
        <v>2419.3476937449</v>
      </c>
      <c r="K65" s="10">
        <v>2413.2993245105404</v>
      </c>
      <c r="L65" s="10">
        <v>2436.2831276011202</v>
      </c>
      <c r="N65">
        <v>0.86189261589662158</v>
      </c>
      <c r="O65">
        <v>0.87010111700039905</v>
      </c>
    </row>
    <row r="66" spans="1:15" x14ac:dyDescent="0.15">
      <c r="A66">
        <v>62</v>
      </c>
      <c r="B66" s="24">
        <v>43162</v>
      </c>
      <c r="C66">
        <v>4</v>
      </c>
      <c r="D66">
        <v>4</v>
      </c>
      <c r="E66">
        <v>14</v>
      </c>
      <c r="F66">
        <v>14</v>
      </c>
      <c r="G66">
        <v>2670.9832432981075</v>
      </c>
      <c r="H66">
        <v>2670.9832432981102</v>
      </c>
      <c r="I66">
        <v>2492.9176937448997</v>
      </c>
      <c r="J66">
        <v>2492.9176937449001</v>
      </c>
      <c r="K66" s="10">
        <v>2486.6853995105375</v>
      </c>
      <c r="L66" s="10">
        <v>2510.36811760112</v>
      </c>
      <c r="N66">
        <v>0.8881019283966205</v>
      </c>
      <c r="O66">
        <v>0.89656004200039896</v>
      </c>
    </row>
    <row r="67" spans="1:15" x14ac:dyDescent="0.15">
      <c r="A67">
        <v>63</v>
      </c>
      <c r="B67" s="24">
        <v>43163</v>
      </c>
      <c r="C67">
        <v>4</v>
      </c>
      <c r="D67">
        <v>4</v>
      </c>
      <c r="E67">
        <v>14</v>
      </c>
      <c r="F67">
        <v>14</v>
      </c>
      <c r="G67">
        <v>2508.829051058955</v>
      </c>
      <c r="H67">
        <v>2508.82905105895</v>
      </c>
      <c r="I67">
        <v>2341.5737809883572</v>
      </c>
      <c r="J67">
        <v>2341.5737809883599</v>
      </c>
      <c r="K67" s="10">
        <v>2335.7198465358865</v>
      </c>
      <c r="L67" s="10">
        <v>2357.9647974552799</v>
      </c>
      <c r="N67">
        <v>0.83418565947710233</v>
      </c>
      <c r="O67">
        <v>0.84213028480545604</v>
      </c>
    </row>
    <row r="68" spans="1:15" x14ac:dyDescent="0.15">
      <c r="A68">
        <v>64</v>
      </c>
      <c r="B68" s="24">
        <v>43164</v>
      </c>
      <c r="C68">
        <v>4</v>
      </c>
      <c r="D68">
        <v>4</v>
      </c>
      <c r="E68">
        <v>14</v>
      </c>
      <c r="F68">
        <v>14</v>
      </c>
      <c r="G68">
        <v>2525.5723090082488</v>
      </c>
      <c r="H68">
        <v>2525.5723090082502</v>
      </c>
      <c r="I68">
        <v>2357.2008217410307</v>
      </c>
      <c r="J68">
        <v>2357.2008217410298</v>
      </c>
      <c r="K68" s="10">
        <v>2351.3078196866782</v>
      </c>
      <c r="L68" s="10">
        <v>2373.7012274932199</v>
      </c>
      <c r="N68">
        <v>0.83975279274524217</v>
      </c>
      <c r="O68">
        <v>0.84775043839043496</v>
      </c>
    </row>
    <row r="69" spans="1:15" x14ac:dyDescent="0.15">
      <c r="A69">
        <v>65</v>
      </c>
      <c r="B69" s="24">
        <v>43165</v>
      </c>
      <c r="C69">
        <v>4</v>
      </c>
      <c r="D69">
        <v>4</v>
      </c>
      <c r="E69">
        <v>14</v>
      </c>
      <c r="F69">
        <v>14</v>
      </c>
      <c r="G69">
        <v>2676.1439439713777</v>
      </c>
      <c r="H69">
        <v>2676.1439439713799</v>
      </c>
      <c r="I69">
        <v>2497.7343477066183</v>
      </c>
      <c r="J69">
        <v>2497.7343477066202</v>
      </c>
      <c r="K69" s="10">
        <v>2491.4900118373521</v>
      </c>
      <c r="L69" s="10">
        <v>2515.2184881405701</v>
      </c>
      <c r="N69">
        <v>0.88981786137048291</v>
      </c>
      <c r="O69">
        <v>0.89829231719305902</v>
      </c>
    </row>
    <row r="70" spans="1:15" x14ac:dyDescent="0.15">
      <c r="A70">
        <v>66</v>
      </c>
      <c r="B70" s="24">
        <v>43166</v>
      </c>
      <c r="C70">
        <v>4</v>
      </c>
      <c r="D70">
        <v>4</v>
      </c>
      <c r="E70">
        <v>14</v>
      </c>
      <c r="F70">
        <v>14</v>
      </c>
      <c r="G70">
        <v>2537.3253169141167</v>
      </c>
      <c r="H70">
        <v>2537.3253169141199</v>
      </c>
      <c r="I70">
        <v>2368.1702957865082</v>
      </c>
      <c r="J70">
        <v>2368.17029578651</v>
      </c>
      <c r="K70" s="10">
        <v>2362.2498700470419</v>
      </c>
      <c r="L70" s="10">
        <v>2384.7474878570101</v>
      </c>
      <c r="N70">
        <v>0.84366066787394356</v>
      </c>
      <c r="O70">
        <v>0.85169553137750498</v>
      </c>
    </row>
    <row r="71" spans="1:15" x14ac:dyDescent="0.15">
      <c r="A71">
        <v>67</v>
      </c>
      <c r="B71" s="24">
        <v>43167</v>
      </c>
      <c r="C71">
        <v>4</v>
      </c>
      <c r="D71">
        <v>4</v>
      </c>
      <c r="E71">
        <v>14</v>
      </c>
      <c r="F71">
        <v>14</v>
      </c>
      <c r="G71">
        <v>2865.469051058958</v>
      </c>
      <c r="H71">
        <v>2865.4690510589498</v>
      </c>
      <c r="I71">
        <v>2674.4377809883599</v>
      </c>
      <c r="J71">
        <v>2674.4377809883599</v>
      </c>
      <c r="K71" s="10">
        <v>2667.7516865358889</v>
      </c>
      <c r="L71" s="10">
        <v>2693.1588454552798</v>
      </c>
      <c r="N71">
        <v>0.9527684594771032</v>
      </c>
      <c r="O71">
        <v>0.961842444805456</v>
      </c>
    </row>
    <row r="72" spans="1:15" x14ac:dyDescent="0.15">
      <c r="A72">
        <v>68</v>
      </c>
      <c r="B72" s="24">
        <v>43168</v>
      </c>
      <c r="C72">
        <v>4</v>
      </c>
      <c r="D72">
        <v>4</v>
      </c>
      <c r="E72">
        <v>14</v>
      </c>
      <c r="F72">
        <v>14</v>
      </c>
      <c r="G72">
        <v>2508.829051058955</v>
      </c>
      <c r="H72">
        <v>2508.82905105895</v>
      </c>
      <c r="I72">
        <v>2341.5737809883572</v>
      </c>
      <c r="J72">
        <v>2341.5737809883599</v>
      </c>
      <c r="K72" s="10">
        <v>2335.7198465358865</v>
      </c>
      <c r="L72" s="10">
        <v>2357.9647974552799</v>
      </c>
      <c r="N72">
        <v>0.83418565947710233</v>
      </c>
      <c r="O72">
        <v>0.84213028480545604</v>
      </c>
    </row>
    <row r="73" spans="1:15" x14ac:dyDescent="0.15">
      <c r="A73">
        <v>69</v>
      </c>
      <c r="B73" s="24">
        <v>43169</v>
      </c>
      <c r="C73">
        <v>4</v>
      </c>
      <c r="D73">
        <v>4</v>
      </c>
      <c r="E73">
        <v>14</v>
      </c>
      <c r="F73">
        <v>14</v>
      </c>
      <c r="G73">
        <v>2585.9231815059079</v>
      </c>
      <c r="H73">
        <v>2585.9231815059102</v>
      </c>
      <c r="I73">
        <v>2413.5283027388464</v>
      </c>
      <c r="J73">
        <v>2413.52830273885</v>
      </c>
      <c r="K73" s="10">
        <v>2407.4944819819993</v>
      </c>
      <c r="L73" s="10">
        <v>2430.4230008580198</v>
      </c>
      <c r="N73">
        <v>0.85981945785071401</v>
      </c>
      <c r="O73">
        <v>0.86800821459215005</v>
      </c>
    </row>
    <row r="74" spans="1:15" x14ac:dyDescent="0.15">
      <c r="A74">
        <v>70</v>
      </c>
      <c r="B74" s="24">
        <v>43170</v>
      </c>
      <c r="C74">
        <v>4</v>
      </c>
      <c r="D74">
        <v>4</v>
      </c>
      <c r="E74">
        <v>14</v>
      </c>
      <c r="F74">
        <v>14</v>
      </c>
      <c r="G74">
        <v>2674.2719439713774</v>
      </c>
      <c r="H74">
        <v>2674.2719439713801</v>
      </c>
      <c r="I74">
        <v>2495.9871477066181</v>
      </c>
      <c r="J74">
        <v>2495.9871477066199</v>
      </c>
      <c r="K74" s="10">
        <v>2489.7471798373517</v>
      </c>
      <c r="L74" s="10">
        <v>2513.4590577405702</v>
      </c>
      <c r="N74">
        <v>0.8891954213704828</v>
      </c>
      <c r="O74">
        <v>0.89766394919305903</v>
      </c>
    </row>
    <row r="75" spans="1:15" x14ac:dyDescent="0.15">
      <c r="A75">
        <v>71</v>
      </c>
      <c r="B75" s="24">
        <v>43171</v>
      </c>
      <c r="C75">
        <v>4</v>
      </c>
      <c r="D75">
        <v>4</v>
      </c>
      <c r="E75">
        <v>14</v>
      </c>
      <c r="F75">
        <v>14</v>
      </c>
      <c r="G75">
        <v>2508.829051058955</v>
      </c>
      <c r="H75">
        <v>2508.82905105895</v>
      </c>
      <c r="I75">
        <v>2341.5737809883572</v>
      </c>
      <c r="J75">
        <v>2341.5737809883599</v>
      </c>
      <c r="K75" s="10">
        <v>2335.7198465358865</v>
      </c>
      <c r="L75" s="10">
        <v>2357.9647974552799</v>
      </c>
      <c r="N75">
        <v>0.83418565947710233</v>
      </c>
      <c r="O75">
        <v>0.84213028480545604</v>
      </c>
    </row>
    <row r="76" spans="1:15" x14ac:dyDescent="0.15">
      <c r="A76">
        <v>72</v>
      </c>
      <c r="B76" s="24">
        <v>43172</v>
      </c>
      <c r="C76">
        <v>4</v>
      </c>
      <c r="D76">
        <v>4</v>
      </c>
      <c r="E76">
        <v>14</v>
      </c>
      <c r="F76">
        <v>14</v>
      </c>
      <c r="G76">
        <v>2676.7782462796677</v>
      </c>
      <c r="H76">
        <v>2676.7782462796599</v>
      </c>
      <c r="I76">
        <v>2498.3263631943555</v>
      </c>
      <c r="J76">
        <v>2498.3263631943501</v>
      </c>
      <c r="K76" s="10">
        <v>2492.0805472863699</v>
      </c>
      <c r="L76" s="10">
        <v>2515.81464773671</v>
      </c>
      <c r="N76">
        <v>0.89002876688798926</v>
      </c>
      <c r="O76">
        <v>0.89850523133453997</v>
      </c>
    </row>
    <row r="77" spans="1:15" x14ac:dyDescent="0.15">
      <c r="A77">
        <v>73</v>
      </c>
      <c r="B77" s="24">
        <v>43173</v>
      </c>
      <c r="C77">
        <v>4</v>
      </c>
      <c r="D77">
        <v>4</v>
      </c>
      <c r="E77">
        <v>14</v>
      </c>
      <c r="F77">
        <v>14</v>
      </c>
      <c r="G77">
        <v>2641.5743845356715</v>
      </c>
      <c r="H77">
        <v>2641.5743845356701</v>
      </c>
      <c r="I77">
        <v>2465.4694255666259</v>
      </c>
      <c r="J77">
        <v>2465.46942556663</v>
      </c>
      <c r="K77" s="10">
        <v>2459.3057520027096</v>
      </c>
      <c r="L77" s="10">
        <v>2482.72771154559</v>
      </c>
      <c r="N77">
        <v>0.87832348285811057</v>
      </c>
      <c r="O77">
        <v>0.88668846840913995</v>
      </c>
    </row>
    <row r="78" spans="1:15" x14ac:dyDescent="0.15">
      <c r="A78">
        <v>74</v>
      </c>
      <c r="B78" s="24">
        <v>43174</v>
      </c>
      <c r="C78">
        <v>4</v>
      </c>
      <c r="D78">
        <v>4</v>
      </c>
      <c r="E78">
        <v>14</v>
      </c>
      <c r="F78">
        <v>14</v>
      </c>
      <c r="G78">
        <v>2850.0906159352576</v>
      </c>
      <c r="H78">
        <v>2850.0906159352598</v>
      </c>
      <c r="I78">
        <v>2660.0845748729066</v>
      </c>
      <c r="J78">
        <v>2660.0845748729098</v>
      </c>
      <c r="K78" s="10">
        <v>2653.4343634357242</v>
      </c>
      <c r="L78" s="10">
        <v>2678.7051668970198</v>
      </c>
      <c r="N78">
        <v>0.94765512979847288</v>
      </c>
      <c r="O78">
        <v>0.956680416748935</v>
      </c>
    </row>
    <row r="79" spans="1:15" x14ac:dyDescent="0.15">
      <c r="A79">
        <v>75</v>
      </c>
      <c r="B79" s="24">
        <v>43175</v>
      </c>
      <c r="C79">
        <v>4</v>
      </c>
      <c r="D79">
        <v>4</v>
      </c>
      <c r="E79">
        <v>14</v>
      </c>
      <c r="F79">
        <v>14</v>
      </c>
      <c r="G79">
        <v>2520.5636716402855</v>
      </c>
      <c r="H79">
        <v>2520.5636716402801</v>
      </c>
      <c r="I79">
        <v>2352.526093530932</v>
      </c>
      <c r="J79">
        <v>2352.5260935309302</v>
      </c>
      <c r="K79" s="10">
        <v>2346.6447782971049</v>
      </c>
      <c r="L79" s="10">
        <v>2368.9937761856499</v>
      </c>
      <c r="N79">
        <v>0.83808742082039467</v>
      </c>
      <c r="O79">
        <v>0.84606920578058897</v>
      </c>
    </row>
    <row r="80" spans="1:15" x14ac:dyDescent="0.15">
      <c r="A80">
        <v>76</v>
      </c>
      <c r="B80" s="24">
        <v>43176</v>
      </c>
      <c r="C80">
        <v>4</v>
      </c>
      <c r="D80">
        <v>4</v>
      </c>
      <c r="E80">
        <v>14</v>
      </c>
      <c r="F80">
        <v>14</v>
      </c>
      <c r="G80">
        <v>2508.829051058955</v>
      </c>
      <c r="H80">
        <v>2508.82905105895</v>
      </c>
      <c r="I80">
        <v>2341.5737809883572</v>
      </c>
      <c r="J80">
        <v>2341.5737809883599</v>
      </c>
      <c r="K80" s="10">
        <v>2335.7198465358865</v>
      </c>
      <c r="L80" s="10">
        <v>2357.9647974552799</v>
      </c>
      <c r="N80">
        <v>0.83418565947710233</v>
      </c>
      <c r="O80">
        <v>0.84213028480545604</v>
      </c>
    </row>
    <row r="81" spans="1:15" x14ac:dyDescent="0.15">
      <c r="A81">
        <v>77</v>
      </c>
      <c r="B81" s="24">
        <v>43177</v>
      </c>
      <c r="C81">
        <v>4</v>
      </c>
      <c r="D81">
        <v>4</v>
      </c>
      <c r="E81">
        <v>14</v>
      </c>
      <c r="F81">
        <v>14</v>
      </c>
      <c r="G81">
        <v>2851.7236910987676</v>
      </c>
      <c r="H81">
        <v>2851.7236910987699</v>
      </c>
      <c r="I81">
        <v>2661.6087783588487</v>
      </c>
      <c r="J81">
        <v>2661.60877835885</v>
      </c>
      <c r="K81" s="10">
        <v>2654.9547564129516</v>
      </c>
      <c r="L81" s="10">
        <v>2680.2400398073601</v>
      </c>
      <c r="N81">
        <v>0.94819812729033981</v>
      </c>
      <c r="O81">
        <v>0.95722858564548696</v>
      </c>
    </row>
    <row r="82" spans="1:15" x14ac:dyDescent="0.15">
      <c r="A82">
        <v>78</v>
      </c>
      <c r="B82" s="24">
        <v>43178</v>
      </c>
      <c r="C82">
        <v>4</v>
      </c>
      <c r="D82">
        <v>4</v>
      </c>
      <c r="E82">
        <v>14</v>
      </c>
      <c r="F82">
        <v>14</v>
      </c>
      <c r="G82">
        <v>2689.2653644029874</v>
      </c>
      <c r="H82">
        <v>2689.2653644029801</v>
      </c>
      <c r="I82">
        <v>2509.9810067761209</v>
      </c>
      <c r="J82">
        <v>2509.98100677612</v>
      </c>
      <c r="K82" s="10">
        <v>2503.7060542591807</v>
      </c>
      <c r="L82" s="10">
        <v>2527.5508738235499</v>
      </c>
      <c r="N82">
        <v>0.89418073366399309</v>
      </c>
      <c r="O82">
        <v>0.90269674065126804</v>
      </c>
    </row>
    <row r="83" spans="1:15" x14ac:dyDescent="0.15">
      <c r="A83">
        <v>79</v>
      </c>
      <c r="B83" s="24">
        <v>43179</v>
      </c>
      <c r="C83">
        <v>4</v>
      </c>
      <c r="D83">
        <v>4</v>
      </c>
      <c r="E83">
        <v>14</v>
      </c>
      <c r="F83">
        <v>14</v>
      </c>
      <c r="G83">
        <v>2641.5743845356715</v>
      </c>
      <c r="H83">
        <v>2641.5743845356701</v>
      </c>
      <c r="I83">
        <v>2465.4694255666259</v>
      </c>
      <c r="J83">
        <v>2465.46942556663</v>
      </c>
      <c r="K83" s="10">
        <v>2459.3057520027096</v>
      </c>
      <c r="L83" s="10">
        <v>2482.72771154559</v>
      </c>
      <c r="N83">
        <v>0.87832348285811057</v>
      </c>
      <c r="O83">
        <v>0.88668846840913995</v>
      </c>
    </row>
    <row r="84" spans="1:15" x14ac:dyDescent="0.15">
      <c r="A84">
        <v>80</v>
      </c>
      <c r="B84" s="24">
        <v>43180</v>
      </c>
      <c r="C84">
        <v>4</v>
      </c>
      <c r="D84">
        <v>4</v>
      </c>
      <c r="E84">
        <v>14</v>
      </c>
      <c r="F84">
        <v>14</v>
      </c>
      <c r="G84">
        <v>2689.2653644029874</v>
      </c>
      <c r="H84">
        <v>2689.2653644029801</v>
      </c>
      <c r="I84">
        <v>2509.9810067761209</v>
      </c>
      <c r="J84">
        <v>2509.98100677612</v>
      </c>
      <c r="K84" s="10">
        <v>2503.7060542591807</v>
      </c>
      <c r="L84" s="10">
        <v>2527.5508738235499</v>
      </c>
      <c r="N84">
        <v>0.89418073366399309</v>
      </c>
      <c r="O84">
        <v>0.90269674065126804</v>
      </c>
    </row>
    <row r="85" spans="1:15" x14ac:dyDescent="0.15">
      <c r="A85">
        <v>81</v>
      </c>
      <c r="B85" s="24">
        <v>43181</v>
      </c>
      <c r="C85">
        <v>4</v>
      </c>
      <c r="D85">
        <v>4</v>
      </c>
      <c r="E85">
        <v>14</v>
      </c>
      <c r="F85">
        <v>14</v>
      </c>
      <c r="G85">
        <v>2676.7782462796677</v>
      </c>
      <c r="H85">
        <v>2676.7782462796599</v>
      </c>
      <c r="I85">
        <v>2498.3263631943555</v>
      </c>
      <c r="J85">
        <v>2498.3263631943501</v>
      </c>
      <c r="K85" s="10">
        <v>2492.0805472863699</v>
      </c>
      <c r="L85" s="10">
        <v>2515.81464773671</v>
      </c>
      <c r="N85">
        <v>0.89002876688798926</v>
      </c>
      <c r="O85">
        <v>0.89850523133453997</v>
      </c>
    </row>
    <row r="86" spans="1:15" x14ac:dyDescent="0.15">
      <c r="A86">
        <v>82</v>
      </c>
      <c r="B86" s="24">
        <v>43182</v>
      </c>
      <c r="C86">
        <v>4</v>
      </c>
      <c r="D86">
        <v>4</v>
      </c>
      <c r="E86">
        <v>14</v>
      </c>
      <c r="F86">
        <v>14</v>
      </c>
      <c r="G86">
        <v>2859.1131098561777</v>
      </c>
      <c r="H86">
        <v>2859.11310985618</v>
      </c>
      <c r="I86">
        <v>2668.5055691990979</v>
      </c>
      <c r="J86">
        <v>2668.5055691991001</v>
      </c>
      <c r="K86" s="10">
        <v>2661.8343052761002</v>
      </c>
      <c r="L86" s="10">
        <v>2687.1851081834898</v>
      </c>
      <c r="N86">
        <v>0.95065510902717865</v>
      </c>
      <c r="O86">
        <v>0.95970896720839005</v>
      </c>
    </row>
    <row r="87" spans="1:15" x14ac:dyDescent="0.15">
      <c r="A87">
        <v>83</v>
      </c>
      <c r="B87" s="24">
        <v>43183</v>
      </c>
      <c r="C87">
        <v>4</v>
      </c>
      <c r="D87">
        <v>4</v>
      </c>
      <c r="E87">
        <v>14</v>
      </c>
      <c r="F87">
        <v>14</v>
      </c>
      <c r="G87">
        <v>2851.7236910987676</v>
      </c>
      <c r="H87">
        <v>2851.7236910987699</v>
      </c>
      <c r="I87">
        <v>2661.6087783588487</v>
      </c>
      <c r="J87">
        <v>2661.60877835885</v>
      </c>
      <c r="K87" s="10">
        <v>2654.9547564129516</v>
      </c>
      <c r="L87" s="10">
        <v>2680.2400398073601</v>
      </c>
      <c r="N87">
        <v>0.94819812729033981</v>
      </c>
      <c r="O87">
        <v>0.95722858564548696</v>
      </c>
    </row>
    <row r="88" spans="1:15" x14ac:dyDescent="0.15">
      <c r="A88">
        <v>84</v>
      </c>
      <c r="B88" s="24">
        <v>43184</v>
      </c>
      <c r="C88">
        <v>4</v>
      </c>
      <c r="D88">
        <v>4</v>
      </c>
      <c r="E88">
        <v>14</v>
      </c>
      <c r="F88">
        <v>14</v>
      </c>
      <c r="G88">
        <v>2634.2402466723397</v>
      </c>
      <c r="H88">
        <v>2634.2402466723402</v>
      </c>
      <c r="I88">
        <v>2458.6242302275164</v>
      </c>
      <c r="J88">
        <v>2458.62423022752</v>
      </c>
      <c r="K88" s="10">
        <v>2452.477669651948</v>
      </c>
      <c r="L88" s="10">
        <v>2475.8345998391101</v>
      </c>
      <c r="N88">
        <v>0.87588488201855286</v>
      </c>
      <c r="O88">
        <v>0.88422664279968199</v>
      </c>
    </row>
    <row r="89" spans="1:15" x14ac:dyDescent="0.15">
      <c r="A89">
        <v>85</v>
      </c>
      <c r="B89" s="24">
        <v>43185</v>
      </c>
      <c r="C89">
        <v>4</v>
      </c>
      <c r="D89">
        <v>4</v>
      </c>
      <c r="E89">
        <v>14</v>
      </c>
      <c r="F89">
        <v>14</v>
      </c>
      <c r="G89">
        <v>2859.1131098561777</v>
      </c>
      <c r="H89">
        <v>2859.11310985618</v>
      </c>
      <c r="I89">
        <v>2668.5055691990979</v>
      </c>
      <c r="J89">
        <v>2668.5055691991001</v>
      </c>
      <c r="K89" s="10">
        <v>2661.8343052761002</v>
      </c>
      <c r="L89" s="10">
        <v>2687.1851081834898</v>
      </c>
      <c r="N89">
        <v>0.95065510902717865</v>
      </c>
      <c r="O89">
        <v>0.95970896720839005</v>
      </c>
    </row>
    <row r="90" spans="1:15" x14ac:dyDescent="0.15">
      <c r="A90">
        <v>86</v>
      </c>
      <c r="B90" s="24">
        <v>43186</v>
      </c>
      <c r="C90">
        <v>4</v>
      </c>
      <c r="D90">
        <v>4</v>
      </c>
      <c r="E90">
        <v>14</v>
      </c>
      <c r="F90">
        <v>14</v>
      </c>
      <c r="G90">
        <v>2505.1636910987709</v>
      </c>
      <c r="H90">
        <v>2505.16369109877</v>
      </c>
      <c r="I90">
        <v>2338.1527783588522</v>
      </c>
      <c r="J90">
        <v>2338.1527783588499</v>
      </c>
      <c r="K90" s="10">
        <v>2332.3073964129549</v>
      </c>
      <c r="L90" s="10">
        <v>2354.5198478073598</v>
      </c>
      <c r="N90">
        <v>0.83296692729034105</v>
      </c>
      <c r="O90">
        <v>0.84089994564548698</v>
      </c>
    </row>
    <row r="91" spans="1:15" x14ac:dyDescent="0.15">
      <c r="A91">
        <v>87</v>
      </c>
      <c r="B91" s="24">
        <v>43187</v>
      </c>
      <c r="C91">
        <v>4</v>
      </c>
      <c r="D91">
        <v>4</v>
      </c>
      <c r="E91">
        <v>14</v>
      </c>
      <c r="F91">
        <v>14</v>
      </c>
      <c r="G91">
        <v>2495.0836910987709</v>
      </c>
      <c r="H91">
        <v>2495.08369109877</v>
      </c>
      <c r="I91">
        <v>2328.7447783588523</v>
      </c>
      <c r="J91">
        <v>2328.74477835885</v>
      </c>
      <c r="K91" s="10">
        <v>2322.9229164129551</v>
      </c>
      <c r="L91" s="10">
        <v>2345.0459918073602</v>
      </c>
      <c r="N91">
        <v>0.82961532729034115</v>
      </c>
      <c r="O91">
        <v>0.83751642564548701</v>
      </c>
    </row>
    <row r="92" spans="1:15" x14ac:dyDescent="0.15">
      <c r="A92">
        <v>88</v>
      </c>
      <c r="B92" s="24">
        <v>43188</v>
      </c>
      <c r="C92">
        <v>4</v>
      </c>
      <c r="D92">
        <v>4</v>
      </c>
      <c r="E92">
        <v>14</v>
      </c>
      <c r="F92">
        <v>14</v>
      </c>
      <c r="G92">
        <v>2851.7236910987676</v>
      </c>
      <c r="H92">
        <v>2851.7236910987699</v>
      </c>
      <c r="I92">
        <v>2661.6087783588487</v>
      </c>
      <c r="J92">
        <v>2661.60877835885</v>
      </c>
      <c r="K92" s="10">
        <v>2654.9547564129516</v>
      </c>
      <c r="L92" s="10">
        <v>2680.2400398073601</v>
      </c>
      <c r="N92">
        <v>0.94819812729033981</v>
      </c>
      <c r="O92">
        <v>0.95722858564548696</v>
      </c>
    </row>
    <row r="93" spans="1:15" x14ac:dyDescent="0.15">
      <c r="A93">
        <v>89</v>
      </c>
      <c r="B93" s="24">
        <v>43189</v>
      </c>
      <c r="C93">
        <v>4</v>
      </c>
      <c r="D93">
        <v>4</v>
      </c>
      <c r="E93">
        <v>14</v>
      </c>
      <c r="F93">
        <v>14</v>
      </c>
      <c r="G93">
        <v>2850.0906159352576</v>
      </c>
      <c r="H93">
        <v>2850.0906159352598</v>
      </c>
      <c r="I93">
        <v>2660.0845748729066</v>
      </c>
      <c r="J93">
        <v>2660.0845748729098</v>
      </c>
      <c r="K93" s="10">
        <v>2653.4343634357242</v>
      </c>
      <c r="L93" s="10">
        <v>2678.7051668970198</v>
      </c>
      <c r="N93">
        <v>0.94765512979847288</v>
      </c>
      <c r="O93">
        <v>0.956680416748935</v>
      </c>
    </row>
    <row r="94" spans="1:15" x14ac:dyDescent="0.15">
      <c r="A94">
        <v>90</v>
      </c>
      <c r="B94" s="24">
        <v>43190</v>
      </c>
      <c r="C94">
        <v>4</v>
      </c>
      <c r="D94">
        <v>4</v>
      </c>
      <c r="E94">
        <v>14</v>
      </c>
      <c r="F94">
        <v>14</v>
      </c>
      <c r="G94">
        <v>2508.829051058955</v>
      </c>
      <c r="H94">
        <v>2508.82905105895</v>
      </c>
      <c r="I94">
        <v>2341.5737809883572</v>
      </c>
      <c r="J94">
        <v>2341.5737809883599</v>
      </c>
      <c r="K94" s="10">
        <v>2335.7198465358865</v>
      </c>
      <c r="L94" s="10">
        <v>2357.9647974552799</v>
      </c>
      <c r="N94">
        <v>0.83418565947710233</v>
      </c>
      <c r="O94">
        <v>0.84213028480545604</v>
      </c>
    </row>
    <row r="95" spans="1:15" x14ac:dyDescent="0.15">
      <c r="A95">
        <v>91</v>
      </c>
      <c r="B95" s="24">
        <v>43191</v>
      </c>
      <c r="C95">
        <v>4</v>
      </c>
      <c r="D95">
        <v>4</v>
      </c>
      <c r="E95">
        <v>14</v>
      </c>
      <c r="F95">
        <v>14</v>
      </c>
      <c r="G95">
        <v>2671.9844666316776</v>
      </c>
      <c r="H95">
        <v>2671.9844666316799</v>
      </c>
      <c r="I95">
        <v>2493.8521688562314</v>
      </c>
      <c r="J95">
        <v>2493.85216885623</v>
      </c>
      <c r="K95" s="10">
        <v>2487.6175384340904</v>
      </c>
      <c r="L95" s="10">
        <v>2511.3091340382198</v>
      </c>
      <c r="N95">
        <v>0.8884348351550323</v>
      </c>
      <c r="O95">
        <v>0.89689611929936597</v>
      </c>
    </row>
    <row r="96" spans="1:15" x14ac:dyDescent="0.15">
      <c r="A96">
        <v>92</v>
      </c>
      <c r="B96" s="24">
        <v>43192</v>
      </c>
      <c r="C96">
        <v>4</v>
      </c>
      <c r="D96">
        <v>4</v>
      </c>
      <c r="E96">
        <v>14</v>
      </c>
      <c r="F96">
        <v>14</v>
      </c>
      <c r="G96">
        <v>2788.1924865153978</v>
      </c>
      <c r="H96">
        <v>2788.1924865154001</v>
      </c>
      <c r="I96">
        <v>2602.3129874143706</v>
      </c>
      <c r="J96">
        <v>2602.3129874143701</v>
      </c>
      <c r="K96" s="10">
        <v>2595.8072049458347</v>
      </c>
      <c r="L96" s="10">
        <v>2620.5291783262701</v>
      </c>
      <c r="N96">
        <v>0.92707400176636956</v>
      </c>
      <c r="O96">
        <v>0.93590327797366901</v>
      </c>
    </row>
    <row r="97" spans="1:15" x14ac:dyDescent="0.15">
      <c r="A97">
        <v>93</v>
      </c>
      <c r="B97" s="24">
        <v>43193</v>
      </c>
      <c r="C97">
        <v>4</v>
      </c>
      <c r="D97">
        <v>4</v>
      </c>
      <c r="E97">
        <v>14</v>
      </c>
      <c r="F97">
        <v>14</v>
      </c>
      <c r="G97">
        <v>2665.7071559859178</v>
      </c>
      <c r="H97">
        <v>2665.7071559859201</v>
      </c>
      <c r="I97">
        <v>2487.9933455868559</v>
      </c>
      <c r="J97">
        <v>2487.99334558686</v>
      </c>
      <c r="K97" s="10">
        <v>2481.7733622228889</v>
      </c>
      <c r="L97" s="10">
        <v>2505.4092990059598</v>
      </c>
      <c r="N97">
        <v>0.88634762936531741</v>
      </c>
      <c r="O97">
        <v>0.89478903535927301</v>
      </c>
    </row>
    <row r="98" spans="1:15" x14ac:dyDescent="0.15">
      <c r="A98">
        <v>94</v>
      </c>
      <c r="B98" s="24">
        <v>43194</v>
      </c>
      <c r="C98">
        <v>4</v>
      </c>
      <c r="D98">
        <v>4</v>
      </c>
      <c r="E98">
        <v>14</v>
      </c>
      <c r="F98">
        <v>14</v>
      </c>
      <c r="G98">
        <v>2671.9844666316776</v>
      </c>
      <c r="H98">
        <v>2671.9844666316799</v>
      </c>
      <c r="I98">
        <v>2493.8521688562314</v>
      </c>
      <c r="J98">
        <v>2493.85216885623</v>
      </c>
      <c r="K98" s="10">
        <v>2487.6175384340904</v>
      </c>
      <c r="L98" s="10">
        <v>2511.3091340382198</v>
      </c>
      <c r="N98">
        <v>0.8884348351550323</v>
      </c>
      <c r="O98">
        <v>0.89689611929936597</v>
      </c>
    </row>
    <row r="99" spans="1:15" x14ac:dyDescent="0.15">
      <c r="A99">
        <v>95</v>
      </c>
      <c r="B99" s="24">
        <v>43195</v>
      </c>
      <c r="C99">
        <v>4</v>
      </c>
      <c r="D99">
        <v>4</v>
      </c>
      <c r="E99">
        <v>14</v>
      </c>
      <c r="F99">
        <v>14</v>
      </c>
      <c r="G99">
        <v>2778.2921117937176</v>
      </c>
      <c r="H99">
        <v>2778.2921117937199</v>
      </c>
      <c r="I99">
        <v>2593.0726376741354</v>
      </c>
      <c r="J99">
        <v>2593.07263767414</v>
      </c>
      <c r="K99" s="10">
        <v>2586.5899560799498</v>
      </c>
      <c r="L99" s="10">
        <v>2611.2241461378599</v>
      </c>
      <c r="N99">
        <v>0.92378212717141062</v>
      </c>
      <c r="O99">
        <v>0.93258005219209095</v>
      </c>
    </row>
    <row r="100" spans="1:15" x14ac:dyDescent="0.15">
      <c r="A100">
        <v>96</v>
      </c>
      <c r="B100" s="24">
        <v>43196</v>
      </c>
      <c r="C100">
        <v>4</v>
      </c>
      <c r="D100">
        <v>4</v>
      </c>
      <c r="E100">
        <v>14</v>
      </c>
      <c r="F100">
        <v>14</v>
      </c>
      <c r="G100">
        <v>2778.2921117937176</v>
      </c>
      <c r="H100">
        <v>2778.2921117937199</v>
      </c>
      <c r="I100">
        <v>2593.0726376741354</v>
      </c>
      <c r="J100">
        <v>2593.07263767414</v>
      </c>
      <c r="K100" s="10">
        <v>2586.5899560799498</v>
      </c>
      <c r="L100" s="10">
        <v>2611.2241461378599</v>
      </c>
      <c r="N100">
        <v>0.92378212717141062</v>
      </c>
      <c r="O100">
        <v>0.93258005219209195</v>
      </c>
    </row>
    <row r="101" spans="1:15" x14ac:dyDescent="0.15">
      <c r="A101">
        <v>97</v>
      </c>
      <c r="B101" s="24">
        <v>43197</v>
      </c>
      <c r="C101">
        <v>4</v>
      </c>
      <c r="D101">
        <v>4</v>
      </c>
      <c r="E101">
        <v>14</v>
      </c>
      <c r="F101">
        <v>14</v>
      </c>
      <c r="G101">
        <v>2665.7071559859178</v>
      </c>
      <c r="H101">
        <v>2665.7071559859201</v>
      </c>
      <c r="I101">
        <v>2487.9933455868559</v>
      </c>
      <c r="J101">
        <v>2487.99334558686</v>
      </c>
      <c r="K101" s="10">
        <v>2481.7733622228889</v>
      </c>
      <c r="L101" s="10">
        <v>2505.4092990059598</v>
      </c>
      <c r="N101">
        <v>0.88634762936531741</v>
      </c>
      <c r="O101">
        <v>0.89478903535927301</v>
      </c>
    </row>
    <row r="102" spans="1:15" x14ac:dyDescent="0.15">
      <c r="A102">
        <v>98</v>
      </c>
      <c r="B102" s="24">
        <v>43198</v>
      </c>
      <c r="C102">
        <v>4</v>
      </c>
      <c r="D102">
        <v>4</v>
      </c>
      <c r="E102">
        <v>14</v>
      </c>
      <c r="F102">
        <v>14</v>
      </c>
      <c r="G102">
        <v>2665.7071559859178</v>
      </c>
      <c r="H102">
        <v>2665.7071559859201</v>
      </c>
      <c r="I102">
        <v>2487.9933455868559</v>
      </c>
      <c r="J102">
        <v>2487.99334558686</v>
      </c>
      <c r="K102" s="10">
        <v>2481.7733622228889</v>
      </c>
      <c r="L102" s="10">
        <v>2505.4092990059598</v>
      </c>
      <c r="N102">
        <v>0.88634762936531741</v>
      </c>
      <c r="O102">
        <v>0.89478903535927301</v>
      </c>
    </row>
    <row r="103" spans="1:15" x14ac:dyDescent="0.15">
      <c r="A103">
        <v>99</v>
      </c>
      <c r="B103" s="24">
        <v>43199</v>
      </c>
      <c r="C103">
        <v>4</v>
      </c>
      <c r="D103">
        <v>4</v>
      </c>
      <c r="E103">
        <v>14</v>
      </c>
      <c r="F103">
        <v>14</v>
      </c>
      <c r="G103">
        <v>2807.0244184526778</v>
      </c>
      <c r="H103">
        <v>2807.02441845268</v>
      </c>
      <c r="I103">
        <v>2619.8894572224985</v>
      </c>
      <c r="J103">
        <v>2619.8894572224999</v>
      </c>
      <c r="K103" s="10">
        <v>2613.3397335794425</v>
      </c>
      <c r="L103" s="10">
        <v>2638.2286834230599</v>
      </c>
      <c r="N103">
        <v>0.93333561913551522</v>
      </c>
      <c r="O103">
        <v>0.94222452979394899</v>
      </c>
    </row>
    <row r="104" spans="1:15" x14ac:dyDescent="0.15">
      <c r="A104">
        <v>100</v>
      </c>
      <c r="B104" s="24">
        <v>43200</v>
      </c>
      <c r="C104">
        <v>4</v>
      </c>
      <c r="D104">
        <v>4</v>
      </c>
      <c r="E104">
        <v>14</v>
      </c>
      <c r="F104">
        <v>14</v>
      </c>
      <c r="G104">
        <v>2813.3017290984376</v>
      </c>
      <c r="H104">
        <v>2813.3017290984299</v>
      </c>
      <c r="I104">
        <v>2625.7482804918741</v>
      </c>
      <c r="J104">
        <v>2625.74828049187</v>
      </c>
      <c r="K104" s="10">
        <v>2619.1839097906441</v>
      </c>
      <c r="L104" s="10">
        <v>2644.1285184553099</v>
      </c>
      <c r="N104">
        <v>0.93542282492522999</v>
      </c>
      <c r="O104">
        <v>0.94433161373404095</v>
      </c>
    </row>
    <row r="105" spans="1:15" x14ac:dyDescent="0.15">
      <c r="A105">
        <v>101</v>
      </c>
      <c r="B105" s="24">
        <v>43201</v>
      </c>
      <c r="C105">
        <v>4</v>
      </c>
      <c r="D105">
        <v>4</v>
      </c>
      <c r="E105">
        <v>14</v>
      </c>
      <c r="F105">
        <v>14</v>
      </c>
      <c r="G105">
        <v>2665.7071559859178</v>
      </c>
      <c r="H105">
        <v>2665.7071559859201</v>
      </c>
      <c r="I105">
        <v>2487.9933455868559</v>
      </c>
      <c r="J105">
        <v>2487.99334558686</v>
      </c>
      <c r="K105" s="10">
        <v>2481.7733622228889</v>
      </c>
      <c r="L105" s="10">
        <v>2505.4092990059598</v>
      </c>
      <c r="N105">
        <v>0.88634762936531741</v>
      </c>
      <c r="O105">
        <v>0.89478903535927301</v>
      </c>
    </row>
    <row r="106" spans="1:15" x14ac:dyDescent="0.15">
      <c r="A106">
        <v>102</v>
      </c>
      <c r="B106" s="24">
        <v>43202</v>
      </c>
      <c r="C106">
        <v>4</v>
      </c>
      <c r="D106">
        <v>4</v>
      </c>
      <c r="E106">
        <v>14</v>
      </c>
      <c r="F106">
        <v>14</v>
      </c>
      <c r="G106">
        <v>2630.2902073812756</v>
      </c>
      <c r="H106">
        <v>2630.2902073812802</v>
      </c>
      <c r="I106">
        <v>2454.9375268891899</v>
      </c>
      <c r="J106">
        <v>2454.9375268891899</v>
      </c>
      <c r="K106" s="10">
        <v>2448.8001830719672</v>
      </c>
      <c r="L106" s="10">
        <v>2472.12208957742</v>
      </c>
      <c r="N106">
        <v>0.87457149395427403</v>
      </c>
      <c r="O106">
        <v>0.88290074627764803</v>
      </c>
    </row>
    <row r="107" spans="1:15" x14ac:dyDescent="0.15">
      <c r="A107">
        <v>103</v>
      </c>
      <c r="B107" s="24">
        <v>43203</v>
      </c>
      <c r="C107">
        <v>4</v>
      </c>
      <c r="D107">
        <v>4</v>
      </c>
      <c r="E107">
        <v>14</v>
      </c>
      <c r="F107">
        <v>14</v>
      </c>
      <c r="G107">
        <v>2630.2512073812777</v>
      </c>
      <c r="H107">
        <v>2630.25120738128</v>
      </c>
      <c r="I107">
        <v>2454.9011268891918</v>
      </c>
      <c r="J107">
        <v>2454.90112688919</v>
      </c>
      <c r="K107" s="10">
        <v>2448.763874071969</v>
      </c>
      <c r="L107" s="10">
        <v>2472.0854347774198</v>
      </c>
      <c r="N107">
        <v>0.87455852645427468</v>
      </c>
      <c r="O107">
        <v>0.88288765527764901</v>
      </c>
    </row>
    <row r="108" spans="1:15" x14ac:dyDescent="0.15">
      <c r="A108">
        <v>104</v>
      </c>
      <c r="B108" s="24">
        <v>43204</v>
      </c>
      <c r="C108">
        <v>4</v>
      </c>
      <c r="D108">
        <v>4</v>
      </c>
      <c r="E108">
        <v>14</v>
      </c>
      <c r="F108">
        <v>14</v>
      </c>
      <c r="G108">
        <v>2670.0636453401576</v>
      </c>
      <c r="H108">
        <v>2670.0636453401598</v>
      </c>
      <c r="I108">
        <v>2492.0594023174795</v>
      </c>
      <c r="J108">
        <v>2492.0594023174799</v>
      </c>
      <c r="K108" s="10">
        <v>2485.8292538116857</v>
      </c>
      <c r="L108" s="10">
        <v>2509.5038181337</v>
      </c>
      <c r="N108">
        <v>0.88779616207560208</v>
      </c>
      <c r="O108">
        <v>0.89625136361917901</v>
      </c>
    </row>
    <row r="109" spans="1:15" x14ac:dyDescent="0.15">
      <c r="A109">
        <v>105</v>
      </c>
      <c r="B109" s="24">
        <v>43205</v>
      </c>
      <c r="C109">
        <v>4</v>
      </c>
      <c r="D109">
        <v>4</v>
      </c>
      <c r="E109">
        <v>14</v>
      </c>
      <c r="F109">
        <v>14</v>
      </c>
      <c r="G109">
        <v>2665.7071559859178</v>
      </c>
      <c r="H109">
        <v>2665.7071559859201</v>
      </c>
      <c r="I109">
        <v>2487.9933455868559</v>
      </c>
      <c r="J109">
        <v>2487.99334558686</v>
      </c>
      <c r="K109" s="10">
        <v>2481.7733622228889</v>
      </c>
      <c r="L109" s="10">
        <v>2505.4092990059598</v>
      </c>
      <c r="N109">
        <v>0.88634762936531741</v>
      </c>
      <c r="O109">
        <v>0.89478903535927301</v>
      </c>
    </row>
    <row r="110" spans="1:15" x14ac:dyDescent="0.15">
      <c r="A110">
        <v>106</v>
      </c>
      <c r="B110" s="24">
        <v>43206</v>
      </c>
      <c r="C110">
        <v>4</v>
      </c>
      <c r="D110">
        <v>4</v>
      </c>
      <c r="E110">
        <v>14</v>
      </c>
      <c r="F110">
        <v>14</v>
      </c>
      <c r="G110">
        <v>2669.6112453401579</v>
      </c>
      <c r="H110">
        <v>2669.6112453401502</v>
      </c>
      <c r="I110">
        <v>2491.6371623174805</v>
      </c>
      <c r="J110">
        <v>2491.63716231748</v>
      </c>
      <c r="K110" s="10">
        <v>2485.4080694116869</v>
      </c>
      <c r="L110" s="10">
        <v>2509.0786224537001</v>
      </c>
      <c r="N110">
        <v>0.88764573907560251</v>
      </c>
      <c r="O110">
        <v>0.89609950801917804</v>
      </c>
    </row>
    <row r="111" spans="1:15" x14ac:dyDescent="0.15">
      <c r="A111">
        <v>107</v>
      </c>
      <c r="B111" s="24">
        <v>43207</v>
      </c>
      <c r="C111">
        <v>4</v>
      </c>
      <c r="D111">
        <v>4</v>
      </c>
      <c r="E111">
        <v>14</v>
      </c>
      <c r="F111">
        <v>14</v>
      </c>
      <c r="G111">
        <v>2669.6268453401581</v>
      </c>
      <c r="H111">
        <v>2669.6268453401499</v>
      </c>
      <c r="I111">
        <v>2491.6517223174801</v>
      </c>
      <c r="J111">
        <v>2491.6517223174801</v>
      </c>
      <c r="K111" s="10">
        <v>2485.4225930116863</v>
      </c>
      <c r="L111" s="10">
        <v>2509.0932843737</v>
      </c>
      <c r="N111">
        <v>0.88765092607560225</v>
      </c>
      <c r="O111">
        <v>0.89610474441917798</v>
      </c>
    </row>
    <row r="112" spans="1:15" x14ac:dyDescent="0.15">
      <c r="A112">
        <v>108</v>
      </c>
      <c r="B112" s="24">
        <v>43208</v>
      </c>
      <c r="C112">
        <v>4</v>
      </c>
      <c r="D112">
        <v>4</v>
      </c>
      <c r="E112">
        <v>14</v>
      </c>
      <c r="F112">
        <v>14</v>
      </c>
      <c r="G112">
        <v>2778.2921117937176</v>
      </c>
      <c r="H112">
        <v>2778.2921117937199</v>
      </c>
      <c r="I112">
        <v>2593.0726376741354</v>
      </c>
      <c r="J112">
        <v>2593.07263767414</v>
      </c>
      <c r="K112" s="10">
        <v>2586.5899560799498</v>
      </c>
      <c r="L112" s="10">
        <v>2611.2241461378599</v>
      </c>
      <c r="N112">
        <v>0.92378212717141062</v>
      </c>
      <c r="O112">
        <v>0.93258005219209095</v>
      </c>
    </row>
    <row r="113" spans="1:15" x14ac:dyDescent="0.15">
      <c r="A113">
        <v>109</v>
      </c>
      <c r="B113" s="24">
        <v>43209</v>
      </c>
      <c r="C113">
        <v>4</v>
      </c>
      <c r="D113">
        <v>4</v>
      </c>
      <c r="E113">
        <v>14</v>
      </c>
      <c r="F113">
        <v>14</v>
      </c>
      <c r="G113">
        <v>2665.7071559859178</v>
      </c>
      <c r="H113">
        <v>2665.7071559859201</v>
      </c>
      <c r="I113">
        <v>2487.9933455868559</v>
      </c>
      <c r="J113">
        <v>2487.99334558686</v>
      </c>
      <c r="K113" s="10">
        <v>2481.7733622228889</v>
      </c>
      <c r="L113" s="10">
        <v>2505.4092990059598</v>
      </c>
      <c r="N113">
        <v>0.88634762936531741</v>
      </c>
      <c r="O113">
        <v>0.89478903535927301</v>
      </c>
    </row>
    <row r="114" spans="1:15" x14ac:dyDescent="0.15">
      <c r="A114">
        <v>110</v>
      </c>
      <c r="B114" s="24">
        <v>43210</v>
      </c>
      <c r="C114">
        <v>4</v>
      </c>
      <c r="D114">
        <v>4</v>
      </c>
      <c r="E114">
        <v>14</v>
      </c>
      <c r="F114">
        <v>14</v>
      </c>
      <c r="G114">
        <v>2666.6627957517176</v>
      </c>
      <c r="H114">
        <v>2666.6627957517198</v>
      </c>
      <c r="I114">
        <v>2488.8852760349355</v>
      </c>
      <c r="J114">
        <v>2488.88527603494</v>
      </c>
      <c r="K114" s="10">
        <v>2482.6630628448484</v>
      </c>
      <c r="L114" s="10">
        <v>2506.3074729671798</v>
      </c>
      <c r="N114">
        <v>0.88666537958744585</v>
      </c>
      <c r="O114">
        <v>0.89510981177399396</v>
      </c>
    </row>
    <row r="115" spans="1:15" x14ac:dyDescent="0.15">
      <c r="A115">
        <v>111</v>
      </c>
      <c r="B115" s="24">
        <v>43211</v>
      </c>
      <c r="C115">
        <v>4</v>
      </c>
      <c r="D115">
        <v>4</v>
      </c>
      <c r="E115">
        <v>14</v>
      </c>
      <c r="F115">
        <v>14</v>
      </c>
      <c r="G115">
        <v>2781.9151758696376</v>
      </c>
      <c r="H115">
        <v>2781.9151758696298</v>
      </c>
      <c r="I115">
        <v>2596.4541641449941</v>
      </c>
      <c r="J115">
        <v>2596.45416414499</v>
      </c>
      <c r="K115" s="10">
        <v>2589.9630287346317</v>
      </c>
      <c r="L115" s="10">
        <v>2614.6293432940101</v>
      </c>
      <c r="N115">
        <v>0.92498679597665423</v>
      </c>
      <c r="O115">
        <v>0.93379619403357395</v>
      </c>
    </row>
    <row r="116" spans="1:15" x14ac:dyDescent="0.15">
      <c r="A116">
        <v>112</v>
      </c>
      <c r="B116" s="24">
        <v>43212</v>
      </c>
      <c r="C116">
        <v>4</v>
      </c>
      <c r="D116">
        <v>4</v>
      </c>
      <c r="E116">
        <v>14</v>
      </c>
      <c r="F116">
        <v>14</v>
      </c>
      <c r="G116">
        <v>2784.2691673617974</v>
      </c>
      <c r="H116">
        <v>2784.2691673618001</v>
      </c>
      <c r="I116">
        <v>2598.6512228710098</v>
      </c>
      <c r="J116">
        <v>2598.6512228710098</v>
      </c>
      <c r="K116" s="10">
        <v>2592.1545948138323</v>
      </c>
      <c r="L116" s="10">
        <v>2616.8417814311101</v>
      </c>
      <c r="N116">
        <v>0.9257694981477973</v>
      </c>
      <c r="O116">
        <v>0.93458635051111005</v>
      </c>
    </row>
    <row r="117" spans="1:15" x14ac:dyDescent="0.15">
      <c r="A117">
        <v>113</v>
      </c>
      <c r="B117" s="24">
        <v>43213</v>
      </c>
      <c r="C117">
        <v>4</v>
      </c>
      <c r="D117">
        <v>4</v>
      </c>
      <c r="E117">
        <v>14</v>
      </c>
      <c r="F117">
        <v>14</v>
      </c>
      <c r="G117">
        <v>2662.7394765981176</v>
      </c>
      <c r="H117">
        <v>2662.7394765981198</v>
      </c>
      <c r="I117">
        <v>2485.2235114915757</v>
      </c>
      <c r="J117">
        <v>2485.2235114915802</v>
      </c>
      <c r="K117" s="10">
        <v>2479.0104527128469</v>
      </c>
      <c r="L117" s="10">
        <v>2502.6200760720199</v>
      </c>
      <c r="N117">
        <v>0.88536087596887392</v>
      </c>
      <c r="O117">
        <v>0.893792884311436</v>
      </c>
    </row>
    <row r="118" spans="1:15" x14ac:dyDescent="0.15">
      <c r="A118">
        <v>114</v>
      </c>
      <c r="B118" s="24">
        <v>43214</v>
      </c>
      <c r="C118">
        <v>4</v>
      </c>
      <c r="D118">
        <v>4</v>
      </c>
      <c r="E118">
        <v>14</v>
      </c>
      <c r="F118">
        <v>14</v>
      </c>
      <c r="G118">
        <v>2666.6627957517176</v>
      </c>
      <c r="H118">
        <v>2666.6627957517198</v>
      </c>
      <c r="I118">
        <v>2488.8852760349355</v>
      </c>
      <c r="J118">
        <v>2488.88527603494</v>
      </c>
      <c r="K118" s="10">
        <v>2482.6630628448484</v>
      </c>
      <c r="L118" s="10">
        <v>2506.3074729671798</v>
      </c>
      <c r="N118">
        <v>0.88666537958744585</v>
      </c>
      <c r="O118">
        <v>0.89510981177399396</v>
      </c>
    </row>
    <row r="119" spans="1:15" x14ac:dyDescent="0.15">
      <c r="A119">
        <v>115</v>
      </c>
      <c r="B119" s="24">
        <v>43215</v>
      </c>
      <c r="C119">
        <v>4</v>
      </c>
      <c r="D119">
        <v>4</v>
      </c>
      <c r="E119">
        <v>14</v>
      </c>
      <c r="F119">
        <v>14</v>
      </c>
      <c r="G119">
        <v>2781.9151758696376</v>
      </c>
      <c r="H119">
        <v>2781.9151758696398</v>
      </c>
      <c r="I119">
        <v>2596.4541641449941</v>
      </c>
      <c r="J119">
        <v>2596.454164145</v>
      </c>
      <c r="K119" s="10">
        <v>2589.9630287346317</v>
      </c>
      <c r="L119" s="10">
        <v>2614.6293432940101</v>
      </c>
      <c r="N119">
        <v>0.92498679597665423</v>
      </c>
      <c r="O119">
        <v>0.93379619403357506</v>
      </c>
    </row>
    <row r="120" spans="1:15" x14ac:dyDescent="0.15">
      <c r="A120">
        <v>116</v>
      </c>
      <c r="B120" s="24">
        <v>43216</v>
      </c>
      <c r="C120">
        <v>4</v>
      </c>
      <c r="D120">
        <v>4</v>
      </c>
      <c r="E120">
        <v>14</v>
      </c>
      <c r="F120">
        <v>14</v>
      </c>
      <c r="G120">
        <v>2666.6627957517176</v>
      </c>
      <c r="H120">
        <v>2666.6627957517198</v>
      </c>
      <c r="I120">
        <v>2488.8852760349355</v>
      </c>
      <c r="J120">
        <v>2488.88527603494</v>
      </c>
      <c r="K120" s="10">
        <v>2482.6630628448484</v>
      </c>
      <c r="L120" s="10">
        <v>2506.3074729671798</v>
      </c>
      <c r="N120">
        <v>0.88666537958744585</v>
      </c>
      <c r="O120">
        <v>0.89510981177399396</v>
      </c>
    </row>
    <row r="121" spans="1:15" x14ac:dyDescent="0.15">
      <c r="A121">
        <v>117</v>
      </c>
      <c r="B121" s="24">
        <v>43217</v>
      </c>
      <c r="C121">
        <v>4</v>
      </c>
      <c r="D121">
        <v>4</v>
      </c>
      <c r="E121">
        <v>14</v>
      </c>
      <c r="F121">
        <v>14</v>
      </c>
      <c r="G121">
        <v>2788.1924865153978</v>
      </c>
      <c r="H121">
        <v>2788.1924865154001</v>
      </c>
      <c r="I121">
        <v>2602.3129874143706</v>
      </c>
      <c r="J121">
        <v>2602.3129874143701</v>
      </c>
      <c r="K121" s="10">
        <v>2595.8072049458347</v>
      </c>
      <c r="L121" s="10">
        <v>2620.5291783262701</v>
      </c>
      <c r="N121">
        <v>0.92707400176636956</v>
      </c>
      <c r="O121">
        <v>0.93590327797366801</v>
      </c>
    </row>
    <row r="122" spans="1:15" x14ac:dyDescent="0.15">
      <c r="A122">
        <v>118</v>
      </c>
      <c r="B122" s="24">
        <v>43218</v>
      </c>
      <c r="C122">
        <v>4</v>
      </c>
      <c r="D122">
        <v>4</v>
      </c>
      <c r="E122">
        <v>14</v>
      </c>
      <c r="F122">
        <v>14</v>
      </c>
      <c r="G122">
        <v>2821.4112378361979</v>
      </c>
      <c r="H122">
        <v>2821.4112378362001</v>
      </c>
      <c r="I122">
        <v>2633.3171553137836</v>
      </c>
      <c r="J122">
        <v>2633.31715531379</v>
      </c>
      <c r="K122" s="10">
        <v>2626.733862425499</v>
      </c>
      <c r="L122" s="10">
        <v>2651.7503754009799</v>
      </c>
      <c r="N122">
        <v>0.93811923658053531</v>
      </c>
      <c r="O122">
        <v>0.94705370550035095</v>
      </c>
    </row>
    <row r="123" spans="1:15" x14ac:dyDescent="0.15">
      <c r="A123">
        <v>119</v>
      </c>
      <c r="B123" s="24">
        <v>43219</v>
      </c>
      <c r="C123">
        <v>4</v>
      </c>
      <c r="D123">
        <v>4</v>
      </c>
      <c r="E123">
        <v>14</v>
      </c>
      <c r="F123">
        <v>14</v>
      </c>
      <c r="G123">
        <v>2784.2691673617974</v>
      </c>
      <c r="H123">
        <v>2784.2691673618001</v>
      </c>
      <c r="I123">
        <v>2598.6512228710098</v>
      </c>
      <c r="J123">
        <v>2598.6512228710098</v>
      </c>
      <c r="K123" s="10">
        <v>2592.1545948138323</v>
      </c>
      <c r="L123" s="10">
        <v>2616.8417814311101</v>
      </c>
      <c r="N123">
        <v>0.9257694981477973</v>
      </c>
      <c r="O123">
        <v>0.93458635051111005</v>
      </c>
    </row>
    <row r="124" spans="1:15" x14ac:dyDescent="0.15">
      <c r="A124">
        <v>120</v>
      </c>
      <c r="B124" s="24">
        <v>43220</v>
      </c>
      <c r="C124">
        <v>4</v>
      </c>
      <c r="D124">
        <v>4</v>
      </c>
      <c r="E124">
        <v>14</v>
      </c>
      <c r="F124">
        <v>14</v>
      </c>
      <c r="G124">
        <v>2778.2921117937176</v>
      </c>
      <c r="H124">
        <v>2778.2921117937099</v>
      </c>
      <c r="I124">
        <v>2593.0726376741354</v>
      </c>
      <c r="J124">
        <v>2593.07263767413</v>
      </c>
      <c r="K124" s="10">
        <v>2586.5899560799498</v>
      </c>
      <c r="L124" s="10">
        <v>2611.2241461378499</v>
      </c>
      <c r="N124">
        <v>0.92378212717141062</v>
      </c>
      <c r="O124">
        <v>0.93258005219208995</v>
      </c>
    </row>
    <row r="125" spans="1:15" x14ac:dyDescent="0.15">
      <c r="A125">
        <v>121</v>
      </c>
      <c r="B125" s="24">
        <v>43221</v>
      </c>
      <c r="C125">
        <v>4</v>
      </c>
      <c r="D125">
        <v>4</v>
      </c>
      <c r="E125">
        <v>14</v>
      </c>
      <c r="F125">
        <v>14</v>
      </c>
      <c r="G125">
        <v>2665.7071559859178</v>
      </c>
      <c r="H125">
        <v>2665.7071559859201</v>
      </c>
      <c r="I125">
        <v>2487.9933455868559</v>
      </c>
      <c r="J125">
        <v>2487.99334558686</v>
      </c>
      <c r="K125" s="10">
        <v>2481.7733622228889</v>
      </c>
      <c r="L125" s="10">
        <v>2505.4092990059598</v>
      </c>
      <c r="N125">
        <v>0.88634762936531741</v>
      </c>
      <c r="O125">
        <v>0.89478903535927301</v>
      </c>
    </row>
    <row r="126" spans="1:15" x14ac:dyDescent="0.15">
      <c r="A126">
        <v>122</v>
      </c>
      <c r="B126" s="24">
        <v>43222</v>
      </c>
      <c r="C126">
        <v>4</v>
      </c>
      <c r="D126">
        <v>4</v>
      </c>
      <c r="E126">
        <v>14</v>
      </c>
      <c r="F126">
        <v>14</v>
      </c>
      <c r="G126">
        <v>2794.4697971611577</v>
      </c>
      <c r="H126">
        <v>2794.4697971611499</v>
      </c>
      <c r="I126">
        <v>2608.1718106837461</v>
      </c>
      <c r="J126">
        <v>2608.1718106837402</v>
      </c>
      <c r="K126" s="10">
        <v>2601.6513811570367</v>
      </c>
      <c r="L126" s="10">
        <v>2626.42901335853</v>
      </c>
      <c r="N126">
        <v>0.92916120755608456</v>
      </c>
      <c r="O126">
        <v>0.93801036191376097</v>
      </c>
    </row>
    <row r="127" spans="1:15" x14ac:dyDescent="0.15">
      <c r="A127">
        <v>123</v>
      </c>
      <c r="B127" s="24">
        <v>43223</v>
      </c>
      <c r="C127">
        <v>4</v>
      </c>
      <c r="D127">
        <v>4</v>
      </c>
      <c r="E127">
        <v>14</v>
      </c>
      <c r="F127">
        <v>14</v>
      </c>
      <c r="G127">
        <v>2781.9151758696376</v>
      </c>
      <c r="H127">
        <v>2781.9151758696298</v>
      </c>
      <c r="I127">
        <v>2596.4541641449941</v>
      </c>
      <c r="J127">
        <v>2596.45416414499</v>
      </c>
      <c r="K127" s="10">
        <v>2589.9630287346317</v>
      </c>
      <c r="L127" s="10">
        <v>2614.6293432940101</v>
      </c>
      <c r="N127">
        <v>0.92498679597665423</v>
      </c>
      <c r="O127">
        <v>0.93379619403357295</v>
      </c>
    </row>
    <row r="128" spans="1:15" x14ac:dyDescent="0.15">
      <c r="A128">
        <v>124</v>
      </c>
      <c r="B128" s="24">
        <v>43224</v>
      </c>
      <c r="C128">
        <v>4</v>
      </c>
      <c r="D128">
        <v>4</v>
      </c>
      <c r="E128">
        <v>14</v>
      </c>
      <c r="F128">
        <v>14</v>
      </c>
      <c r="G128">
        <v>2666.6627957517176</v>
      </c>
      <c r="H128">
        <v>2666.6627957517198</v>
      </c>
      <c r="I128">
        <v>2488.8852760349355</v>
      </c>
      <c r="J128">
        <v>2488.88527603494</v>
      </c>
      <c r="K128" s="10">
        <v>2482.6630628448484</v>
      </c>
      <c r="L128" s="10">
        <v>2506.3074729671798</v>
      </c>
      <c r="N128">
        <v>0.88666537958744585</v>
      </c>
      <c r="O128">
        <v>0.89510981177399396</v>
      </c>
    </row>
    <row r="129" spans="1:15" x14ac:dyDescent="0.15">
      <c r="A129">
        <v>125</v>
      </c>
      <c r="B129" s="24">
        <v>43225</v>
      </c>
      <c r="C129">
        <v>4</v>
      </c>
      <c r="D129">
        <v>4</v>
      </c>
      <c r="E129">
        <v>14</v>
      </c>
      <c r="F129">
        <v>14</v>
      </c>
      <c r="G129">
        <v>2810.9477376062778</v>
      </c>
      <c r="H129">
        <v>2810.94773760628</v>
      </c>
      <c r="I129">
        <v>2623.5512217658584</v>
      </c>
      <c r="J129">
        <v>2623.5512217658602</v>
      </c>
      <c r="K129" s="10">
        <v>2616.9923437114435</v>
      </c>
      <c r="L129" s="10">
        <v>2641.9160803182199</v>
      </c>
      <c r="N129">
        <v>0.93464012275408692</v>
      </c>
      <c r="O129">
        <v>0.94354145725650695</v>
      </c>
    </row>
    <row r="130" spans="1:15" x14ac:dyDescent="0.15">
      <c r="A130">
        <v>126</v>
      </c>
      <c r="B130" s="24">
        <v>43226</v>
      </c>
      <c r="C130">
        <v>4</v>
      </c>
      <c r="D130">
        <v>4</v>
      </c>
      <c r="E130">
        <v>14</v>
      </c>
      <c r="F130">
        <v>14</v>
      </c>
      <c r="G130">
        <v>2807.0244184526778</v>
      </c>
      <c r="H130">
        <v>2807.02441845268</v>
      </c>
      <c r="I130">
        <v>2619.8894572224985</v>
      </c>
      <c r="J130">
        <v>2619.8894572224999</v>
      </c>
      <c r="K130" s="10">
        <v>2613.3397335794425</v>
      </c>
      <c r="L130" s="10">
        <v>2638.2286834230599</v>
      </c>
      <c r="N130">
        <v>0.93333561913551522</v>
      </c>
      <c r="O130">
        <v>0.94222452979394899</v>
      </c>
    </row>
    <row r="131" spans="1:15" x14ac:dyDescent="0.15">
      <c r="A131">
        <v>127</v>
      </c>
      <c r="B131" s="24">
        <v>43227</v>
      </c>
      <c r="C131">
        <v>4</v>
      </c>
      <c r="D131">
        <v>4</v>
      </c>
      <c r="E131">
        <v>14</v>
      </c>
      <c r="F131">
        <v>14</v>
      </c>
      <c r="G131">
        <v>2813.3017290984376</v>
      </c>
      <c r="H131">
        <v>2813.3017290984399</v>
      </c>
      <c r="I131">
        <v>2625.7482804918741</v>
      </c>
      <c r="J131">
        <v>2625.74828049187</v>
      </c>
      <c r="K131" s="10">
        <v>2619.1839097906441</v>
      </c>
      <c r="L131" s="10">
        <v>2644.1285184553199</v>
      </c>
      <c r="N131">
        <v>0.93542282492522999</v>
      </c>
      <c r="O131">
        <v>0.94433161373404195</v>
      </c>
    </row>
    <row r="132" spans="1:15" x14ac:dyDescent="0.15">
      <c r="A132">
        <v>128</v>
      </c>
      <c r="B132" s="24">
        <v>43228</v>
      </c>
      <c r="C132">
        <v>4</v>
      </c>
      <c r="D132">
        <v>4</v>
      </c>
      <c r="E132">
        <v>14</v>
      </c>
      <c r="F132">
        <v>14</v>
      </c>
      <c r="G132">
        <v>2813.3017290984376</v>
      </c>
      <c r="H132">
        <v>2813.3017290984399</v>
      </c>
      <c r="I132">
        <v>2625.7482804918741</v>
      </c>
      <c r="J132">
        <v>2625.74828049187</v>
      </c>
      <c r="K132" s="10">
        <v>2619.1839097906441</v>
      </c>
      <c r="L132" s="10">
        <v>2644.1285184553199</v>
      </c>
      <c r="N132">
        <v>0.93542282492522999</v>
      </c>
      <c r="O132">
        <v>0.94433161373404195</v>
      </c>
    </row>
    <row r="133" spans="1:15" x14ac:dyDescent="0.15">
      <c r="A133">
        <v>129</v>
      </c>
      <c r="B133" s="24">
        <v>43229</v>
      </c>
      <c r="C133">
        <v>4</v>
      </c>
      <c r="D133">
        <v>4</v>
      </c>
      <c r="E133">
        <v>14</v>
      </c>
      <c r="F133">
        <v>14</v>
      </c>
      <c r="G133">
        <v>2817.2250482520376</v>
      </c>
      <c r="H133">
        <v>2817.2250482520399</v>
      </c>
      <c r="I133">
        <v>2629.4100450352344</v>
      </c>
      <c r="J133">
        <v>2629.4100450352298</v>
      </c>
      <c r="K133" s="10">
        <v>2622.8365199226464</v>
      </c>
      <c r="L133" s="10">
        <v>2647.8159153504798</v>
      </c>
      <c r="N133">
        <v>0.93672732854380225</v>
      </c>
      <c r="O133">
        <v>0.94564854119660102</v>
      </c>
    </row>
    <row r="134" spans="1:15" x14ac:dyDescent="0.15">
      <c r="A134">
        <v>130</v>
      </c>
      <c r="B134" s="24">
        <v>43230</v>
      </c>
      <c r="C134">
        <v>4</v>
      </c>
      <c r="D134">
        <v>4</v>
      </c>
      <c r="E134">
        <v>14</v>
      </c>
      <c r="F134">
        <v>14</v>
      </c>
      <c r="G134">
        <v>2807.0244184526778</v>
      </c>
      <c r="H134">
        <v>2807.02441845268</v>
      </c>
      <c r="I134">
        <v>2619.8894572224985</v>
      </c>
      <c r="J134">
        <v>2619.8894572224999</v>
      </c>
      <c r="K134" s="10">
        <v>2613.3397335794425</v>
      </c>
      <c r="L134" s="10">
        <v>2638.2286834230599</v>
      </c>
      <c r="N134">
        <v>0.93333561913551522</v>
      </c>
      <c r="O134">
        <v>0.94222452979394899</v>
      </c>
    </row>
    <row r="135" spans="1:15" x14ac:dyDescent="0.15">
      <c r="A135">
        <v>131</v>
      </c>
      <c r="B135" s="24">
        <v>43231</v>
      </c>
      <c r="C135">
        <v>4</v>
      </c>
      <c r="D135">
        <v>4</v>
      </c>
      <c r="E135">
        <v>14</v>
      </c>
      <c r="F135">
        <v>14</v>
      </c>
      <c r="G135">
        <v>2803.1010992990778</v>
      </c>
      <c r="H135">
        <v>2803.10109929908</v>
      </c>
      <c r="I135">
        <v>2616.2276926791383</v>
      </c>
      <c r="J135">
        <v>2616.2276926791401</v>
      </c>
      <c r="K135" s="10">
        <v>2609.6871234474406</v>
      </c>
      <c r="L135" s="10">
        <v>2634.54128652789</v>
      </c>
      <c r="N135">
        <v>0.93203111551694307</v>
      </c>
      <c r="O135">
        <v>0.94090760233139004</v>
      </c>
    </row>
    <row r="136" spans="1:15" x14ac:dyDescent="0.15">
      <c r="A136">
        <v>132</v>
      </c>
      <c r="B136" s="24">
        <v>43232</v>
      </c>
      <c r="C136">
        <v>4</v>
      </c>
      <c r="D136">
        <v>4</v>
      </c>
      <c r="E136">
        <v>14</v>
      </c>
      <c r="F136">
        <v>14</v>
      </c>
      <c r="G136">
        <v>2825.3345569897974</v>
      </c>
      <c r="H136">
        <v>2825.3345569898001</v>
      </c>
      <c r="I136">
        <v>2636.978919857143</v>
      </c>
      <c r="J136">
        <v>2636.9789198571498</v>
      </c>
      <c r="K136" s="10">
        <v>2630.3864725574999</v>
      </c>
      <c r="L136" s="10">
        <v>2655.4377722961499</v>
      </c>
      <c r="N136">
        <v>0.93942374019910713</v>
      </c>
      <c r="O136">
        <v>0.94837063296291002</v>
      </c>
    </row>
    <row r="137" spans="1:15" x14ac:dyDescent="0.15">
      <c r="A137">
        <v>133</v>
      </c>
      <c r="B137" s="24">
        <v>43233</v>
      </c>
      <c r="C137">
        <v>4</v>
      </c>
      <c r="D137">
        <v>4</v>
      </c>
      <c r="E137">
        <v>14</v>
      </c>
      <c r="F137">
        <v>14</v>
      </c>
      <c r="G137">
        <v>2766.698077487928</v>
      </c>
      <c r="H137">
        <v>2766.6980774879298</v>
      </c>
      <c r="I137">
        <v>2582.2515389887317</v>
      </c>
      <c r="J137">
        <v>2582.2515389887299</v>
      </c>
      <c r="K137" s="10">
        <v>2575.7959101412598</v>
      </c>
      <c r="L137" s="10">
        <v>2600.32729976165</v>
      </c>
      <c r="N137">
        <v>0.91992711076473566</v>
      </c>
      <c r="O137">
        <v>0.92868832134344703</v>
      </c>
    </row>
    <row r="138" spans="1:15" x14ac:dyDescent="0.15">
      <c r="A138">
        <v>134</v>
      </c>
      <c r="B138" s="24">
        <v>43234</v>
      </c>
      <c r="C138">
        <v>4</v>
      </c>
      <c r="D138">
        <v>4</v>
      </c>
      <c r="E138">
        <v>14</v>
      </c>
      <c r="F138">
        <v>14</v>
      </c>
      <c r="G138">
        <v>2817.2250482520376</v>
      </c>
      <c r="H138">
        <v>2817.2250482520399</v>
      </c>
      <c r="I138">
        <v>2629.4100450352344</v>
      </c>
      <c r="J138">
        <v>2629.4100450352298</v>
      </c>
      <c r="K138" s="10">
        <v>2622.8365199226464</v>
      </c>
      <c r="L138" s="10">
        <v>2647.8159153504798</v>
      </c>
      <c r="N138">
        <v>0.93672732854380225</v>
      </c>
      <c r="O138">
        <v>0.94564854119660002</v>
      </c>
    </row>
    <row r="139" spans="1:15" x14ac:dyDescent="0.15">
      <c r="A139">
        <v>135</v>
      </c>
      <c r="B139" s="24">
        <v>43235</v>
      </c>
      <c r="C139">
        <v>4</v>
      </c>
      <c r="D139">
        <v>4</v>
      </c>
      <c r="E139">
        <v>14</v>
      </c>
      <c r="F139">
        <v>14</v>
      </c>
      <c r="G139">
        <v>2666.6627957517176</v>
      </c>
      <c r="H139">
        <v>2666.6627957517198</v>
      </c>
      <c r="I139">
        <v>2488.8852760349355</v>
      </c>
      <c r="J139">
        <v>2488.88527603494</v>
      </c>
      <c r="K139" s="10">
        <v>2482.6630628448484</v>
      </c>
      <c r="L139" s="10">
        <v>2506.3074729671798</v>
      </c>
      <c r="N139">
        <v>0.88666537958744585</v>
      </c>
      <c r="O139">
        <v>0.89510981177399396</v>
      </c>
    </row>
    <row r="140" spans="1:15" x14ac:dyDescent="0.15">
      <c r="A140">
        <v>136</v>
      </c>
      <c r="B140" s="24">
        <v>43236</v>
      </c>
      <c r="C140">
        <v>4</v>
      </c>
      <c r="D140">
        <v>4</v>
      </c>
      <c r="E140">
        <v>14</v>
      </c>
      <c r="F140">
        <v>14</v>
      </c>
      <c r="G140">
        <v>2666.6627957517176</v>
      </c>
      <c r="H140">
        <v>2666.6627957517198</v>
      </c>
      <c r="I140">
        <v>2488.8852760349355</v>
      </c>
      <c r="J140">
        <v>2488.88527603494</v>
      </c>
      <c r="K140" s="10">
        <v>2482.6630628448484</v>
      </c>
      <c r="L140" s="10">
        <v>2506.3074729671798</v>
      </c>
      <c r="N140">
        <v>0.88666537958744585</v>
      </c>
      <c r="O140">
        <v>0.89510981177399396</v>
      </c>
    </row>
    <row r="141" spans="1:15" x14ac:dyDescent="0.15">
      <c r="A141">
        <v>137</v>
      </c>
      <c r="B141" s="24">
        <v>43237</v>
      </c>
      <c r="C141">
        <v>4</v>
      </c>
      <c r="D141">
        <v>4</v>
      </c>
      <c r="E141">
        <v>14</v>
      </c>
      <c r="F141">
        <v>14</v>
      </c>
      <c r="G141">
        <v>2807.0244184526778</v>
      </c>
      <c r="H141">
        <v>2807.02441845268</v>
      </c>
      <c r="I141">
        <v>2619.8894572224985</v>
      </c>
      <c r="J141">
        <v>2619.8894572224999</v>
      </c>
      <c r="K141" s="10">
        <v>2613.3397335794425</v>
      </c>
      <c r="L141" s="10">
        <v>2638.2286834230599</v>
      </c>
      <c r="N141">
        <v>0.93333561913551522</v>
      </c>
      <c r="O141">
        <v>0.94222452979394899</v>
      </c>
    </row>
    <row r="142" spans="1:15" x14ac:dyDescent="0.15">
      <c r="A142">
        <v>138</v>
      </c>
      <c r="B142" s="24">
        <v>43238</v>
      </c>
      <c r="C142">
        <v>4</v>
      </c>
      <c r="D142">
        <v>4</v>
      </c>
      <c r="E142">
        <v>14</v>
      </c>
      <c r="F142">
        <v>14</v>
      </c>
      <c r="G142">
        <v>2817.2250482520376</v>
      </c>
      <c r="H142">
        <v>2817.2250482520399</v>
      </c>
      <c r="I142">
        <v>2629.4100450352344</v>
      </c>
      <c r="J142">
        <v>2629.4100450352298</v>
      </c>
      <c r="K142" s="10">
        <v>2622.8365199226464</v>
      </c>
      <c r="L142" s="10">
        <v>2647.8159153504798</v>
      </c>
      <c r="N142">
        <v>0.93672732854380225</v>
      </c>
      <c r="O142">
        <v>0.94564854119660002</v>
      </c>
    </row>
    <row r="143" spans="1:15" x14ac:dyDescent="0.15">
      <c r="A143">
        <v>139</v>
      </c>
      <c r="B143" s="24">
        <v>43239</v>
      </c>
      <c r="C143">
        <v>4</v>
      </c>
      <c r="D143">
        <v>4</v>
      </c>
      <c r="E143">
        <v>14</v>
      </c>
      <c r="F143">
        <v>14</v>
      </c>
      <c r="G143">
        <v>2817.2250482520376</v>
      </c>
      <c r="H143">
        <v>2817.2250482520399</v>
      </c>
      <c r="I143">
        <v>2629.4100450352344</v>
      </c>
      <c r="J143">
        <v>2629.4100450352298</v>
      </c>
      <c r="K143" s="10">
        <v>2622.8365199226464</v>
      </c>
      <c r="L143" s="10">
        <v>2647.8159153504798</v>
      </c>
      <c r="N143">
        <v>0.93672732854380225</v>
      </c>
      <c r="O143">
        <v>0.94564854119660002</v>
      </c>
    </row>
    <row r="144" spans="1:15" x14ac:dyDescent="0.15">
      <c r="A144">
        <v>140</v>
      </c>
      <c r="B144" s="24">
        <v>43240</v>
      </c>
      <c r="C144">
        <v>4</v>
      </c>
      <c r="D144">
        <v>4</v>
      </c>
      <c r="E144">
        <v>14</v>
      </c>
      <c r="F144">
        <v>14</v>
      </c>
      <c r="G144">
        <v>2825.3345569897974</v>
      </c>
      <c r="H144">
        <v>2825.3345569898001</v>
      </c>
      <c r="I144">
        <v>2636.978919857143</v>
      </c>
      <c r="J144">
        <v>2636.9789198571498</v>
      </c>
      <c r="K144" s="10">
        <v>2630.3864725574999</v>
      </c>
      <c r="L144" s="10">
        <v>2655.4377722961499</v>
      </c>
      <c r="N144">
        <v>0.93942374019910713</v>
      </c>
      <c r="O144">
        <v>0.94837063296291002</v>
      </c>
    </row>
    <row r="145" spans="1:15" x14ac:dyDescent="0.15">
      <c r="A145">
        <v>141</v>
      </c>
      <c r="B145" s="24">
        <v>43241</v>
      </c>
      <c r="C145">
        <v>4</v>
      </c>
      <c r="D145">
        <v>4</v>
      </c>
      <c r="E145">
        <v>14</v>
      </c>
      <c r="F145">
        <v>14</v>
      </c>
      <c r="G145">
        <v>2821.4112378361979</v>
      </c>
      <c r="H145">
        <v>2821.4112378362001</v>
      </c>
      <c r="I145">
        <v>2633.3171553137836</v>
      </c>
      <c r="J145">
        <v>2633.31715531379</v>
      </c>
      <c r="K145" s="10">
        <v>2626.733862425499</v>
      </c>
      <c r="L145" s="10">
        <v>2651.7503754009799</v>
      </c>
      <c r="N145">
        <v>0.93811923658053531</v>
      </c>
      <c r="O145">
        <v>0.94705370550035095</v>
      </c>
    </row>
    <row r="146" spans="1:15" x14ac:dyDescent="0.15">
      <c r="A146">
        <v>142</v>
      </c>
      <c r="B146" s="24">
        <v>43242</v>
      </c>
      <c r="C146">
        <v>4</v>
      </c>
      <c r="D146">
        <v>4</v>
      </c>
      <c r="E146">
        <v>14</v>
      </c>
      <c r="F146">
        <v>14</v>
      </c>
      <c r="G146">
        <v>2817.2250482520376</v>
      </c>
      <c r="H146">
        <v>2817.2250482520399</v>
      </c>
      <c r="I146">
        <v>2629.4100450352344</v>
      </c>
      <c r="J146">
        <v>2629.4100450352298</v>
      </c>
      <c r="K146" s="10">
        <v>2622.8365199226464</v>
      </c>
      <c r="L146" s="10">
        <v>2647.8159153504798</v>
      </c>
      <c r="N146">
        <v>0.93672732854380225</v>
      </c>
      <c r="O146">
        <v>0.94564854119660002</v>
      </c>
    </row>
    <row r="147" spans="1:15" x14ac:dyDescent="0.15">
      <c r="A147">
        <v>143</v>
      </c>
      <c r="B147" s="24">
        <v>43243</v>
      </c>
      <c r="C147">
        <v>4</v>
      </c>
      <c r="D147">
        <v>4</v>
      </c>
      <c r="E147">
        <v>14</v>
      </c>
      <c r="F147">
        <v>14</v>
      </c>
      <c r="G147">
        <v>2825.3345569897974</v>
      </c>
      <c r="H147">
        <v>2825.3345569898001</v>
      </c>
      <c r="I147">
        <v>2636.978919857143</v>
      </c>
      <c r="J147">
        <v>2636.9789198571498</v>
      </c>
      <c r="K147" s="10">
        <v>2630.3864725574999</v>
      </c>
      <c r="L147" s="10">
        <v>2655.4377722961499</v>
      </c>
      <c r="N147">
        <v>0.93942374019910713</v>
      </c>
      <c r="O147">
        <v>0.94837063296291002</v>
      </c>
    </row>
    <row r="148" spans="1:15" x14ac:dyDescent="0.15">
      <c r="A148">
        <v>144</v>
      </c>
      <c r="B148" s="24">
        <v>43244</v>
      </c>
      <c r="C148">
        <v>4</v>
      </c>
      <c r="D148">
        <v>4</v>
      </c>
      <c r="E148">
        <v>14</v>
      </c>
      <c r="F148">
        <v>14</v>
      </c>
      <c r="G148">
        <v>2817.2250482520376</v>
      </c>
      <c r="H148">
        <v>2817.2250482520399</v>
      </c>
      <c r="I148">
        <v>2629.4100450352344</v>
      </c>
      <c r="J148">
        <v>2629.4100450352298</v>
      </c>
      <c r="K148" s="10">
        <v>2622.8365199226464</v>
      </c>
      <c r="L148" s="10">
        <v>2647.8159153504798</v>
      </c>
      <c r="N148">
        <v>0.93672732854380225</v>
      </c>
      <c r="O148">
        <v>0.94564854119660002</v>
      </c>
    </row>
    <row r="149" spans="1:15" x14ac:dyDescent="0.15">
      <c r="A149">
        <v>145</v>
      </c>
      <c r="B149" s="24">
        <v>43245</v>
      </c>
      <c r="C149">
        <v>4</v>
      </c>
      <c r="D149">
        <v>4</v>
      </c>
      <c r="E149">
        <v>14</v>
      </c>
      <c r="F149">
        <v>14</v>
      </c>
      <c r="G149">
        <v>2825.3345569897974</v>
      </c>
      <c r="H149">
        <v>2825.3345569898001</v>
      </c>
      <c r="I149">
        <v>2636.978919857143</v>
      </c>
      <c r="J149">
        <v>2636.9789198571498</v>
      </c>
      <c r="K149" s="10">
        <v>2630.3864725574999</v>
      </c>
      <c r="L149" s="10">
        <v>2655.4377722961499</v>
      </c>
      <c r="N149">
        <v>0.93942374019910713</v>
      </c>
      <c r="O149">
        <v>0.94837063296291002</v>
      </c>
    </row>
    <row r="150" spans="1:15" x14ac:dyDescent="0.15">
      <c r="A150">
        <v>146</v>
      </c>
      <c r="B150" s="24">
        <v>43246</v>
      </c>
      <c r="C150">
        <v>4</v>
      </c>
      <c r="D150">
        <v>4</v>
      </c>
      <c r="E150">
        <v>14</v>
      </c>
      <c r="F150">
        <v>14</v>
      </c>
      <c r="G150">
        <v>2825.3345569897974</v>
      </c>
      <c r="H150">
        <v>2825.3345569898001</v>
      </c>
      <c r="I150">
        <v>2636.978919857143</v>
      </c>
      <c r="J150">
        <v>2636.9789198571498</v>
      </c>
      <c r="K150" s="10">
        <v>2630.3864725574999</v>
      </c>
      <c r="L150" s="10">
        <v>2655.4377722961499</v>
      </c>
      <c r="N150">
        <v>0.93942374019910713</v>
      </c>
      <c r="O150">
        <v>0.94837063296291002</v>
      </c>
    </row>
    <row r="151" spans="1:15" x14ac:dyDescent="0.15">
      <c r="A151">
        <v>147</v>
      </c>
      <c r="B151" s="24">
        <v>43247</v>
      </c>
      <c r="C151">
        <v>4</v>
      </c>
      <c r="D151">
        <v>4</v>
      </c>
      <c r="E151">
        <v>14</v>
      </c>
      <c r="F151">
        <v>14</v>
      </c>
      <c r="G151">
        <v>2813.3017290984376</v>
      </c>
      <c r="H151">
        <v>2813.3017290984399</v>
      </c>
      <c r="I151">
        <v>2625.7482804918741</v>
      </c>
      <c r="J151">
        <v>2625.74828049187</v>
      </c>
      <c r="K151" s="10">
        <v>2619.1839097906441</v>
      </c>
      <c r="L151" s="10">
        <v>2644.1285184553199</v>
      </c>
      <c r="N151">
        <v>0.93542282492522999</v>
      </c>
      <c r="O151">
        <v>0.94433161373404195</v>
      </c>
    </row>
    <row r="152" spans="1:15" x14ac:dyDescent="0.15">
      <c r="A152">
        <v>148</v>
      </c>
      <c r="B152" s="24">
        <v>43248</v>
      </c>
      <c r="C152">
        <v>4</v>
      </c>
      <c r="D152">
        <v>4</v>
      </c>
      <c r="E152">
        <v>14</v>
      </c>
      <c r="F152">
        <v>14</v>
      </c>
      <c r="G152">
        <v>2825.3345569897974</v>
      </c>
      <c r="H152">
        <v>2825.3345569898001</v>
      </c>
      <c r="I152">
        <v>2636.978919857143</v>
      </c>
      <c r="J152">
        <v>2636.9789198571498</v>
      </c>
      <c r="K152" s="10">
        <v>2630.3864725574999</v>
      </c>
      <c r="L152" s="10">
        <v>2655.4377722961499</v>
      </c>
      <c r="N152">
        <v>0.93942374019910713</v>
      </c>
      <c r="O152">
        <v>0.94837063296291002</v>
      </c>
    </row>
    <row r="153" spans="1:15" x14ac:dyDescent="0.15">
      <c r="A153">
        <v>149</v>
      </c>
      <c r="B153" s="24">
        <v>43249</v>
      </c>
      <c r="C153">
        <v>4</v>
      </c>
      <c r="D153">
        <v>4</v>
      </c>
      <c r="E153">
        <v>14</v>
      </c>
      <c r="F153">
        <v>14</v>
      </c>
      <c r="G153">
        <v>2825.3345569897974</v>
      </c>
      <c r="H153">
        <v>2825.3345569898001</v>
      </c>
      <c r="I153">
        <v>2636.978919857143</v>
      </c>
      <c r="J153">
        <v>2636.9789198571498</v>
      </c>
      <c r="K153" s="10">
        <v>2630.3864725574999</v>
      </c>
      <c r="L153" s="10">
        <v>2655.4377722961499</v>
      </c>
      <c r="N153">
        <v>0.93942374019910713</v>
      </c>
      <c r="O153">
        <v>0.94837063296291002</v>
      </c>
    </row>
    <row r="154" spans="1:15" x14ac:dyDescent="0.15">
      <c r="A154">
        <v>150</v>
      </c>
      <c r="B154" s="24">
        <v>43250</v>
      </c>
      <c r="C154">
        <v>4</v>
      </c>
      <c r="D154">
        <v>4</v>
      </c>
      <c r="E154">
        <v>14</v>
      </c>
      <c r="F154">
        <v>14</v>
      </c>
      <c r="G154">
        <v>2817.2250482520376</v>
      </c>
      <c r="H154">
        <v>2817.2250482520399</v>
      </c>
      <c r="I154">
        <v>2629.4100450352344</v>
      </c>
      <c r="J154">
        <v>2629.4100450352398</v>
      </c>
      <c r="K154" s="10">
        <v>2622.8365199226464</v>
      </c>
      <c r="L154" s="10">
        <v>2647.8159153504798</v>
      </c>
      <c r="N154">
        <v>0.93672732854380225</v>
      </c>
      <c r="O154">
        <v>0.94564854119660102</v>
      </c>
    </row>
    <row r="155" spans="1:15" x14ac:dyDescent="0.15">
      <c r="A155">
        <v>151</v>
      </c>
      <c r="B155" s="24">
        <v>43251</v>
      </c>
      <c r="C155">
        <v>4</v>
      </c>
      <c r="D155">
        <v>4</v>
      </c>
      <c r="E155">
        <v>14</v>
      </c>
      <c r="F155">
        <v>14</v>
      </c>
      <c r="G155">
        <v>2777.3345569897974</v>
      </c>
      <c r="H155">
        <v>2777.3345569898001</v>
      </c>
      <c r="I155">
        <v>2592.1789198571432</v>
      </c>
      <c r="J155">
        <v>2592.17891985715</v>
      </c>
      <c r="K155" s="10">
        <v>2585.6984725575007</v>
      </c>
      <c r="L155" s="10">
        <v>2610.3241722961502</v>
      </c>
      <c r="N155">
        <v>0.92346374019910737</v>
      </c>
      <c r="O155">
        <v>0.93225863296291001</v>
      </c>
    </row>
    <row r="156" spans="1:15" x14ac:dyDescent="0.15">
      <c r="A156">
        <v>152</v>
      </c>
      <c r="B156" s="24">
        <v>43252</v>
      </c>
      <c r="C156">
        <v>4</v>
      </c>
      <c r="D156">
        <v>4</v>
      </c>
      <c r="E156">
        <v>14</v>
      </c>
      <c r="F156">
        <v>14</v>
      </c>
      <c r="G156">
        <v>2825.3345569897974</v>
      </c>
      <c r="H156">
        <v>2825.3345569898001</v>
      </c>
      <c r="I156">
        <v>2636.978919857143</v>
      </c>
      <c r="J156">
        <v>2636.9789198571498</v>
      </c>
      <c r="K156" s="10">
        <v>2630.3864725574999</v>
      </c>
      <c r="L156" s="10">
        <v>2655.4377722961499</v>
      </c>
      <c r="N156">
        <v>0.93942374019910713</v>
      </c>
      <c r="O156">
        <v>0.94837063296291002</v>
      </c>
    </row>
    <row r="157" spans="1:15" x14ac:dyDescent="0.15">
      <c r="A157">
        <v>153</v>
      </c>
      <c r="B157" s="24">
        <v>43253</v>
      </c>
      <c r="C157">
        <v>4</v>
      </c>
      <c r="D157">
        <v>4</v>
      </c>
      <c r="E157">
        <v>14</v>
      </c>
      <c r="F157">
        <v>14</v>
      </c>
      <c r="G157">
        <v>2825.3345569897974</v>
      </c>
      <c r="H157">
        <v>2825.3345569898001</v>
      </c>
      <c r="I157">
        <v>2636.978919857143</v>
      </c>
      <c r="J157">
        <v>2636.9789198571498</v>
      </c>
      <c r="K157" s="10">
        <v>2630.3864725574999</v>
      </c>
      <c r="L157" s="10">
        <v>2655.4377722961499</v>
      </c>
      <c r="N157">
        <v>0.93942374019910713</v>
      </c>
      <c r="O157">
        <v>0.94837063296291002</v>
      </c>
    </row>
    <row r="158" spans="1:15" x14ac:dyDescent="0.15">
      <c r="A158">
        <v>154</v>
      </c>
      <c r="B158" s="24">
        <v>43254</v>
      </c>
      <c r="C158">
        <v>4</v>
      </c>
      <c r="D158">
        <v>4</v>
      </c>
      <c r="E158">
        <v>14</v>
      </c>
      <c r="F158">
        <v>14</v>
      </c>
      <c r="G158">
        <v>2737.0145569897977</v>
      </c>
      <c r="H158">
        <v>2737.0145569898</v>
      </c>
      <c r="I158">
        <v>2554.5469198571436</v>
      </c>
      <c r="J158">
        <v>2554.54691985715</v>
      </c>
      <c r="K158" s="10">
        <v>2548.1605525575005</v>
      </c>
      <c r="L158" s="10">
        <v>2572.4287482961499</v>
      </c>
      <c r="N158">
        <v>0.91005734019910733</v>
      </c>
      <c r="O158">
        <v>0.91872455296291</v>
      </c>
    </row>
    <row r="159" spans="1:15" x14ac:dyDescent="0.15">
      <c r="A159">
        <v>155</v>
      </c>
      <c r="B159" s="24">
        <v>43255</v>
      </c>
      <c r="C159">
        <v>4</v>
      </c>
      <c r="D159">
        <v>4</v>
      </c>
      <c r="E159">
        <v>14</v>
      </c>
      <c r="F159">
        <v>14</v>
      </c>
      <c r="G159">
        <v>2825.3345569897974</v>
      </c>
      <c r="H159">
        <v>2825.3345569898001</v>
      </c>
      <c r="I159">
        <v>2636.978919857143</v>
      </c>
      <c r="J159">
        <v>2636.9789198571498</v>
      </c>
      <c r="K159" s="10">
        <v>2630.3864725574999</v>
      </c>
      <c r="L159" s="10">
        <v>2655.4377722961499</v>
      </c>
      <c r="N159">
        <v>0.93942374019910713</v>
      </c>
      <c r="O159">
        <v>0.94837063296291002</v>
      </c>
    </row>
    <row r="160" spans="1:15" x14ac:dyDescent="0.15">
      <c r="A160">
        <v>156</v>
      </c>
      <c r="B160" s="24">
        <v>43256</v>
      </c>
      <c r="C160">
        <v>4</v>
      </c>
      <c r="D160">
        <v>4</v>
      </c>
      <c r="E160">
        <v>14</v>
      </c>
      <c r="F160">
        <v>14</v>
      </c>
      <c r="G160">
        <v>2825.3345569897974</v>
      </c>
      <c r="H160">
        <v>2825.3345569898001</v>
      </c>
      <c r="I160">
        <v>2636.978919857143</v>
      </c>
      <c r="J160">
        <v>2636.9789198571498</v>
      </c>
      <c r="K160" s="10">
        <v>2630.3864725574999</v>
      </c>
      <c r="L160" s="10">
        <v>2655.4377722961499</v>
      </c>
      <c r="N160">
        <v>0.93942374019910713</v>
      </c>
      <c r="O160">
        <v>0.94837063296291002</v>
      </c>
    </row>
    <row r="161" spans="1:15" x14ac:dyDescent="0.15">
      <c r="A161">
        <v>157</v>
      </c>
      <c r="B161" s="24">
        <v>43257</v>
      </c>
      <c r="C161">
        <v>4</v>
      </c>
      <c r="D161">
        <v>4</v>
      </c>
      <c r="E161">
        <v>14</v>
      </c>
      <c r="F161">
        <v>14</v>
      </c>
      <c r="G161">
        <v>2817.4879186825974</v>
      </c>
      <c r="H161">
        <v>2817.4879186826001</v>
      </c>
      <c r="I161">
        <v>2629.6553907704233</v>
      </c>
      <c r="J161">
        <v>2629.6553907704301</v>
      </c>
      <c r="K161" s="10">
        <v>2623.0812522934975</v>
      </c>
      <c r="L161" s="10">
        <v>2648.06297850582</v>
      </c>
      <c r="N161">
        <v>0.93681473296196338</v>
      </c>
      <c r="O161">
        <v>0.94573677803779299</v>
      </c>
    </row>
    <row r="162" spans="1:15" x14ac:dyDescent="0.15">
      <c r="A162">
        <v>158</v>
      </c>
      <c r="B162" s="24">
        <v>43258</v>
      </c>
      <c r="C162">
        <v>4</v>
      </c>
      <c r="D162">
        <v>4</v>
      </c>
      <c r="E162">
        <v>14</v>
      </c>
      <c r="F162">
        <v>14</v>
      </c>
      <c r="G162">
        <v>2821.4112378361979</v>
      </c>
      <c r="H162">
        <v>2821.4112378362001</v>
      </c>
      <c r="I162">
        <v>2633.3171553137836</v>
      </c>
      <c r="J162">
        <v>2633.31715531379</v>
      </c>
      <c r="K162" s="10">
        <v>2626.733862425499</v>
      </c>
      <c r="L162" s="10">
        <v>2651.7503754009799</v>
      </c>
      <c r="N162">
        <v>0.93811923658053531</v>
      </c>
      <c r="O162">
        <v>0.94705370550035095</v>
      </c>
    </row>
    <row r="163" spans="1:15" x14ac:dyDescent="0.15">
      <c r="A163">
        <v>159</v>
      </c>
      <c r="B163" s="24">
        <v>43259</v>
      </c>
      <c r="C163">
        <v>4</v>
      </c>
      <c r="D163">
        <v>4</v>
      </c>
      <c r="E163">
        <v>14</v>
      </c>
      <c r="F163">
        <v>14</v>
      </c>
      <c r="G163">
        <v>2817.4879186825974</v>
      </c>
      <c r="H163">
        <v>2817.4879186826001</v>
      </c>
      <c r="I163">
        <v>2629.6553907704233</v>
      </c>
      <c r="J163">
        <v>2629.6553907704301</v>
      </c>
      <c r="K163" s="10">
        <v>2623.0812522934975</v>
      </c>
      <c r="L163" s="10">
        <v>2648.06297850582</v>
      </c>
      <c r="N163">
        <v>0.93681473296196338</v>
      </c>
      <c r="O163">
        <v>0.94573677803779299</v>
      </c>
    </row>
    <row r="164" spans="1:15" x14ac:dyDescent="0.15">
      <c r="A164">
        <v>160</v>
      </c>
      <c r="B164" s="24">
        <v>43260</v>
      </c>
      <c r="C164">
        <v>4</v>
      </c>
      <c r="D164">
        <v>4</v>
      </c>
      <c r="E164">
        <v>14</v>
      </c>
      <c r="F164">
        <v>14</v>
      </c>
      <c r="G164">
        <v>2825.3345569897974</v>
      </c>
      <c r="H164">
        <v>2825.3345569898001</v>
      </c>
      <c r="I164">
        <v>2636.978919857143</v>
      </c>
      <c r="J164">
        <v>2636.9789198571498</v>
      </c>
      <c r="K164" s="10">
        <v>2630.3864725574999</v>
      </c>
      <c r="L164" s="10">
        <v>2655.4377722961499</v>
      </c>
      <c r="N164">
        <v>0.93942374019910713</v>
      </c>
      <c r="O164">
        <v>0.94837063296291002</v>
      </c>
    </row>
    <row r="165" spans="1:15" x14ac:dyDescent="0.15">
      <c r="A165">
        <v>161</v>
      </c>
      <c r="B165" s="24">
        <v>43261</v>
      </c>
      <c r="C165">
        <v>4</v>
      </c>
      <c r="D165">
        <v>4</v>
      </c>
      <c r="E165">
        <v>14</v>
      </c>
      <c r="F165">
        <v>14</v>
      </c>
      <c r="G165">
        <v>2825.3345569897974</v>
      </c>
      <c r="H165">
        <v>2825.3345569898001</v>
      </c>
      <c r="I165">
        <v>2636.978919857143</v>
      </c>
      <c r="J165">
        <v>2636.9789198571498</v>
      </c>
      <c r="K165" s="10">
        <v>2630.3864725574999</v>
      </c>
      <c r="L165" s="10">
        <v>2655.4377722961499</v>
      </c>
      <c r="N165">
        <v>0.93942374019910713</v>
      </c>
      <c r="O165">
        <v>0.94837063296291002</v>
      </c>
    </row>
    <row r="166" spans="1:15" x14ac:dyDescent="0.15">
      <c r="A166">
        <v>162</v>
      </c>
      <c r="B166" s="24">
        <v>43262</v>
      </c>
      <c r="C166">
        <v>4</v>
      </c>
      <c r="D166">
        <v>4</v>
      </c>
      <c r="E166">
        <v>14</v>
      </c>
      <c r="F166">
        <v>14</v>
      </c>
      <c r="G166">
        <v>2825.3345569897974</v>
      </c>
      <c r="H166">
        <v>2825.3345569898001</v>
      </c>
      <c r="I166">
        <v>2636.978919857143</v>
      </c>
      <c r="J166">
        <v>2636.9789198571498</v>
      </c>
      <c r="K166" s="10">
        <v>2630.3864725574999</v>
      </c>
      <c r="L166" s="10">
        <v>2655.4377722961499</v>
      </c>
      <c r="N166">
        <v>0.93942374019910713</v>
      </c>
      <c r="O166">
        <v>0.94837063296291002</v>
      </c>
    </row>
    <row r="167" spans="1:15" x14ac:dyDescent="0.15">
      <c r="A167">
        <v>163</v>
      </c>
      <c r="B167" s="24">
        <v>43263</v>
      </c>
      <c r="C167">
        <v>4</v>
      </c>
      <c r="D167">
        <v>4</v>
      </c>
      <c r="E167">
        <v>14</v>
      </c>
      <c r="F167">
        <v>14</v>
      </c>
      <c r="G167">
        <v>2817.4879186825974</v>
      </c>
      <c r="H167">
        <v>2817.4879186826001</v>
      </c>
      <c r="I167">
        <v>2629.6553907704233</v>
      </c>
      <c r="J167">
        <v>2629.6553907704301</v>
      </c>
      <c r="K167" s="10">
        <v>2623.0812522934975</v>
      </c>
      <c r="L167" s="10">
        <v>2648.06297850582</v>
      </c>
      <c r="N167">
        <v>0.93681473296196338</v>
      </c>
      <c r="O167">
        <v>0.94573677803779299</v>
      </c>
    </row>
    <row r="168" spans="1:15" x14ac:dyDescent="0.15">
      <c r="A168">
        <v>164</v>
      </c>
      <c r="B168" s="24">
        <v>43264</v>
      </c>
      <c r="C168">
        <v>4</v>
      </c>
      <c r="D168">
        <v>4</v>
      </c>
      <c r="E168">
        <v>14</v>
      </c>
      <c r="F168">
        <v>14</v>
      </c>
      <c r="G168">
        <v>2821.4112378361979</v>
      </c>
      <c r="H168">
        <v>2821.4112378362001</v>
      </c>
      <c r="I168">
        <v>2633.3171553137836</v>
      </c>
      <c r="J168">
        <v>2633.31715531379</v>
      </c>
      <c r="K168" s="10">
        <v>2626.733862425499</v>
      </c>
      <c r="L168" s="10">
        <v>2651.7503754009799</v>
      </c>
      <c r="N168">
        <v>0.93811923658053531</v>
      </c>
      <c r="O168">
        <v>0.94705370550035095</v>
      </c>
    </row>
    <row r="169" spans="1:15" x14ac:dyDescent="0.15">
      <c r="A169">
        <v>165</v>
      </c>
      <c r="B169" s="24">
        <v>43265</v>
      </c>
      <c r="C169">
        <v>4</v>
      </c>
      <c r="D169">
        <v>4</v>
      </c>
      <c r="E169">
        <v>14</v>
      </c>
      <c r="F169">
        <v>14</v>
      </c>
      <c r="G169">
        <v>2825.3345569897974</v>
      </c>
      <c r="H169">
        <v>2825.3345569898001</v>
      </c>
      <c r="I169">
        <v>2636.978919857143</v>
      </c>
      <c r="J169">
        <v>2636.9789198571498</v>
      </c>
      <c r="K169" s="10">
        <v>2630.3864725574999</v>
      </c>
      <c r="L169" s="10">
        <v>2655.4377722961499</v>
      </c>
      <c r="N169">
        <v>0.93942374019910713</v>
      </c>
      <c r="O169">
        <v>0.94837063296291002</v>
      </c>
    </row>
    <row r="170" spans="1:15" x14ac:dyDescent="0.15">
      <c r="A170">
        <v>166</v>
      </c>
      <c r="B170" s="24">
        <v>43266</v>
      </c>
      <c r="C170">
        <v>4</v>
      </c>
      <c r="D170">
        <v>4</v>
      </c>
      <c r="E170">
        <v>14</v>
      </c>
      <c r="F170">
        <v>14</v>
      </c>
      <c r="G170">
        <v>2825.3345569897974</v>
      </c>
      <c r="H170">
        <v>2825.3345569898001</v>
      </c>
      <c r="I170">
        <v>2636.978919857143</v>
      </c>
      <c r="J170">
        <v>2636.9789198571498</v>
      </c>
      <c r="K170" s="10">
        <v>2630.3864725574999</v>
      </c>
      <c r="L170" s="10">
        <v>2655.4377722961499</v>
      </c>
      <c r="N170">
        <v>0.93942374019910713</v>
      </c>
      <c r="O170">
        <v>0.94837063296291002</v>
      </c>
    </row>
    <row r="171" spans="1:15" x14ac:dyDescent="0.15">
      <c r="A171">
        <v>167</v>
      </c>
      <c r="B171" s="24">
        <v>43267</v>
      </c>
      <c r="C171">
        <v>4</v>
      </c>
      <c r="D171">
        <v>4</v>
      </c>
      <c r="E171">
        <v>14</v>
      </c>
      <c r="F171">
        <v>14</v>
      </c>
      <c r="G171">
        <v>2773.4112378361979</v>
      </c>
      <c r="H171">
        <v>2773.4112378362001</v>
      </c>
      <c r="I171">
        <v>2588.5171553137839</v>
      </c>
      <c r="J171">
        <v>2588.5171553137902</v>
      </c>
      <c r="K171" s="10">
        <v>2582.0458624254993</v>
      </c>
      <c r="L171" s="10">
        <v>2606.6367754009798</v>
      </c>
      <c r="N171">
        <v>0.92215923658053545</v>
      </c>
      <c r="O171">
        <v>0.93094170550035105</v>
      </c>
    </row>
    <row r="172" spans="1:15" x14ac:dyDescent="0.15">
      <c r="A172">
        <v>168</v>
      </c>
      <c r="B172" s="24">
        <v>43268</v>
      </c>
      <c r="C172">
        <v>4</v>
      </c>
      <c r="D172">
        <v>4</v>
      </c>
      <c r="E172">
        <v>14</v>
      </c>
      <c r="F172">
        <v>14</v>
      </c>
      <c r="G172">
        <v>2797.6580774879276</v>
      </c>
      <c r="H172">
        <v>2797.6580774879299</v>
      </c>
      <c r="I172">
        <v>2611.1475389887314</v>
      </c>
      <c r="J172">
        <v>2611.14753898873</v>
      </c>
      <c r="K172" s="10">
        <v>2604.6196701412596</v>
      </c>
      <c r="L172" s="10">
        <v>2629.4255717616502</v>
      </c>
      <c r="N172">
        <v>0.93022131076473558</v>
      </c>
      <c r="O172">
        <v>0.93908056134344697</v>
      </c>
    </row>
    <row r="173" spans="1:15" x14ac:dyDescent="0.15">
      <c r="A173">
        <v>169</v>
      </c>
      <c r="B173" s="24">
        <v>43269</v>
      </c>
      <c r="C173">
        <v>4</v>
      </c>
      <c r="D173">
        <v>4</v>
      </c>
      <c r="E173">
        <v>14</v>
      </c>
      <c r="F173">
        <v>14</v>
      </c>
      <c r="G173">
        <v>2737.0145569897977</v>
      </c>
      <c r="H173">
        <v>2737.0145569898</v>
      </c>
      <c r="I173">
        <v>2554.5469198571436</v>
      </c>
      <c r="J173">
        <v>2554.54691985715</v>
      </c>
      <c r="K173" s="10">
        <v>2548.1605525575005</v>
      </c>
      <c r="L173" s="10">
        <v>2572.4287482961499</v>
      </c>
      <c r="N173">
        <v>0.91005734019910733</v>
      </c>
      <c r="O173">
        <v>0.91872455296291</v>
      </c>
    </row>
    <row r="174" spans="1:15" x14ac:dyDescent="0.15">
      <c r="A174">
        <v>170</v>
      </c>
      <c r="B174" s="24">
        <v>43270</v>
      </c>
      <c r="C174">
        <v>4</v>
      </c>
      <c r="D174">
        <v>4</v>
      </c>
      <c r="E174">
        <v>14</v>
      </c>
      <c r="F174">
        <v>14</v>
      </c>
      <c r="G174">
        <v>2737.0145569897977</v>
      </c>
      <c r="H174">
        <v>2737.0145569898</v>
      </c>
      <c r="I174">
        <v>2554.5469198571436</v>
      </c>
      <c r="J174">
        <v>2554.54691985715</v>
      </c>
      <c r="K174" s="10">
        <v>2548.1605525575005</v>
      </c>
      <c r="L174" s="10">
        <v>2572.4287482961499</v>
      </c>
      <c r="N174">
        <v>0.91005734019910733</v>
      </c>
      <c r="O174">
        <v>0.91872455296291</v>
      </c>
    </row>
    <row r="175" spans="1:15" x14ac:dyDescent="0.15">
      <c r="A175">
        <v>171</v>
      </c>
      <c r="B175" s="24">
        <v>43271</v>
      </c>
      <c r="C175">
        <v>4</v>
      </c>
      <c r="D175">
        <v>4</v>
      </c>
      <c r="E175">
        <v>14</v>
      </c>
      <c r="F175">
        <v>14</v>
      </c>
      <c r="G175">
        <v>2751.2907708400276</v>
      </c>
      <c r="H175">
        <v>2751.2907708400198</v>
      </c>
      <c r="I175">
        <v>2567.8713861173578</v>
      </c>
      <c r="J175">
        <v>2567.8713861173501</v>
      </c>
      <c r="K175" s="10">
        <v>2561.4517076520647</v>
      </c>
      <c r="L175" s="10">
        <v>2585.8464858201801</v>
      </c>
      <c r="N175">
        <v>0.91480418130430885</v>
      </c>
      <c r="O175">
        <v>0.92351660207863395</v>
      </c>
    </row>
    <row r="176" spans="1:15" x14ac:dyDescent="0.15">
      <c r="A176">
        <v>172</v>
      </c>
      <c r="B176" s="24">
        <v>43272</v>
      </c>
      <c r="C176">
        <v>4</v>
      </c>
      <c r="D176">
        <v>4</v>
      </c>
      <c r="E176">
        <v>14</v>
      </c>
      <c r="F176">
        <v>14</v>
      </c>
      <c r="G176">
        <v>2777.3345569897974</v>
      </c>
      <c r="H176">
        <v>2777.3345569898001</v>
      </c>
      <c r="I176">
        <v>2592.1789198571432</v>
      </c>
      <c r="J176">
        <v>2592.17891985715</v>
      </c>
      <c r="K176" s="10">
        <v>2585.6984725575007</v>
      </c>
      <c r="L176" s="10">
        <v>2610.3241722961502</v>
      </c>
      <c r="N176">
        <v>0.92346374019910737</v>
      </c>
      <c r="O176">
        <v>0.93225863296291001</v>
      </c>
    </row>
    <row r="177" spans="1:15" x14ac:dyDescent="0.15">
      <c r="A177">
        <v>173</v>
      </c>
      <c r="B177" s="24">
        <v>43273</v>
      </c>
      <c r="C177">
        <v>4</v>
      </c>
      <c r="D177">
        <v>4</v>
      </c>
      <c r="E177">
        <v>14</v>
      </c>
      <c r="F177">
        <v>14</v>
      </c>
      <c r="G177">
        <v>2737.0145569897977</v>
      </c>
      <c r="H177">
        <v>2737.0145569898</v>
      </c>
      <c r="I177">
        <v>2554.5469198571436</v>
      </c>
      <c r="J177">
        <v>2554.54691985715</v>
      </c>
      <c r="K177" s="10">
        <v>2548.1605525575005</v>
      </c>
      <c r="L177" s="10">
        <v>2572.4287482961499</v>
      </c>
      <c r="N177">
        <v>0.91005734019910733</v>
      </c>
      <c r="O177">
        <v>0.91872455296291</v>
      </c>
    </row>
    <row r="178" spans="1:15" x14ac:dyDescent="0.15">
      <c r="A178">
        <v>174</v>
      </c>
      <c r="B178" s="24">
        <v>43274</v>
      </c>
      <c r="C178">
        <v>4</v>
      </c>
      <c r="D178">
        <v>4</v>
      </c>
      <c r="E178">
        <v>14</v>
      </c>
      <c r="F178">
        <v>14</v>
      </c>
      <c r="G178">
        <v>2825.8008898288476</v>
      </c>
      <c r="H178">
        <v>2825.8008898288499</v>
      </c>
      <c r="I178">
        <v>2637.4141638402571</v>
      </c>
      <c r="J178">
        <v>2637.4141638402598</v>
      </c>
      <c r="K178" s="10">
        <v>2630.8206284306566</v>
      </c>
      <c r="L178" s="10">
        <v>2655.8760629871399</v>
      </c>
      <c r="N178">
        <v>0.93957879586809168</v>
      </c>
      <c r="O178">
        <v>0.94852716535255099</v>
      </c>
    </row>
    <row r="179" spans="1:15" x14ac:dyDescent="0.15">
      <c r="A179">
        <v>175</v>
      </c>
      <c r="B179" s="24">
        <v>43275</v>
      </c>
      <c r="C179">
        <v>4</v>
      </c>
      <c r="D179">
        <v>4</v>
      </c>
      <c r="E179">
        <v>14</v>
      </c>
      <c r="F179">
        <v>14</v>
      </c>
      <c r="G179">
        <v>2791.9869450958777</v>
      </c>
      <c r="H179">
        <v>2791.9869450958799</v>
      </c>
      <c r="I179">
        <v>2605.8544820894849</v>
      </c>
      <c r="J179">
        <v>2605.8544820894899</v>
      </c>
      <c r="K179" s="10">
        <v>2599.3398458842612</v>
      </c>
      <c r="L179" s="10">
        <v>2624.0954634641198</v>
      </c>
      <c r="N179">
        <v>0.928335659244379</v>
      </c>
      <c r="O179">
        <v>0.93717695123718403</v>
      </c>
    </row>
    <row r="180" spans="1:15" x14ac:dyDescent="0.15">
      <c r="A180">
        <v>176</v>
      </c>
      <c r="B180" s="24">
        <v>43276</v>
      </c>
      <c r="C180">
        <v>4</v>
      </c>
      <c r="D180">
        <v>4</v>
      </c>
      <c r="E180">
        <v>14</v>
      </c>
      <c r="F180">
        <v>14</v>
      </c>
      <c r="G180">
        <v>2790.7442893690277</v>
      </c>
      <c r="H180">
        <v>2790.74428936902</v>
      </c>
      <c r="I180">
        <v>2604.6946700777585</v>
      </c>
      <c r="J180">
        <v>2604.6946700777498</v>
      </c>
      <c r="K180" s="10">
        <v>2598.1829334025642</v>
      </c>
      <c r="L180" s="10">
        <v>2622.9275327682999</v>
      </c>
      <c r="N180">
        <v>0.92792247621520152</v>
      </c>
      <c r="O180">
        <v>0.93675983313153499</v>
      </c>
    </row>
    <row r="181" spans="1:15" x14ac:dyDescent="0.15">
      <c r="A181">
        <v>177</v>
      </c>
      <c r="B181" s="24">
        <v>43277</v>
      </c>
      <c r="C181">
        <v>4</v>
      </c>
      <c r="D181">
        <v>4</v>
      </c>
      <c r="E181">
        <v>14</v>
      </c>
      <c r="F181">
        <v>14</v>
      </c>
      <c r="G181">
        <v>2815.2669888764972</v>
      </c>
      <c r="H181">
        <v>2815.2669888764999</v>
      </c>
      <c r="I181">
        <v>2627.5825229513966</v>
      </c>
      <c r="J181">
        <v>2627.5825229513998</v>
      </c>
      <c r="K181" s="10">
        <v>2621.0135666440183</v>
      </c>
      <c r="L181" s="10">
        <v>2645.9756006120601</v>
      </c>
      <c r="N181">
        <v>0.9360762738014351</v>
      </c>
      <c r="O181">
        <v>0.94499128593287796</v>
      </c>
    </row>
    <row r="182" spans="1:15" x14ac:dyDescent="0.15">
      <c r="A182">
        <v>178</v>
      </c>
      <c r="B182" s="24">
        <v>43278</v>
      </c>
      <c r="C182">
        <v>4</v>
      </c>
      <c r="D182">
        <v>4</v>
      </c>
      <c r="E182">
        <v>14</v>
      </c>
      <c r="F182">
        <v>14</v>
      </c>
      <c r="G182">
        <v>2752.2234365181275</v>
      </c>
      <c r="H182">
        <v>2752.2234365181198</v>
      </c>
      <c r="I182">
        <v>2568.7418740835847</v>
      </c>
      <c r="J182">
        <v>2568.7418740835801</v>
      </c>
      <c r="K182" s="10">
        <v>2562.3200193983757</v>
      </c>
      <c r="L182" s="10">
        <v>2586.7230672021701</v>
      </c>
      <c r="N182">
        <v>0.91511429264227706</v>
      </c>
      <c r="O182">
        <v>0.92382966685791701</v>
      </c>
    </row>
    <row r="183" spans="1:15" x14ac:dyDescent="0.15">
      <c r="A183">
        <v>179</v>
      </c>
      <c r="B183" s="24">
        <v>43279</v>
      </c>
      <c r="C183">
        <v>4</v>
      </c>
      <c r="D183">
        <v>4</v>
      </c>
      <c r="E183">
        <v>14</v>
      </c>
      <c r="F183">
        <v>14</v>
      </c>
      <c r="G183">
        <v>2757.3380774879279</v>
      </c>
      <c r="H183">
        <v>2757.3380774879301</v>
      </c>
      <c r="I183">
        <v>2573.5155389887318</v>
      </c>
      <c r="J183">
        <v>2573.51553898873</v>
      </c>
      <c r="K183" s="10">
        <v>2567.0817501412603</v>
      </c>
      <c r="L183" s="10">
        <v>2591.5301477616499</v>
      </c>
      <c r="N183">
        <v>0.91681491076473576</v>
      </c>
      <c r="O183">
        <v>0.92554648134344697</v>
      </c>
    </row>
    <row r="184" spans="1:15" x14ac:dyDescent="0.15">
      <c r="A184">
        <v>180</v>
      </c>
      <c r="B184" s="24">
        <v>43280</v>
      </c>
      <c r="C184">
        <v>4</v>
      </c>
      <c r="D184">
        <v>4</v>
      </c>
      <c r="E184">
        <v>14</v>
      </c>
      <c r="F184">
        <v>14</v>
      </c>
      <c r="G184">
        <v>2803.2122764520877</v>
      </c>
      <c r="H184">
        <v>2803.21227645208</v>
      </c>
      <c r="I184">
        <v>2616.3314580219476</v>
      </c>
      <c r="J184">
        <v>2616.3314580219499</v>
      </c>
      <c r="K184" s="10">
        <v>2609.7906293768929</v>
      </c>
      <c r="L184" s="10">
        <v>2634.6457782281</v>
      </c>
      <c r="N184">
        <v>0.93206808192031887</v>
      </c>
      <c r="O184">
        <v>0.94094492079574998</v>
      </c>
    </row>
    <row r="185" spans="1:15" x14ac:dyDescent="0.15">
      <c r="A185">
        <v>181</v>
      </c>
      <c r="B185" s="24">
        <v>43281</v>
      </c>
      <c r="C185">
        <v>4</v>
      </c>
      <c r="D185">
        <v>4</v>
      </c>
      <c r="E185">
        <v>14</v>
      </c>
      <c r="F185">
        <v>14</v>
      </c>
      <c r="G185">
        <v>2820.7855414839878</v>
      </c>
      <c r="H185">
        <v>2820.7855414839901</v>
      </c>
      <c r="I185">
        <v>2632.7331720517209</v>
      </c>
      <c r="J185">
        <v>2632.73317205172</v>
      </c>
      <c r="K185" s="10">
        <v>2626.1513391215917</v>
      </c>
      <c r="L185" s="10">
        <v>2651.16230425608</v>
      </c>
      <c r="N185">
        <v>0.93791119254342559</v>
      </c>
      <c r="O185">
        <v>0.94684368009145803</v>
      </c>
    </row>
    <row r="186" spans="1:15" x14ac:dyDescent="0.15">
      <c r="A186">
        <v>182</v>
      </c>
      <c r="B186" s="24">
        <v>43282</v>
      </c>
      <c r="C186">
        <v>4</v>
      </c>
      <c r="D186">
        <v>4</v>
      </c>
      <c r="E186">
        <v>14</v>
      </c>
      <c r="F186">
        <v>14</v>
      </c>
      <c r="G186">
        <v>2757.3380774879279</v>
      </c>
      <c r="H186">
        <v>2757.3380774879301</v>
      </c>
      <c r="I186">
        <v>2573.5155389887318</v>
      </c>
      <c r="J186">
        <v>2573.51553898873</v>
      </c>
      <c r="K186" s="10">
        <v>2567.0817501412603</v>
      </c>
      <c r="L186" s="10">
        <v>2591.5301477616499</v>
      </c>
      <c r="N186">
        <v>0.91681491076473576</v>
      </c>
      <c r="O186">
        <v>0.92554648134344697</v>
      </c>
    </row>
    <row r="187" spans="1:15" x14ac:dyDescent="0.15">
      <c r="A187">
        <v>183</v>
      </c>
      <c r="B187" s="24">
        <v>43283</v>
      </c>
      <c r="C187">
        <v>4</v>
      </c>
      <c r="D187">
        <v>4</v>
      </c>
      <c r="E187">
        <v>14</v>
      </c>
      <c r="F187">
        <v>14</v>
      </c>
      <c r="G187">
        <v>2816.7355252163679</v>
      </c>
      <c r="H187">
        <v>2816.7355252163602</v>
      </c>
      <c r="I187">
        <v>2628.9531568686093</v>
      </c>
      <c r="J187">
        <v>2628.9531568686102</v>
      </c>
      <c r="K187" s="10">
        <v>2622.3807739764379</v>
      </c>
      <c r="L187" s="10">
        <v>2647.3558289666898</v>
      </c>
      <c r="N187">
        <v>0.93656456213444217</v>
      </c>
      <c r="O187">
        <v>0.94548422463095905</v>
      </c>
    </row>
    <row r="188" spans="1:15" x14ac:dyDescent="0.15">
      <c r="A188">
        <v>184</v>
      </c>
      <c r="B188" s="24">
        <v>43284</v>
      </c>
      <c r="C188">
        <v>4</v>
      </c>
      <c r="D188">
        <v>4</v>
      </c>
      <c r="E188">
        <v>14</v>
      </c>
      <c r="F188">
        <v>14</v>
      </c>
      <c r="G188">
        <v>2757.3380774879279</v>
      </c>
      <c r="H188">
        <v>2757.3380774879301</v>
      </c>
      <c r="I188">
        <v>2573.5155389887318</v>
      </c>
      <c r="J188">
        <v>2573.51553898873</v>
      </c>
      <c r="K188" s="10">
        <v>2567.0817501412603</v>
      </c>
      <c r="L188" s="10">
        <v>2591.5301477616499</v>
      </c>
      <c r="N188">
        <v>0.91681491076473576</v>
      </c>
      <c r="O188">
        <v>0.92554648134344697</v>
      </c>
    </row>
    <row r="189" spans="1:15" x14ac:dyDescent="0.15">
      <c r="A189">
        <v>185</v>
      </c>
      <c r="B189" s="24">
        <v>43285</v>
      </c>
      <c r="C189">
        <v>4</v>
      </c>
      <c r="D189">
        <v>4</v>
      </c>
      <c r="E189">
        <v>14</v>
      </c>
      <c r="F189">
        <v>14</v>
      </c>
      <c r="G189">
        <v>2797.6580774879276</v>
      </c>
      <c r="H189">
        <v>2797.6580774879299</v>
      </c>
      <c r="I189">
        <v>2611.1475389887314</v>
      </c>
      <c r="J189">
        <v>2611.14753898873</v>
      </c>
      <c r="K189" s="10">
        <v>2604.6196701412596</v>
      </c>
      <c r="L189" s="10">
        <v>2629.4255717616502</v>
      </c>
      <c r="N189">
        <v>0.93022131076473558</v>
      </c>
      <c r="O189">
        <v>0.93908056134344697</v>
      </c>
    </row>
    <row r="190" spans="1:15" x14ac:dyDescent="0.15">
      <c r="A190">
        <v>186</v>
      </c>
      <c r="B190" s="24">
        <v>43286</v>
      </c>
      <c r="C190">
        <v>4</v>
      </c>
      <c r="D190">
        <v>4</v>
      </c>
      <c r="E190">
        <v>14</v>
      </c>
      <c r="F190">
        <v>14</v>
      </c>
      <c r="G190">
        <v>2789.5016336421677</v>
      </c>
      <c r="H190">
        <v>2789.50163364216</v>
      </c>
      <c r="I190">
        <v>2603.5348580660225</v>
      </c>
      <c r="J190">
        <v>2603.5348580660202</v>
      </c>
      <c r="K190" s="10">
        <v>2597.0260209208577</v>
      </c>
      <c r="L190" s="10">
        <v>2621.75960207248</v>
      </c>
      <c r="N190">
        <v>0.9275092931860206</v>
      </c>
      <c r="O190">
        <v>0.93634271502588595</v>
      </c>
    </row>
    <row r="191" spans="1:15" x14ac:dyDescent="0.15">
      <c r="A191">
        <v>187</v>
      </c>
      <c r="B191" s="24">
        <v>43287</v>
      </c>
      <c r="C191">
        <v>4</v>
      </c>
      <c r="D191">
        <v>4</v>
      </c>
      <c r="E191">
        <v>14</v>
      </c>
      <c r="F191">
        <v>14</v>
      </c>
      <c r="G191">
        <v>2770.2057423441379</v>
      </c>
      <c r="H191">
        <v>2770.2057423441402</v>
      </c>
      <c r="I191">
        <v>2585.5253595211943</v>
      </c>
      <c r="J191">
        <v>2585.5253595211898</v>
      </c>
      <c r="K191" s="10">
        <v>2579.0615461223911</v>
      </c>
      <c r="L191" s="10">
        <v>2603.62403703784</v>
      </c>
      <c r="N191">
        <v>0.92109340932942541</v>
      </c>
      <c r="O191">
        <v>0.92986572751351504</v>
      </c>
    </row>
    <row r="192" spans="1:15" x14ac:dyDescent="0.15">
      <c r="A192">
        <v>188</v>
      </c>
      <c r="B192" s="24">
        <v>43288</v>
      </c>
      <c r="C192">
        <v>4</v>
      </c>
      <c r="D192">
        <v>4</v>
      </c>
      <c r="E192">
        <v>14</v>
      </c>
      <c r="F192">
        <v>14</v>
      </c>
      <c r="G192">
        <v>2779.565742344138</v>
      </c>
      <c r="H192">
        <v>2779.5657423441398</v>
      </c>
      <c r="I192">
        <v>2594.2613595211947</v>
      </c>
      <c r="J192">
        <v>2594.2613595211901</v>
      </c>
      <c r="K192" s="10">
        <v>2587.7757061223915</v>
      </c>
      <c r="L192" s="10">
        <v>2612.4211890378401</v>
      </c>
      <c r="N192">
        <v>0.92420560932942553</v>
      </c>
      <c r="O192">
        <v>0.93300756751351499</v>
      </c>
    </row>
    <row r="193" spans="1:15" x14ac:dyDescent="0.15">
      <c r="A193">
        <v>189</v>
      </c>
      <c r="B193" s="24">
        <v>43289</v>
      </c>
      <c r="C193">
        <v>4</v>
      </c>
      <c r="D193">
        <v>4</v>
      </c>
      <c r="E193">
        <v>14</v>
      </c>
      <c r="F193">
        <v>14</v>
      </c>
      <c r="G193">
        <v>2780.9640439716777</v>
      </c>
      <c r="H193">
        <v>2780.96404397167</v>
      </c>
      <c r="I193">
        <v>2595.5664410402314</v>
      </c>
      <c r="J193">
        <v>2595.5664410402301</v>
      </c>
      <c r="K193" s="10">
        <v>2589.0775249376306</v>
      </c>
      <c r="L193" s="10">
        <v>2613.73540612751</v>
      </c>
      <c r="N193">
        <v>0.9246705446205824</v>
      </c>
      <c r="O193">
        <v>0.93347693075982496</v>
      </c>
    </row>
    <row r="194" spans="1:15" x14ac:dyDescent="0.15">
      <c r="A194">
        <v>190</v>
      </c>
      <c r="B194" s="24">
        <v>43290</v>
      </c>
      <c r="C194">
        <v>4</v>
      </c>
      <c r="D194">
        <v>4</v>
      </c>
      <c r="E194">
        <v>14</v>
      </c>
      <c r="F194">
        <v>14</v>
      </c>
      <c r="G194">
        <v>2779.565742344138</v>
      </c>
      <c r="H194">
        <v>2779.5657423441398</v>
      </c>
      <c r="I194">
        <v>2594.2613595211947</v>
      </c>
      <c r="J194">
        <v>2594.2613595211901</v>
      </c>
      <c r="K194" s="10">
        <v>2587.7757061223915</v>
      </c>
      <c r="L194" s="10">
        <v>2612.4211890378401</v>
      </c>
      <c r="N194">
        <v>0.92420560932942553</v>
      </c>
      <c r="O194">
        <v>0.93300756751351499</v>
      </c>
    </row>
    <row r="195" spans="1:15" x14ac:dyDescent="0.15">
      <c r="A195">
        <v>191</v>
      </c>
      <c r="B195" s="24">
        <v>43291</v>
      </c>
      <c r="C195">
        <v>5</v>
      </c>
      <c r="D195">
        <v>5</v>
      </c>
      <c r="E195">
        <v>14</v>
      </c>
      <c r="F195">
        <v>14</v>
      </c>
      <c r="G195">
        <v>3170.0718861421374</v>
      </c>
      <c r="H195">
        <v>3170.0718861421301</v>
      </c>
      <c r="I195">
        <v>2958.7337603993269</v>
      </c>
      <c r="J195">
        <v>2958.7337603993301</v>
      </c>
      <c r="K195" s="10">
        <v>2951.3369259983288</v>
      </c>
      <c r="L195" s="10">
        <v>2979.4448967221201</v>
      </c>
      <c r="N195">
        <v>0.84323912171380822</v>
      </c>
      <c r="O195">
        <v>0.85126997049203401</v>
      </c>
    </row>
    <row r="196" spans="1:15" x14ac:dyDescent="0.15">
      <c r="A196">
        <v>192</v>
      </c>
      <c r="B196" s="24">
        <v>43292</v>
      </c>
      <c r="C196">
        <v>5</v>
      </c>
      <c r="D196">
        <v>5</v>
      </c>
      <c r="E196">
        <v>14</v>
      </c>
      <c r="F196">
        <v>14</v>
      </c>
      <c r="G196">
        <v>3229.3881850893677</v>
      </c>
      <c r="H196">
        <v>3229.3881850893699</v>
      </c>
      <c r="I196">
        <v>3014.095639416742</v>
      </c>
      <c r="J196">
        <v>3014.0956394167401</v>
      </c>
      <c r="K196" s="10">
        <v>3006.5604003182002</v>
      </c>
      <c r="L196" s="10">
        <v>3035.19430889266</v>
      </c>
      <c r="N196">
        <v>0.85901725723377154</v>
      </c>
      <c r="O196">
        <v>0.86719837396933097</v>
      </c>
    </row>
    <row r="197" spans="1:15" x14ac:dyDescent="0.15">
      <c r="A197">
        <v>193</v>
      </c>
      <c r="B197" s="24">
        <v>43293</v>
      </c>
      <c r="C197">
        <v>5</v>
      </c>
      <c r="D197">
        <v>5</v>
      </c>
      <c r="E197">
        <v>14</v>
      </c>
      <c r="F197">
        <v>14</v>
      </c>
      <c r="G197">
        <v>3230.1131934076479</v>
      </c>
      <c r="H197">
        <v>3230.1131934076502</v>
      </c>
      <c r="I197">
        <v>3014.772313847137</v>
      </c>
      <c r="J197">
        <v>3014.7723138471401</v>
      </c>
      <c r="K197" s="10">
        <v>3007.2353830625188</v>
      </c>
      <c r="L197" s="10">
        <v>3035.87572004407</v>
      </c>
      <c r="N197">
        <v>0.85921010944643395</v>
      </c>
      <c r="O197">
        <v>0.86739306286973406</v>
      </c>
    </row>
    <row r="198" spans="1:15" x14ac:dyDescent="0.15">
      <c r="A198">
        <v>194</v>
      </c>
      <c r="B198" s="24">
        <v>43294</v>
      </c>
      <c r="C198">
        <v>5</v>
      </c>
      <c r="D198">
        <v>5</v>
      </c>
      <c r="E198">
        <v>14</v>
      </c>
      <c r="F198">
        <v>14</v>
      </c>
      <c r="G198">
        <v>3182.5540432268576</v>
      </c>
      <c r="H198">
        <v>3182.5540432268599</v>
      </c>
      <c r="I198">
        <v>2970.3837736783994</v>
      </c>
      <c r="J198">
        <v>2970.3837736783998</v>
      </c>
      <c r="K198" s="10">
        <v>2962.9578142442033</v>
      </c>
      <c r="L198" s="10">
        <v>2991.1764600941501</v>
      </c>
      <c r="N198">
        <v>0.84655937549834381</v>
      </c>
      <c r="O198">
        <v>0.85462184574118605</v>
      </c>
    </row>
    <row r="199" spans="1:15" x14ac:dyDescent="0.15">
      <c r="A199">
        <v>195</v>
      </c>
      <c r="B199" s="24">
        <v>43295</v>
      </c>
      <c r="C199">
        <v>4</v>
      </c>
      <c r="D199">
        <v>4</v>
      </c>
      <c r="E199">
        <v>14</v>
      </c>
      <c r="F199">
        <v>14</v>
      </c>
      <c r="G199">
        <v>2817.2733335346475</v>
      </c>
      <c r="H199">
        <v>2817.2733335346502</v>
      </c>
      <c r="I199">
        <v>2629.4551112990034</v>
      </c>
      <c r="J199">
        <v>2629.4551112989998</v>
      </c>
      <c r="K199" s="10">
        <v>2622.8814735207561</v>
      </c>
      <c r="L199" s="10">
        <v>2647.8612970781001</v>
      </c>
      <c r="N199">
        <v>0.93674338340027008</v>
      </c>
      <c r="O199">
        <v>0.94566474895646202</v>
      </c>
    </row>
    <row r="200" spans="1:15" x14ac:dyDescent="0.15">
      <c r="A200">
        <v>196</v>
      </c>
      <c r="B200" s="24">
        <v>43296</v>
      </c>
      <c r="C200">
        <v>4</v>
      </c>
      <c r="D200">
        <v>4</v>
      </c>
      <c r="E200">
        <v>14</v>
      </c>
      <c r="F200">
        <v>14</v>
      </c>
      <c r="G200">
        <v>2820.7855414839878</v>
      </c>
      <c r="H200">
        <v>2820.7855414839901</v>
      </c>
      <c r="I200">
        <v>2632.7331720517209</v>
      </c>
      <c r="J200">
        <v>2632.73317205172</v>
      </c>
      <c r="K200" s="10">
        <v>2626.1513391215917</v>
      </c>
      <c r="L200" s="10">
        <v>2651.16230425608</v>
      </c>
      <c r="N200">
        <v>0.93791119254342559</v>
      </c>
      <c r="O200">
        <v>0.94684368009145803</v>
      </c>
    </row>
    <row r="201" spans="1:15" x14ac:dyDescent="0.15">
      <c r="A201">
        <v>197</v>
      </c>
      <c r="B201" s="24">
        <v>43297</v>
      </c>
      <c r="C201">
        <v>4</v>
      </c>
      <c r="D201">
        <v>4</v>
      </c>
      <c r="E201">
        <v>14</v>
      </c>
      <c r="F201">
        <v>14</v>
      </c>
      <c r="G201">
        <v>2821.3233498022678</v>
      </c>
      <c r="H201">
        <v>2821.3233498022701</v>
      </c>
      <c r="I201">
        <v>2633.2351264821159</v>
      </c>
      <c r="J201">
        <v>2633.23512648212</v>
      </c>
      <c r="K201" s="10">
        <v>2626.6520386659104</v>
      </c>
      <c r="L201" s="10">
        <v>2651.6677723674902</v>
      </c>
      <c r="N201">
        <v>0.93809001380925372</v>
      </c>
      <c r="O201">
        <v>0.947024204416961</v>
      </c>
    </row>
    <row r="202" spans="1:15" x14ac:dyDescent="0.15">
      <c r="A202">
        <v>198</v>
      </c>
      <c r="B202" s="24">
        <v>43298</v>
      </c>
      <c r="C202">
        <v>5</v>
      </c>
      <c r="D202">
        <v>5</v>
      </c>
      <c r="E202">
        <v>14</v>
      </c>
      <c r="F202">
        <v>14</v>
      </c>
      <c r="G202">
        <v>3229.5753850893675</v>
      </c>
      <c r="H202">
        <v>3229.5753850893698</v>
      </c>
      <c r="I202">
        <v>3014.2703594167419</v>
      </c>
      <c r="J202">
        <v>3014.2703594167401</v>
      </c>
      <c r="K202" s="10">
        <v>3006.7346835182002</v>
      </c>
      <c r="L202" s="10">
        <v>3035.3702519326598</v>
      </c>
      <c r="N202">
        <v>0.85906705243377146</v>
      </c>
      <c r="O202">
        <v>0.86724864340933105</v>
      </c>
    </row>
    <row r="203" spans="1:15" x14ac:dyDescent="0.15">
      <c r="A203">
        <v>199</v>
      </c>
      <c r="B203" s="24">
        <v>43299</v>
      </c>
      <c r="C203">
        <v>5</v>
      </c>
      <c r="D203">
        <v>5</v>
      </c>
      <c r="E203">
        <v>14</v>
      </c>
      <c r="F203">
        <v>14</v>
      </c>
      <c r="G203">
        <v>3227.0018135370874</v>
      </c>
      <c r="H203">
        <v>3227.0018135370801</v>
      </c>
      <c r="I203">
        <v>3011.8683593012806</v>
      </c>
      <c r="J203">
        <v>3011.8683593012802</v>
      </c>
      <c r="K203" s="10">
        <v>3004.3386884030278</v>
      </c>
      <c r="L203" s="10">
        <v>3032.9514378163899</v>
      </c>
      <c r="N203">
        <v>0.85838248240086512</v>
      </c>
      <c r="O203">
        <v>0.86655755366182496</v>
      </c>
    </row>
    <row r="204" spans="1:15" x14ac:dyDescent="0.15">
      <c r="A204">
        <v>200</v>
      </c>
      <c r="B204" s="24">
        <v>43300</v>
      </c>
      <c r="C204">
        <v>4</v>
      </c>
      <c r="D204">
        <v>4</v>
      </c>
      <c r="E204">
        <v>14</v>
      </c>
      <c r="F204">
        <v>14</v>
      </c>
      <c r="G204">
        <v>2877.9554753215975</v>
      </c>
      <c r="H204">
        <v>2877.9554753215998</v>
      </c>
      <c r="I204">
        <v>2686.0917769668235</v>
      </c>
      <c r="J204">
        <v>2686.0917769668199</v>
      </c>
      <c r="K204" s="10">
        <v>2679.3765475244068</v>
      </c>
      <c r="L204" s="10">
        <v>2704.8944194055898</v>
      </c>
      <c r="N204">
        <v>0.95692019554443097</v>
      </c>
      <c r="O204">
        <v>0.96603372121628295</v>
      </c>
    </row>
    <row r="205" spans="1:15" x14ac:dyDescent="0.15">
      <c r="A205">
        <v>201</v>
      </c>
      <c r="B205" s="24">
        <v>43301</v>
      </c>
      <c r="C205">
        <v>5</v>
      </c>
      <c r="D205">
        <v>5</v>
      </c>
      <c r="E205">
        <v>14</v>
      </c>
      <c r="F205">
        <v>14</v>
      </c>
      <c r="G205">
        <v>3289.1011860733479</v>
      </c>
      <c r="H205">
        <v>3289.1011860733402</v>
      </c>
      <c r="I205">
        <v>3069.8277736684568</v>
      </c>
      <c r="J205">
        <v>3069.8277736684499</v>
      </c>
      <c r="K205" s="10">
        <v>3062.1532042342856</v>
      </c>
      <c r="L205" s="10">
        <v>3091.3165680841298</v>
      </c>
      <c r="N205">
        <v>0.87490091549551019</v>
      </c>
      <c r="O205">
        <v>0.88323330516689502</v>
      </c>
    </row>
    <row r="206" spans="1:15" x14ac:dyDescent="0.15">
      <c r="A206">
        <v>202</v>
      </c>
      <c r="B206" s="24">
        <v>43302</v>
      </c>
      <c r="C206">
        <v>5</v>
      </c>
      <c r="D206">
        <v>5</v>
      </c>
      <c r="E206">
        <v>14</v>
      </c>
      <c r="F206">
        <v>14</v>
      </c>
      <c r="G206">
        <v>3238.5123020274077</v>
      </c>
      <c r="H206">
        <v>3238.51230202741</v>
      </c>
      <c r="I206">
        <v>3022.611481892246</v>
      </c>
      <c r="J206">
        <v>3022.6114818922501</v>
      </c>
      <c r="K206" s="10">
        <v>3015.0549531875158</v>
      </c>
      <c r="L206" s="10">
        <v>3043.7697622655</v>
      </c>
      <c r="N206">
        <v>0.86144427233929022</v>
      </c>
      <c r="O206">
        <v>0.86964850350442802</v>
      </c>
    </row>
    <row r="207" spans="1:15" x14ac:dyDescent="0.15">
      <c r="A207">
        <v>203</v>
      </c>
      <c r="B207" s="24">
        <v>43303</v>
      </c>
      <c r="C207">
        <v>5</v>
      </c>
      <c r="D207">
        <v>5</v>
      </c>
      <c r="E207">
        <v>14</v>
      </c>
      <c r="F207">
        <v>14</v>
      </c>
      <c r="G207">
        <v>3340.0978502106977</v>
      </c>
      <c r="H207">
        <v>3340.0978502107</v>
      </c>
      <c r="I207">
        <v>3117.4246601966502</v>
      </c>
      <c r="J207">
        <v>3117.4246601966502</v>
      </c>
      <c r="K207" s="10">
        <v>3109.6310985461582</v>
      </c>
      <c r="L207" s="10">
        <v>3139.2466328180299</v>
      </c>
      <c r="N207">
        <v>0.88846602815604525</v>
      </c>
      <c r="O207">
        <v>0.89692760937658</v>
      </c>
    </row>
    <row r="208" spans="1:15" x14ac:dyDescent="0.15">
      <c r="A208">
        <v>204</v>
      </c>
      <c r="B208" s="24">
        <v>43304</v>
      </c>
      <c r="C208">
        <v>5</v>
      </c>
      <c r="D208">
        <v>5</v>
      </c>
      <c r="E208">
        <v>14</v>
      </c>
      <c r="F208">
        <v>14</v>
      </c>
      <c r="G208">
        <v>3340.0978502106977</v>
      </c>
      <c r="H208">
        <v>3340.0978502107</v>
      </c>
      <c r="I208">
        <v>3117.4246601966502</v>
      </c>
      <c r="J208">
        <v>3117.4246601966502</v>
      </c>
      <c r="K208" s="10">
        <v>3109.6310985461582</v>
      </c>
      <c r="L208" s="10">
        <v>3139.2466328180299</v>
      </c>
      <c r="N208">
        <v>0.88846602815604525</v>
      </c>
      <c r="O208">
        <v>0.89692760937658</v>
      </c>
    </row>
    <row r="209" spans="1:15" x14ac:dyDescent="0.15">
      <c r="A209">
        <v>205</v>
      </c>
      <c r="B209" s="24">
        <v>43305</v>
      </c>
      <c r="C209">
        <v>5</v>
      </c>
      <c r="D209">
        <v>5</v>
      </c>
      <c r="E209">
        <v>14</v>
      </c>
      <c r="F209">
        <v>14</v>
      </c>
      <c r="G209">
        <v>3340.0978502106977</v>
      </c>
      <c r="H209">
        <v>3340.0978502107</v>
      </c>
      <c r="I209">
        <v>3117.4246601966502</v>
      </c>
      <c r="J209">
        <v>3117.4246601966502</v>
      </c>
      <c r="K209" s="10">
        <v>3109.6310985461582</v>
      </c>
      <c r="L209" s="10">
        <v>3139.2466328180299</v>
      </c>
      <c r="N209">
        <v>0.88846602815604525</v>
      </c>
      <c r="O209">
        <v>0.89692760937658</v>
      </c>
    </row>
    <row r="210" spans="1:15" x14ac:dyDescent="0.15">
      <c r="A210">
        <v>206</v>
      </c>
      <c r="B210" s="24">
        <v>43306</v>
      </c>
      <c r="C210">
        <v>5</v>
      </c>
      <c r="D210">
        <v>5</v>
      </c>
      <c r="E210">
        <v>14</v>
      </c>
      <c r="F210">
        <v>14</v>
      </c>
      <c r="G210">
        <v>3337.9646164870478</v>
      </c>
      <c r="H210">
        <v>3337.9646164870401</v>
      </c>
      <c r="I210">
        <v>3115.4336420545769</v>
      </c>
      <c r="J210">
        <v>3115.4336420545701</v>
      </c>
      <c r="K210" s="10">
        <v>3107.6450579494408</v>
      </c>
      <c r="L210" s="10">
        <v>3137.2416775489501</v>
      </c>
      <c r="N210">
        <v>0.88789858798555454</v>
      </c>
      <c r="O210">
        <v>0.89635476501398703</v>
      </c>
    </row>
    <row r="211" spans="1:15" x14ac:dyDescent="0.15">
      <c r="A211">
        <v>207</v>
      </c>
      <c r="B211" s="24">
        <v>43307</v>
      </c>
      <c r="C211">
        <v>5</v>
      </c>
      <c r="D211">
        <v>5</v>
      </c>
      <c r="E211">
        <v>14</v>
      </c>
      <c r="F211">
        <v>14</v>
      </c>
      <c r="G211">
        <v>3235.6420024272475</v>
      </c>
      <c r="H211">
        <v>3235.6420024272502</v>
      </c>
      <c r="I211">
        <v>3019.9325355987635</v>
      </c>
      <c r="J211">
        <v>3019.9325355987598</v>
      </c>
      <c r="K211" s="10">
        <v>3012.3827042597668</v>
      </c>
      <c r="L211" s="10">
        <v>3041.07206334795</v>
      </c>
      <c r="N211">
        <v>0.86068077264564768</v>
      </c>
      <c r="O211">
        <v>0.86887773238513</v>
      </c>
    </row>
    <row r="212" spans="1:15" x14ac:dyDescent="0.15">
      <c r="A212">
        <v>208</v>
      </c>
      <c r="B212" s="24">
        <v>43308</v>
      </c>
      <c r="C212">
        <v>5</v>
      </c>
      <c r="D212">
        <v>5</v>
      </c>
      <c r="E212">
        <v>14</v>
      </c>
      <c r="F212">
        <v>14</v>
      </c>
      <c r="G212">
        <v>3228.4703498769477</v>
      </c>
      <c r="H212">
        <v>3228.47034987695</v>
      </c>
      <c r="I212">
        <v>3013.2389932184838</v>
      </c>
      <c r="J212">
        <v>3013.2389932184901</v>
      </c>
      <c r="K212" s="10">
        <v>3005.7058957354375</v>
      </c>
      <c r="L212" s="10">
        <v>3034.3316661710201</v>
      </c>
      <c r="N212">
        <v>0.85877311306726789</v>
      </c>
      <c r="O212">
        <v>0.86695190462029004</v>
      </c>
    </row>
    <row r="213" spans="1:15" x14ac:dyDescent="0.15">
      <c r="A213">
        <v>209</v>
      </c>
      <c r="B213" s="24">
        <v>43309</v>
      </c>
      <c r="C213">
        <v>5</v>
      </c>
      <c r="D213">
        <v>5</v>
      </c>
      <c r="E213">
        <v>14</v>
      </c>
      <c r="F213">
        <v>14</v>
      </c>
      <c r="G213">
        <v>3235.4548024272476</v>
      </c>
      <c r="H213">
        <v>3235.4548024272499</v>
      </c>
      <c r="I213">
        <v>3019.7578155987635</v>
      </c>
      <c r="J213">
        <v>3019.7578155987599</v>
      </c>
      <c r="K213" s="10">
        <v>3012.2084210597664</v>
      </c>
      <c r="L213" s="10">
        <v>3040.8961203079498</v>
      </c>
      <c r="N213">
        <v>0.86063097744564754</v>
      </c>
      <c r="O213">
        <v>0.86882746294513002</v>
      </c>
    </row>
    <row r="214" spans="1:15" x14ac:dyDescent="0.15">
      <c r="A214">
        <v>210</v>
      </c>
      <c r="B214" s="24">
        <v>43310</v>
      </c>
      <c r="C214">
        <v>5</v>
      </c>
      <c r="D214">
        <v>5</v>
      </c>
      <c r="E214">
        <v>14</v>
      </c>
      <c r="F214">
        <v>14</v>
      </c>
      <c r="G214">
        <v>3237.4083406427276</v>
      </c>
      <c r="H214">
        <v>3237.4083406427299</v>
      </c>
      <c r="I214">
        <v>3021.5811179332113</v>
      </c>
      <c r="J214">
        <v>3021.58111793322</v>
      </c>
      <c r="K214" s="10">
        <v>3014.0271651383787</v>
      </c>
      <c r="L214" s="10">
        <v>3042.7321857587499</v>
      </c>
      <c r="N214">
        <v>0.86115061861096531</v>
      </c>
      <c r="O214">
        <v>0.86935205307392804</v>
      </c>
    </row>
    <row r="215" spans="1:15" x14ac:dyDescent="0.15">
      <c r="A215">
        <v>211</v>
      </c>
      <c r="B215" s="24">
        <v>43311</v>
      </c>
      <c r="C215">
        <v>5</v>
      </c>
      <c r="D215">
        <v>5</v>
      </c>
      <c r="E215">
        <v>14</v>
      </c>
      <c r="F215">
        <v>14</v>
      </c>
      <c r="G215">
        <v>3339.1150502107075</v>
      </c>
      <c r="H215">
        <v>3339.1150502106998</v>
      </c>
      <c r="I215">
        <v>3116.5073801966596</v>
      </c>
      <c r="J215">
        <v>3116.5073801966601</v>
      </c>
      <c r="K215" s="10">
        <v>3108.7161117461678</v>
      </c>
      <c r="L215" s="10">
        <v>3138.3229318580302</v>
      </c>
      <c r="N215">
        <v>0.88820460335604789</v>
      </c>
      <c r="O215">
        <v>0.89666369481658104</v>
      </c>
    </row>
    <row r="216" spans="1:15" x14ac:dyDescent="0.15">
      <c r="A216">
        <v>212</v>
      </c>
      <c r="B216" s="24">
        <v>43312</v>
      </c>
      <c r="C216">
        <v>5</v>
      </c>
      <c r="D216">
        <v>5</v>
      </c>
      <c r="E216">
        <v>14</v>
      </c>
      <c r="F216">
        <v>14</v>
      </c>
      <c r="G216">
        <v>3339.1150502107075</v>
      </c>
      <c r="H216">
        <v>3339.1150502106998</v>
      </c>
      <c r="I216">
        <v>3116.5073801966596</v>
      </c>
      <c r="J216">
        <v>3116.5073801966601</v>
      </c>
      <c r="K216" s="10">
        <v>3108.7161117461678</v>
      </c>
      <c r="L216" s="10">
        <v>3138.3229318580302</v>
      </c>
      <c r="N216">
        <v>0.88820460335604789</v>
      </c>
      <c r="O216">
        <v>0.89666369481658104</v>
      </c>
    </row>
    <row r="217" spans="1:15" x14ac:dyDescent="0.15">
      <c r="A217">
        <v>213</v>
      </c>
      <c r="B217" s="24">
        <v>43313</v>
      </c>
      <c r="C217">
        <v>4</v>
      </c>
      <c r="D217">
        <v>4</v>
      </c>
      <c r="E217">
        <v>14</v>
      </c>
      <c r="F217">
        <v>14</v>
      </c>
      <c r="G217">
        <v>2817.2733335346475</v>
      </c>
      <c r="H217">
        <v>2817.2733335346502</v>
      </c>
      <c r="I217">
        <v>2629.4551112990034</v>
      </c>
      <c r="J217">
        <v>2629.4551112989998</v>
      </c>
      <c r="K217" s="10">
        <v>2622.8814735207561</v>
      </c>
      <c r="L217" s="10">
        <v>2647.8612970781001</v>
      </c>
      <c r="N217">
        <v>0.93674338340027008</v>
      </c>
      <c r="O217">
        <v>0.94566474895646202</v>
      </c>
    </row>
    <row r="218" spans="1:15" x14ac:dyDescent="0.15">
      <c r="A218">
        <v>214</v>
      </c>
      <c r="B218" s="24">
        <v>43314</v>
      </c>
      <c r="C218">
        <v>5</v>
      </c>
      <c r="D218">
        <v>5</v>
      </c>
      <c r="E218">
        <v>14</v>
      </c>
      <c r="F218">
        <v>14</v>
      </c>
      <c r="G218">
        <v>3198.6240116614681</v>
      </c>
      <c r="H218">
        <v>3198.6240116614599</v>
      </c>
      <c r="I218">
        <v>2985.3824108840358</v>
      </c>
      <c r="J218">
        <v>2985.3824108840299</v>
      </c>
      <c r="K218" s="10">
        <v>2977.9189548568256</v>
      </c>
      <c r="L218" s="10">
        <v>3006.2800877602199</v>
      </c>
      <c r="N218">
        <v>0.85083398710195013</v>
      </c>
      <c r="O218">
        <v>0.858937167931492</v>
      </c>
    </row>
    <row r="219" spans="1:15" x14ac:dyDescent="0.15">
      <c r="A219">
        <v>215</v>
      </c>
      <c r="B219" s="24">
        <v>43315</v>
      </c>
      <c r="C219">
        <v>4</v>
      </c>
      <c r="D219">
        <v>4</v>
      </c>
      <c r="E219">
        <v>14</v>
      </c>
      <c r="F219">
        <v>14</v>
      </c>
      <c r="G219">
        <v>2817.2733335346475</v>
      </c>
      <c r="H219">
        <v>2817.2733335346502</v>
      </c>
      <c r="I219">
        <v>2629.4551112990034</v>
      </c>
      <c r="J219">
        <v>2629.4551112989998</v>
      </c>
      <c r="K219" s="10">
        <v>2622.8814735207561</v>
      </c>
      <c r="L219" s="10">
        <v>2647.8612970781001</v>
      </c>
      <c r="N219">
        <v>0.93674338340027008</v>
      </c>
      <c r="O219">
        <v>0.94566474895646202</v>
      </c>
    </row>
    <row r="220" spans="1:15" x14ac:dyDescent="0.15">
      <c r="A220">
        <v>216</v>
      </c>
      <c r="B220" s="24">
        <v>43316</v>
      </c>
      <c r="C220">
        <v>5</v>
      </c>
      <c r="D220">
        <v>5</v>
      </c>
      <c r="E220">
        <v>14</v>
      </c>
      <c r="F220">
        <v>14</v>
      </c>
      <c r="G220">
        <v>3235.4548024272476</v>
      </c>
      <c r="H220">
        <v>3235.4548024272499</v>
      </c>
      <c r="I220">
        <v>3019.7578155987635</v>
      </c>
      <c r="J220">
        <v>3019.7578155987599</v>
      </c>
      <c r="K220" s="10">
        <v>3012.2084210597664</v>
      </c>
      <c r="L220" s="10">
        <v>3040.8961203079498</v>
      </c>
      <c r="N220">
        <v>0.86063097744564754</v>
      </c>
      <c r="O220">
        <v>0.86882746294513002</v>
      </c>
    </row>
    <row r="221" spans="1:15" x14ac:dyDescent="0.15">
      <c r="A221">
        <v>217</v>
      </c>
      <c r="B221" s="24">
        <v>43317</v>
      </c>
      <c r="C221">
        <v>5</v>
      </c>
      <c r="D221">
        <v>5</v>
      </c>
      <c r="E221">
        <v>14</v>
      </c>
      <c r="F221">
        <v>14</v>
      </c>
      <c r="G221">
        <v>3251.7027803340075</v>
      </c>
      <c r="H221">
        <v>3251.7027803340102</v>
      </c>
      <c r="I221">
        <v>3034.9225949784059</v>
      </c>
      <c r="J221">
        <v>3034.92259497841</v>
      </c>
      <c r="K221" s="10">
        <v>3027.33528849096</v>
      </c>
      <c r="L221" s="10">
        <v>3056.1670531432501</v>
      </c>
      <c r="N221">
        <v>0.86495293956884567</v>
      </c>
      <c r="O221">
        <v>0.87319058661235804</v>
      </c>
    </row>
    <row r="222" spans="1:15" x14ac:dyDescent="0.15">
      <c r="A222">
        <v>218</v>
      </c>
      <c r="B222" s="24">
        <v>43318</v>
      </c>
      <c r="C222">
        <v>5</v>
      </c>
      <c r="D222">
        <v>5</v>
      </c>
      <c r="E222">
        <v>14</v>
      </c>
      <c r="F222">
        <v>14</v>
      </c>
      <c r="G222">
        <v>3235.4548024272476</v>
      </c>
      <c r="H222">
        <v>3235.4548024272499</v>
      </c>
      <c r="I222">
        <v>3019.7578155987635</v>
      </c>
      <c r="J222">
        <v>3019.7578155987599</v>
      </c>
      <c r="K222" s="10">
        <v>3012.2084210597664</v>
      </c>
      <c r="L222" s="10">
        <v>3040.8961203079498</v>
      </c>
      <c r="N222">
        <v>0.86063097744564754</v>
      </c>
      <c r="O222">
        <v>0.86882746294513002</v>
      </c>
    </row>
    <row r="223" spans="1:15" x14ac:dyDescent="0.15">
      <c r="A223">
        <v>219</v>
      </c>
      <c r="B223" s="24">
        <v>43319</v>
      </c>
      <c r="C223">
        <v>5</v>
      </c>
      <c r="D223">
        <v>5</v>
      </c>
      <c r="E223">
        <v>14</v>
      </c>
      <c r="F223">
        <v>14</v>
      </c>
      <c r="G223">
        <v>3230.1131934076479</v>
      </c>
      <c r="H223">
        <v>3230.1131934076502</v>
      </c>
      <c r="I223">
        <v>3014.772313847137</v>
      </c>
      <c r="J223">
        <v>3014.7723138471401</v>
      </c>
      <c r="K223" s="10">
        <v>3007.2353830625188</v>
      </c>
      <c r="L223" s="10">
        <v>3035.87572004407</v>
      </c>
      <c r="N223">
        <v>0.85921010944643395</v>
      </c>
      <c r="O223">
        <v>0.86739306286973406</v>
      </c>
    </row>
    <row r="224" spans="1:15" x14ac:dyDescent="0.15">
      <c r="A224">
        <v>220</v>
      </c>
      <c r="B224" s="24">
        <v>43320</v>
      </c>
      <c r="C224">
        <v>5</v>
      </c>
      <c r="D224">
        <v>5</v>
      </c>
      <c r="E224">
        <v>14</v>
      </c>
      <c r="F224">
        <v>14</v>
      </c>
      <c r="G224">
        <v>3231.0491934076476</v>
      </c>
      <c r="H224">
        <v>3231.0491934076499</v>
      </c>
      <c r="I224">
        <v>3015.6459138471369</v>
      </c>
      <c r="J224">
        <v>3015.64591384714</v>
      </c>
      <c r="K224" s="10">
        <v>3008.1067990625193</v>
      </c>
      <c r="L224" s="10">
        <v>3036.7554352440702</v>
      </c>
      <c r="N224">
        <v>0.85945908544643412</v>
      </c>
      <c r="O224">
        <v>0.86764441006973403</v>
      </c>
    </row>
    <row r="225" spans="1:15" x14ac:dyDescent="0.15">
      <c r="A225">
        <v>221</v>
      </c>
      <c r="B225" s="24">
        <v>43321</v>
      </c>
      <c r="C225">
        <v>5</v>
      </c>
      <c r="D225">
        <v>5</v>
      </c>
      <c r="E225">
        <v>14</v>
      </c>
      <c r="F225">
        <v>14</v>
      </c>
      <c r="G225">
        <v>3229.5753850893675</v>
      </c>
      <c r="H225">
        <v>3229.5753850893698</v>
      </c>
      <c r="I225">
        <v>3014.2703594167419</v>
      </c>
      <c r="J225">
        <v>3014.2703594167401</v>
      </c>
      <c r="K225" s="10">
        <v>3006.7346835182002</v>
      </c>
      <c r="L225" s="10">
        <v>3035.3702519326598</v>
      </c>
      <c r="N225">
        <v>0.85906705243377146</v>
      </c>
      <c r="O225">
        <v>0.86724864340933105</v>
      </c>
    </row>
    <row r="226" spans="1:15" x14ac:dyDescent="0.15">
      <c r="A226">
        <v>222</v>
      </c>
      <c r="B226" s="24">
        <v>43322</v>
      </c>
      <c r="C226">
        <v>4</v>
      </c>
      <c r="D226">
        <v>4</v>
      </c>
      <c r="E226">
        <v>14</v>
      </c>
      <c r="F226">
        <v>14</v>
      </c>
      <c r="G226">
        <v>2821.3233498022678</v>
      </c>
      <c r="H226">
        <v>2821.3233498022701</v>
      </c>
      <c r="I226">
        <v>2633.2351264821159</v>
      </c>
      <c r="J226">
        <v>2633.23512648212</v>
      </c>
      <c r="K226" s="10">
        <v>2626.6520386659104</v>
      </c>
      <c r="L226" s="10">
        <v>2651.6677723674902</v>
      </c>
      <c r="N226">
        <v>0.93809001380925372</v>
      </c>
      <c r="O226">
        <v>0.947024204416961</v>
      </c>
    </row>
    <row r="227" spans="1:15" x14ac:dyDescent="0.15">
      <c r="A227">
        <v>223</v>
      </c>
      <c r="B227" s="24">
        <v>43323</v>
      </c>
      <c r="C227">
        <v>5</v>
      </c>
      <c r="D227">
        <v>5</v>
      </c>
      <c r="E227">
        <v>14</v>
      </c>
      <c r="F227">
        <v>14</v>
      </c>
      <c r="G227">
        <v>3235.6420024272475</v>
      </c>
      <c r="H227">
        <v>3235.6420024272502</v>
      </c>
      <c r="I227">
        <v>3019.9325355987635</v>
      </c>
      <c r="J227">
        <v>3019.9325355987598</v>
      </c>
      <c r="K227" s="10">
        <v>3012.3827042597668</v>
      </c>
      <c r="L227" s="10">
        <v>3041.07206334795</v>
      </c>
      <c r="N227">
        <v>0.86068077264564768</v>
      </c>
      <c r="O227">
        <v>0.86887773238513</v>
      </c>
    </row>
    <row r="228" spans="1:15" x14ac:dyDescent="0.15">
      <c r="A228">
        <v>224</v>
      </c>
      <c r="B228" s="24">
        <v>43324</v>
      </c>
      <c r="C228">
        <v>5</v>
      </c>
      <c r="D228">
        <v>5</v>
      </c>
      <c r="E228">
        <v>14</v>
      </c>
      <c r="F228">
        <v>14</v>
      </c>
      <c r="G228">
        <v>3237.4083406427276</v>
      </c>
      <c r="H228">
        <v>3237.4083406427299</v>
      </c>
      <c r="I228">
        <v>3021.5811179332113</v>
      </c>
      <c r="J228">
        <v>3021.58111793322</v>
      </c>
      <c r="K228" s="10">
        <v>3014.0271651383787</v>
      </c>
      <c r="L228" s="10">
        <v>3042.7321857587499</v>
      </c>
      <c r="N228">
        <v>0.86115061861096531</v>
      </c>
      <c r="O228">
        <v>0.86935205307392804</v>
      </c>
    </row>
    <row r="229" spans="1:15" x14ac:dyDescent="0.15">
      <c r="A229">
        <v>225</v>
      </c>
      <c r="B229" s="24">
        <v>43325</v>
      </c>
      <c r="C229">
        <v>5</v>
      </c>
      <c r="D229">
        <v>5</v>
      </c>
      <c r="E229">
        <v>14</v>
      </c>
      <c r="F229">
        <v>14</v>
      </c>
      <c r="G229">
        <v>3228.4703498769477</v>
      </c>
      <c r="H229">
        <v>3228.47034987695</v>
      </c>
      <c r="I229">
        <v>3013.2389932184838</v>
      </c>
      <c r="J229">
        <v>3013.2389932184901</v>
      </c>
      <c r="K229" s="10">
        <v>3005.7058957354375</v>
      </c>
      <c r="L229" s="10">
        <v>3034.3316661710201</v>
      </c>
      <c r="N229">
        <v>0.85877311306726789</v>
      </c>
      <c r="O229">
        <v>0.86695190462029004</v>
      </c>
    </row>
    <row r="230" spans="1:15" x14ac:dyDescent="0.15">
      <c r="A230">
        <v>226</v>
      </c>
      <c r="B230" s="24">
        <v>43326</v>
      </c>
      <c r="C230">
        <v>5</v>
      </c>
      <c r="D230">
        <v>5</v>
      </c>
      <c r="E230">
        <v>14</v>
      </c>
      <c r="F230">
        <v>14</v>
      </c>
      <c r="G230">
        <v>3246.7683406427277</v>
      </c>
      <c r="H230">
        <v>3246.76834064273</v>
      </c>
      <c r="I230">
        <v>3030.3171179332116</v>
      </c>
      <c r="J230">
        <v>3030.3171179332198</v>
      </c>
      <c r="K230" s="10">
        <v>3022.7413251383782</v>
      </c>
      <c r="L230" s="10">
        <v>3051.52933775875</v>
      </c>
      <c r="N230">
        <v>0.86364037861096521</v>
      </c>
      <c r="O230">
        <v>0.871865525073928</v>
      </c>
    </row>
    <row r="231" spans="1:15" x14ac:dyDescent="0.15">
      <c r="A231">
        <v>227</v>
      </c>
      <c r="B231" s="24">
        <v>43327</v>
      </c>
      <c r="C231">
        <v>5</v>
      </c>
      <c r="D231">
        <v>5</v>
      </c>
      <c r="E231">
        <v>14</v>
      </c>
      <c r="F231">
        <v>14</v>
      </c>
      <c r="G231">
        <v>3247.8723020274078</v>
      </c>
      <c r="H231">
        <v>3247.8723020274101</v>
      </c>
      <c r="I231">
        <v>3031.3474818922464</v>
      </c>
      <c r="J231">
        <v>3031.34748189225</v>
      </c>
      <c r="K231" s="10">
        <v>3023.7691131875154</v>
      </c>
      <c r="L231" s="10">
        <v>3052.5669142655001</v>
      </c>
      <c r="N231">
        <v>0.86393403233929011</v>
      </c>
      <c r="O231">
        <v>0.87216197550442698</v>
      </c>
    </row>
    <row r="232" spans="1:15" x14ac:dyDescent="0.15">
      <c r="A232">
        <v>228</v>
      </c>
      <c r="B232" s="24">
        <v>43328</v>
      </c>
      <c r="C232">
        <v>5</v>
      </c>
      <c r="D232">
        <v>5</v>
      </c>
      <c r="E232">
        <v>14</v>
      </c>
      <c r="F232">
        <v>14</v>
      </c>
      <c r="G232">
        <v>3237.2211406427377</v>
      </c>
      <c r="H232">
        <v>3237.22114064273</v>
      </c>
      <c r="I232">
        <v>3021.4063979332209</v>
      </c>
      <c r="J232">
        <v>3021.40639793322</v>
      </c>
      <c r="K232" s="10">
        <v>3013.8528819383878</v>
      </c>
      <c r="L232" s="10">
        <v>3042.5562427187501</v>
      </c>
      <c r="N232">
        <v>0.86110082341096794</v>
      </c>
      <c r="O232">
        <v>0.86930178363392796</v>
      </c>
    </row>
    <row r="233" spans="1:15" x14ac:dyDescent="0.15">
      <c r="A233">
        <v>229</v>
      </c>
      <c r="B233" s="24">
        <v>43329</v>
      </c>
      <c r="C233">
        <v>5</v>
      </c>
      <c r="D233">
        <v>5</v>
      </c>
      <c r="E233">
        <v>14</v>
      </c>
      <c r="F233">
        <v>14</v>
      </c>
      <c r="G233">
        <v>3235.6420024272475</v>
      </c>
      <c r="H233">
        <v>3235.6420024272502</v>
      </c>
      <c r="I233">
        <v>3019.9325355987635</v>
      </c>
      <c r="J233">
        <v>3019.9325355987598</v>
      </c>
      <c r="K233" s="10">
        <v>3012.3827042597668</v>
      </c>
      <c r="L233" s="10">
        <v>3041.07206334795</v>
      </c>
      <c r="N233">
        <v>0.86068077264564768</v>
      </c>
      <c r="O233">
        <v>0.86887773238513</v>
      </c>
    </row>
    <row r="234" spans="1:15" x14ac:dyDescent="0.15">
      <c r="A234">
        <v>230</v>
      </c>
      <c r="B234" s="24">
        <v>43330</v>
      </c>
      <c r="C234">
        <v>5</v>
      </c>
      <c r="D234">
        <v>5</v>
      </c>
      <c r="E234">
        <v>14</v>
      </c>
      <c r="F234">
        <v>14</v>
      </c>
      <c r="G234">
        <v>3246.7683406427277</v>
      </c>
      <c r="H234">
        <v>3246.76834064273</v>
      </c>
      <c r="I234">
        <v>3030.3171179332116</v>
      </c>
      <c r="J234">
        <v>3030.3171179332198</v>
      </c>
      <c r="K234" s="10">
        <v>3022.7413251383782</v>
      </c>
      <c r="L234" s="10">
        <v>3051.52933775875</v>
      </c>
      <c r="N234">
        <v>0.86364037861096521</v>
      </c>
      <c r="O234">
        <v>0.871865525073928</v>
      </c>
    </row>
    <row r="235" spans="1:15" x14ac:dyDescent="0.15">
      <c r="A235">
        <v>231</v>
      </c>
      <c r="B235" s="24">
        <v>43331</v>
      </c>
      <c r="C235">
        <v>5</v>
      </c>
      <c r="D235">
        <v>5</v>
      </c>
      <c r="E235">
        <v>14</v>
      </c>
      <c r="F235">
        <v>14</v>
      </c>
      <c r="G235">
        <v>3248.8324807338377</v>
      </c>
      <c r="H235">
        <v>3248.8324807338399</v>
      </c>
      <c r="I235">
        <v>3032.2436486849142</v>
      </c>
      <c r="J235">
        <v>3032.2436486849201</v>
      </c>
      <c r="K235" s="10">
        <v>3024.6630395632019</v>
      </c>
      <c r="L235" s="10">
        <v>3053.46935422571</v>
      </c>
      <c r="N235">
        <v>0.86418943987520058</v>
      </c>
      <c r="O235">
        <v>0.87241981549306002</v>
      </c>
    </row>
    <row r="236" spans="1:15" x14ac:dyDescent="0.15">
      <c r="A236">
        <v>232</v>
      </c>
      <c r="B236" s="24">
        <v>43332</v>
      </c>
      <c r="C236">
        <v>5</v>
      </c>
      <c r="D236">
        <v>5</v>
      </c>
      <c r="E236">
        <v>14</v>
      </c>
      <c r="F236">
        <v>14</v>
      </c>
      <c r="G236">
        <v>3251.7027803340075</v>
      </c>
      <c r="H236">
        <v>3251.7027803340102</v>
      </c>
      <c r="I236">
        <v>3034.9225949784059</v>
      </c>
      <c r="J236">
        <v>3034.92259497841</v>
      </c>
      <c r="K236" s="10">
        <v>3027.33528849096</v>
      </c>
      <c r="L236" s="10">
        <v>3056.1670531432501</v>
      </c>
      <c r="N236">
        <v>0.86495293956884567</v>
      </c>
      <c r="O236">
        <v>0.87319058661235804</v>
      </c>
    </row>
    <row r="237" spans="1:15" x14ac:dyDescent="0.15">
      <c r="A237">
        <v>233</v>
      </c>
      <c r="B237" s="24">
        <v>43333</v>
      </c>
      <c r="C237">
        <v>5</v>
      </c>
      <c r="D237">
        <v>5</v>
      </c>
      <c r="E237">
        <v>14</v>
      </c>
      <c r="F237">
        <v>14</v>
      </c>
      <c r="G237">
        <v>3235.4548024272476</v>
      </c>
      <c r="H237">
        <v>3235.4548024272499</v>
      </c>
      <c r="I237">
        <v>3019.7578155987635</v>
      </c>
      <c r="J237">
        <v>3019.7578155987599</v>
      </c>
      <c r="K237" s="10">
        <v>3012.2084210597664</v>
      </c>
      <c r="L237" s="10">
        <v>3040.8961203079498</v>
      </c>
      <c r="N237">
        <v>0.86063097744564754</v>
      </c>
      <c r="O237">
        <v>0.86882746294513002</v>
      </c>
    </row>
    <row r="238" spans="1:15" x14ac:dyDescent="0.15">
      <c r="A238">
        <v>234</v>
      </c>
      <c r="B238" s="24">
        <v>43334</v>
      </c>
      <c r="C238">
        <v>5</v>
      </c>
      <c r="D238">
        <v>5</v>
      </c>
      <c r="E238">
        <v>14</v>
      </c>
      <c r="F238">
        <v>14</v>
      </c>
      <c r="G238">
        <v>3305.3491639801077</v>
      </c>
      <c r="H238">
        <v>3305.3491639801</v>
      </c>
      <c r="I238">
        <v>3084.9925530481</v>
      </c>
      <c r="J238">
        <v>3084.9925530481</v>
      </c>
      <c r="K238" s="10">
        <v>3077.2800716654797</v>
      </c>
      <c r="L238" s="10">
        <v>3106.5875009194301</v>
      </c>
      <c r="N238">
        <v>0.87922287761870843</v>
      </c>
      <c r="O238">
        <v>0.88759642883412404</v>
      </c>
    </row>
    <row r="239" spans="1:15" x14ac:dyDescent="0.15">
      <c r="A239">
        <v>235</v>
      </c>
      <c r="B239" s="24">
        <v>43335</v>
      </c>
      <c r="C239">
        <v>5</v>
      </c>
      <c r="D239">
        <v>5</v>
      </c>
      <c r="E239">
        <v>14</v>
      </c>
      <c r="F239">
        <v>14</v>
      </c>
      <c r="G239">
        <v>3321.1664695864879</v>
      </c>
      <c r="H239">
        <v>3321.1664695864902</v>
      </c>
      <c r="I239">
        <v>3099.7553716140542</v>
      </c>
      <c r="J239">
        <v>3099.7553716140501</v>
      </c>
      <c r="K239" s="10">
        <v>3092.005983185019</v>
      </c>
      <c r="L239" s="10">
        <v>3121.4536592153499</v>
      </c>
      <c r="N239">
        <v>0.88343028091000542</v>
      </c>
      <c r="O239">
        <v>0.89184390263295799</v>
      </c>
    </row>
    <row r="240" spans="1:15" x14ac:dyDescent="0.15">
      <c r="A240">
        <v>236</v>
      </c>
      <c r="B240" s="24">
        <v>43336</v>
      </c>
      <c r="C240">
        <v>5</v>
      </c>
      <c r="D240">
        <v>5</v>
      </c>
      <c r="E240">
        <v>14</v>
      </c>
      <c r="F240">
        <v>14</v>
      </c>
      <c r="G240">
        <v>3293.1188643799378</v>
      </c>
      <c r="H240">
        <v>3293.1188643799401</v>
      </c>
      <c r="I240">
        <v>3073.5776067546076</v>
      </c>
      <c r="J240">
        <v>3073.5776067546099</v>
      </c>
      <c r="K240" s="10">
        <v>3065.8936627377211</v>
      </c>
      <c r="L240" s="10">
        <v>3095.09265000189</v>
      </c>
      <c r="N240">
        <v>0.87596961792506323</v>
      </c>
      <c r="O240">
        <v>0.88431218571482595</v>
      </c>
    </row>
    <row r="241" spans="1:15" x14ac:dyDescent="0.15">
      <c r="A241">
        <v>237</v>
      </c>
      <c r="B241" s="24">
        <v>43337</v>
      </c>
      <c r="C241">
        <v>5</v>
      </c>
      <c r="D241">
        <v>5</v>
      </c>
      <c r="E241">
        <v>14</v>
      </c>
      <c r="F241">
        <v>14</v>
      </c>
      <c r="G241">
        <v>3227.0018135370874</v>
      </c>
      <c r="H241">
        <v>3227.0018135370801</v>
      </c>
      <c r="I241">
        <v>3011.8683593012806</v>
      </c>
      <c r="J241">
        <v>3011.8683593012802</v>
      </c>
      <c r="K241" s="10">
        <v>3004.3386884030278</v>
      </c>
      <c r="L241" s="10">
        <v>3032.9514378163899</v>
      </c>
      <c r="N241">
        <v>0.85838248240086512</v>
      </c>
      <c r="O241">
        <v>0.86655755366182496</v>
      </c>
    </row>
    <row r="242" spans="1:15" x14ac:dyDescent="0.15">
      <c r="A242">
        <v>238</v>
      </c>
      <c r="B242" s="24">
        <v>43338</v>
      </c>
      <c r="C242">
        <v>4</v>
      </c>
      <c r="D242">
        <v>4</v>
      </c>
      <c r="E242">
        <v>14</v>
      </c>
      <c r="F242">
        <v>14</v>
      </c>
      <c r="G242">
        <v>2819.317005144118</v>
      </c>
      <c r="H242">
        <v>2819.3170051441198</v>
      </c>
      <c r="I242">
        <v>2631.3625381345091</v>
      </c>
      <c r="J242">
        <v>2631.36253813451</v>
      </c>
      <c r="K242" s="10">
        <v>2624.784131789173</v>
      </c>
      <c r="L242" s="10">
        <v>2649.7820759014498</v>
      </c>
      <c r="N242">
        <v>0.93742290421041896</v>
      </c>
      <c r="O242">
        <v>0.94635074139337605</v>
      </c>
    </row>
    <row r="243" spans="1:15" x14ac:dyDescent="0.15">
      <c r="A243">
        <v>239</v>
      </c>
      <c r="B243" s="24">
        <v>43339</v>
      </c>
      <c r="C243">
        <v>4</v>
      </c>
      <c r="D243">
        <v>4</v>
      </c>
      <c r="E243">
        <v>14</v>
      </c>
      <c r="F243">
        <v>14</v>
      </c>
      <c r="G243">
        <v>2816.7355252163679</v>
      </c>
      <c r="H243">
        <v>2816.7355252163602</v>
      </c>
      <c r="I243">
        <v>2628.9531568686093</v>
      </c>
      <c r="J243">
        <v>2628.9531568686102</v>
      </c>
      <c r="K243" s="10">
        <v>2622.3807739764379</v>
      </c>
      <c r="L243" s="10">
        <v>2647.3558289666898</v>
      </c>
      <c r="N243">
        <v>0.93656456213444217</v>
      </c>
      <c r="O243">
        <v>0.94548422463095905</v>
      </c>
    </row>
    <row r="244" spans="1:15" x14ac:dyDescent="0.15">
      <c r="A244">
        <v>240</v>
      </c>
      <c r="B244" s="24">
        <v>43340</v>
      </c>
      <c r="C244">
        <v>4</v>
      </c>
      <c r="D244">
        <v>4</v>
      </c>
      <c r="E244">
        <v>14</v>
      </c>
      <c r="F244">
        <v>14</v>
      </c>
      <c r="G244">
        <v>2833.8055068869976</v>
      </c>
      <c r="H244">
        <v>2833.8055068869999</v>
      </c>
      <c r="I244">
        <v>2644.885139761197</v>
      </c>
      <c r="J244">
        <v>2644.8851397612002</v>
      </c>
      <c r="K244" s="10">
        <v>2638.272926911794</v>
      </c>
      <c r="L244" s="10">
        <v>2663.3993357395202</v>
      </c>
      <c r="N244">
        <v>0.94224033103992644</v>
      </c>
      <c r="O244">
        <v>0.95121404847840096</v>
      </c>
    </row>
    <row r="245" spans="1:15" x14ac:dyDescent="0.15">
      <c r="A245">
        <v>241</v>
      </c>
      <c r="B245" s="24">
        <v>43341</v>
      </c>
      <c r="C245">
        <v>4</v>
      </c>
      <c r="D245">
        <v>4</v>
      </c>
      <c r="E245">
        <v>14</v>
      </c>
      <c r="F245">
        <v>14</v>
      </c>
      <c r="G245">
        <v>2816.7355252163679</v>
      </c>
      <c r="H245">
        <v>2816.7355252163602</v>
      </c>
      <c r="I245">
        <v>2628.9531568686093</v>
      </c>
      <c r="J245">
        <v>2628.9531568686102</v>
      </c>
      <c r="K245" s="10">
        <v>2622.3807739764379</v>
      </c>
      <c r="L245" s="10">
        <v>2647.3558289666898</v>
      </c>
      <c r="N245">
        <v>0.93656456213444217</v>
      </c>
      <c r="O245">
        <v>0.94548422463095905</v>
      </c>
    </row>
    <row r="246" spans="1:15" x14ac:dyDescent="0.15">
      <c r="A246">
        <v>242</v>
      </c>
      <c r="B246" s="24">
        <v>43342</v>
      </c>
      <c r="C246">
        <v>4</v>
      </c>
      <c r="D246">
        <v>4</v>
      </c>
      <c r="E246">
        <v>14</v>
      </c>
      <c r="F246">
        <v>14</v>
      </c>
      <c r="G246">
        <v>2779.565742344138</v>
      </c>
      <c r="H246">
        <v>2779.5657423441398</v>
      </c>
      <c r="I246">
        <v>2594.2613595211947</v>
      </c>
      <c r="J246">
        <v>2594.2613595211901</v>
      </c>
      <c r="K246" s="10">
        <v>2587.7757061223915</v>
      </c>
      <c r="L246" s="10">
        <v>2612.4211890378401</v>
      </c>
      <c r="N246">
        <v>0.92420560932942553</v>
      </c>
      <c r="O246">
        <v>0.93300756751351499</v>
      </c>
    </row>
    <row r="247" spans="1:15" x14ac:dyDescent="0.15">
      <c r="A247">
        <v>243</v>
      </c>
      <c r="B247" s="24">
        <v>43343</v>
      </c>
      <c r="C247">
        <v>4</v>
      </c>
      <c r="D247">
        <v>4</v>
      </c>
      <c r="E247">
        <v>14</v>
      </c>
      <c r="F247">
        <v>14</v>
      </c>
      <c r="G247">
        <v>2779.565742344138</v>
      </c>
      <c r="H247">
        <v>2779.5657423441398</v>
      </c>
      <c r="I247">
        <v>2594.2613595211947</v>
      </c>
      <c r="J247">
        <v>2594.2613595211901</v>
      </c>
      <c r="K247" s="10">
        <v>2587.7757061223915</v>
      </c>
      <c r="L247" s="10">
        <v>2612.4211890378401</v>
      </c>
      <c r="N247">
        <v>0.92420560932942553</v>
      </c>
      <c r="O247">
        <v>0.93300756751351499</v>
      </c>
    </row>
    <row r="248" spans="1:15" x14ac:dyDescent="0.15">
      <c r="A248">
        <v>244</v>
      </c>
      <c r="B248" s="24">
        <v>43344</v>
      </c>
      <c r="C248">
        <v>5</v>
      </c>
      <c r="D248">
        <v>5</v>
      </c>
      <c r="E248">
        <v>14</v>
      </c>
      <c r="F248">
        <v>14</v>
      </c>
      <c r="G248">
        <v>3235.4548024272476</v>
      </c>
      <c r="H248">
        <v>3235.4548024272499</v>
      </c>
      <c r="I248">
        <v>3019.7578155987635</v>
      </c>
      <c r="J248">
        <v>3019.7578155987599</v>
      </c>
      <c r="K248" s="10">
        <v>3012.2084210597664</v>
      </c>
      <c r="L248" s="10">
        <v>3040.8961203079498</v>
      </c>
      <c r="N248">
        <v>0.86063097744564754</v>
      </c>
      <c r="O248">
        <v>0.86882746294513002</v>
      </c>
    </row>
    <row r="249" spans="1:15" x14ac:dyDescent="0.15">
      <c r="A249">
        <v>245</v>
      </c>
      <c r="B249" s="24">
        <v>43345</v>
      </c>
      <c r="C249">
        <v>5</v>
      </c>
      <c r="D249">
        <v>5</v>
      </c>
      <c r="E249">
        <v>14</v>
      </c>
      <c r="F249">
        <v>14</v>
      </c>
      <c r="G249">
        <v>3245.0020024272476</v>
      </c>
      <c r="H249">
        <v>3245.0020024272399</v>
      </c>
      <c r="I249">
        <v>3028.6685355987634</v>
      </c>
      <c r="J249">
        <v>3028.6685355987602</v>
      </c>
      <c r="K249" s="10">
        <v>3021.0968642597668</v>
      </c>
      <c r="L249" s="10">
        <v>3049.8692153479501</v>
      </c>
      <c r="N249">
        <v>0.86317053264564769</v>
      </c>
      <c r="O249">
        <v>0.87139120438512996</v>
      </c>
    </row>
    <row r="250" spans="1:15" x14ac:dyDescent="0.15">
      <c r="A250">
        <v>246</v>
      </c>
      <c r="B250" s="24">
        <v>43346</v>
      </c>
      <c r="C250">
        <v>5</v>
      </c>
      <c r="D250">
        <v>5</v>
      </c>
      <c r="E250">
        <v>14</v>
      </c>
      <c r="F250">
        <v>14</v>
      </c>
      <c r="G250">
        <v>3276.1880998969777</v>
      </c>
      <c r="H250">
        <v>3276.18809989698</v>
      </c>
      <c r="I250">
        <v>3057.7755599038451</v>
      </c>
      <c r="J250">
        <v>3057.7755599038501</v>
      </c>
      <c r="K250" s="10">
        <v>3050.1311210040853</v>
      </c>
      <c r="L250" s="10">
        <v>3079.1799888231799</v>
      </c>
      <c r="N250">
        <v>0.87146603457259586</v>
      </c>
      <c r="O250">
        <v>0.87976571109233603</v>
      </c>
    </row>
    <row r="251" spans="1:15" x14ac:dyDescent="0.15">
      <c r="A251">
        <v>247</v>
      </c>
      <c r="B251" s="24">
        <v>43347</v>
      </c>
      <c r="C251">
        <v>5</v>
      </c>
      <c r="D251">
        <v>5</v>
      </c>
      <c r="E251">
        <v>14</v>
      </c>
      <c r="F251">
        <v>14</v>
      </c>
      <c r="G251">
        <v>3228.4703498769477</v>
      </c>
      <c r="H251">
        <v>3228.47034987695</v>
      </c>
      <c r="I251">
        <v>3013.2389932184838</v>
      </c>
      <c r="J251">
        <v>3013.2389932184901</v>
      </c>
      <c r="K251" s="10">
        <v>3005.7058957354375</v>
      </c>
      <c r="L251" s="10">
        <v>3034.3316661710201</v>
      </c>
      <c r="N251">
        <v>0.85877311306726789</v>
      </c>
      <c r="O251">
        <v>0.86695190462029004</v>
      </c>
    </row>
    <row r="252" spans="1:15" x14ac:dyDescent="0.15">
      <c r="A252">
        <v>248</v>
      </c>
      <c r="B252" s="24">
        <v>43348</v>
      </c>
      <c r="C252">
        <v>4</v>
      </c>
      <c r="D252">
        <v>4</v>
      </c>
      <c r="E252">
        <v>14</v>
      </c>
      <c r="F252">
        <v>14</v>
      </c>
      <c r="G252">
        <v>2789.5016336421677</v>
      </c>
      <c r="H252">
        <v>2789.50163364216</v>
      </c>
      <c r="I252">
        <v>2603.5348580660225</v>
      </c>
      <c r="J252">
        <v>2603.5348580660202</v>
      </c>
      <c r="K252" s="10">
        <v>2597.0260209208577</v>
      </c>
      <c r="L252" s="10">
        <v>2621.75960207248</v>
      </c>
      <c r="N252">
        <v>0.9275092931860206</v>
      </c>
      <c r="O252">
        <v>0.93634271502588595</v>
      </c>
    </row>
    <row r="253" spans="1:15" x14ac:dyDescent="0.15">
      <c r="A253">
        <v>249</v>
      </c>
      <c r="B253" s="24">
        <v>43349</v>
      </c>
      <c r="C253">
        <v>4</v>
      </c>
      <c r="D253">
        <v>4</v>
      </c>
      <c r="E253">
        <v>14</v>
      </c>
      <c r="F253">
        <v>14</v>
      </c>
      <c r="G253">
        <v>2757.3380774879279</v>
      </c>
      <c r="H253">
        <v>2757.3380774879301</v>
      </c>
      <c r="I253">
        <v>2573.5155389887318</v>
      </c>
      <c r="J253">
        <v>2573.51553898873</v>
      </c>
      <c r="K253" s="10">
        <v>2567.0817501412603</v>
      </c>
      <c r="L253" s="10">
        <v>2591.5301477616499</v>
      </c>
      <c r="N253">
        <v>0.91681491076473576</v>
      </c>
      <c r="O253">
        <v>0.92554648134344697</v>
      </c>
    </row>
    <row r="254" spans="1:15" x14ac:dyDescent="0.15">
      <c r="A254">
        <v>250</v>
      </c>
      <c r="B254" s="24">
        <v>43350</v>
      </c>
      <c r="C254">
        <v>4</v>
      </c>
      <c r="D254">
        <v>4</v>
      </c>
      <c r="E254">
        <v>14</v>
      </c>
      <c r="F254">
        <v>14</v>
      </c>
      <c r="G254">
        <v>2751.7571036790778</v>
      </c>
      <c r="H254">
        <v>2751.75710367907</v>
      </c>
      <c r="I254">
        <v>2568.3066301004719</v>
      </c>
      <c r="J254">
        <v>2568.3066301004701</v>
      </c>
      <c r="K254" s="10">
        <v>2561.8858635252204</v>
      </c>
      <c r="L254" s="10">
        <v>2586.2847765111701</v>
      </c>
      <c r="N254">
        <v>0.91495923697329296</v>
      </c>
      <c r="O254">
        <v>0.92367313446827604</v>
      </c>
    </row>
    <row r="255" spans="1:15" x14ac:dyDescent="0.15">
      <c r="A255">
        <v>251</v>
      </c>
      <c r="B255" s="24">
        <v>43351</v>
      </c>
      <c r="C255">
        <v>4</v>
      </c>
      <c r="D255">
        <v>4</v>
      </c>
      <c r="E255">
        <v>14</v>
      </c>
      <c r="F255">
        <v>14</v>
      </c>
      <c r="G255">
        <v>2797.6580774879276</v>
      </c>
      <c r="H255">
        <v>2797.6580774879299</v>
      </c>
      <c r="I255">
        <v>2611.1475389887314</v>
      </c>
      <c r="J255">
        <v>2611.14753898873</v>
      </c>
      <c r="K255" s="10">
        <v>2604.6196701412596</v>
      </c>
      <c r="L255" s="10">
        <v>2629.4255717616502</v>
      </c>
      <c r="N255">
        <v>0.93022131076473558</v>
      </c>
      <c r="O255">
        <v>0.93908056134344697</v>
      </c>
    </row>
    <row r="256" spans="1:15" x14ac:dyDescent="0.15">
      <c r="A256">
        <v>252</v>
      </c>
      <c r="B256" s="24">
        <v>43352</v>
      </c>
      <c r="C256">
        <v>4</v>
      </c>
      <c r="D256">
        <v>4</v>
      </c>
      <c r="E256">
        <v>14</v>
      </c>
      <c r="F256">
        <v>14</v>
      </c>
      <c r="G256">
        <v>2831.0642893690278</v>
      </c>
      <c r="H256">
        <v>2831.0642893690201</v>
      </c>
      <c r="I256">
        <v>2642.3266700777581</v>
      </c>
      <c r="J256">
        <v>2642.3266700777499</v>
      </c>
      <c r="K256" s="10">
        <v>2635.7208534025635</v>
      </c>
      <c r="L256" s="10">
        <v>2660.8229567683002</v>
      </c>
      <c r="N256">
        <v>0.94132887621520123</v>
      </c>
      <c r="O256">
        <v>0.950293913131535</v>
      </c>
    </row>
    <row r="257" spans="1:15" x14ac:dyDescent="0.15">
      <c r="A257">
        <v>253</v>
      </c>
      <c r="B257" s="24">
        <v>43353</v>
      </c>
      <c r="C257">
        <v>4</v>
      </c>
      <c r="D257">
        <v>4</v>
      </c>
      <c r="E257">
        <v>14</v>
      </c>
      <c r="F257">
        <v>14</v>
      </c>
      <c r="G257">
        <v>2770.2057423441379</v>
      </c>
      <c r="H257">
        <v>2770.2057423441402</v>
      </c>
      <c r="I257">
        <v>2585.5253595211943</v>
      </c>
      <c r="J257">
        <v>2585.5253595211898</v>
      </c>
      <c r="K257" s="10">
        <v>2579.0615461223911</v>
      </c>
      <c r="L257" s="10">
        <v>2603.62403703784</v>
      </c>
      <c r="N257">
        <v>0.92109340932942541</v>
      </c>
      <c r="O257">
        <v>0.92986572751351504</v>
      </c>
    </row>
    <row r="258" spans="1:15" x14ac:dyDescent="0.15">
      <c r="A258">
        <v>254</v>
      </c>
      <c r="B258" s="24">
        <v>43354</v>
      </c>
      <c r="C258">
        <v>4</v>
      </c>
      <c r="D258">
        <v>4</v>
      </c>
      <c r="E258">
        <v>14</v>
      </c>
      <c r="F258">
        <v>14</v>
      </c>
      <c r="G258">
        <v>2825.3345569897974</v>
      </c>
      <c r="H258">
        <v>2825.3345569898001</v>
      </c>
      <c r="I258">
        <v>2636.978919857143</v>
      </c>
      <c r="J258">
        <v>2636.9789198571498</v>
      </c>
      <c r="K258" s="10">
        <v>2630.3864725574999</v>
      </c>
      <c r="L258" s="10">
        <v>2655.4377722961499</v>
      </c>
      <c r="N258">
        <v>0.93942374019910713</v>
      </c>
      <c r="O258">
        <v>0.94837063296291002</v>
      </c>
    </row>
    <row r="259" spans="1:15" x14ac:dyDescent="0.15">
      <c r="A259">
        <v>255</v>
      </c>
      <c r="B259" s="24">
        <v>43355</v>
      </c>
      <c r="C259">
        <v>4</v>
      </c>
      <c r="D259">
        <v>4</v>
      </c>
      <c r="E259">
        <v>14</v>
      </c>
      <c r="F259">
        <v>14</v>
      </c>
      <c r="G259">
        <v>2825.3345569897974</v>
      </c>
      <c r="H259">
        <v>2825.3345569898001</v>
      </c>
      <c r="I259">
        <v>2636.978919857143</v>
      </c>
      <c r="J259">
        <v>2636.9789198571498</v>
      </c>
      <c r="K259" s="10">
        <v>2630.3864725574999</v>
      </c>
      <c r="L259" s="10">
        <v>2655.4377722961499</v>
      </c>
      <c r="N259">
        <v>0.93942374019910713</v>
      </c>
      <c r="O259">
        <v>0.94837063296291002</v>
      </c>
    </row>
    <row r="260" spans="1:15" x14ac:dyDescent="0.15">
      <c r="A260">
        <v>256</v>
      </c>
      <c r="B260" s="24">
        <v>43356</v>
      </c>
      <c r="C260">
        <v>4</v>
      </c>
      <c r="D260">
        <v>4</v>
      </c>
      <c r="E260">
        <v>14</v>
      </c>
      <c r="F260">
        <v>14</v>
      </c>
      <c r="G260">
        <v>2821.4112378361979</v>
      </c>
      <c r="H260">
        <v>2821.4112378362001</v>
      </c>
      <c r="I260">
        <v>2633.3171553137836</v>
      </c>
      <c r="J260">
        <v>2633.31715531379</v>
      </c>
      <c r="K260" s="10">
        <v>2626.733862425499</v>
      </c>
      <c r="L260" s="10">
        <v>2651.7503754009799</v>
      </c>
      <c r="N260">
        <v>0.93811923658053531</v>
      </c>
      <c r="O260">
        <v>0.94705370550035095</v>
      </c>
    </row>
    <row r="261" spans="1:15" x14ac:dyDescent="0.15">
      <c r="A261">
        <v>257</v>
      </c>
      <c r="B261" s="24">
        <v>43357</v>
      </c>
      <c r="C261">
        <v>4</v>
      </c>
      <c r="D261">
        <v>4</v>
      </c>
      <c r="E261">
        <v>14</v>
      </c>
      <c r="F261">
        <v>14</v>
      </c>
      <c r="G261">
        <v>2737.0145569897977</v>
      </c>
      <c r="H261">
        <v>2737.0145569898</v>
      </c>
      <c r="I261">
        <v>2554.5469198571436</v>
      </c>
      <c r="J261">
        <v>2554.54691985715</v>
      </c>
      <c r="K261" s="10">
        <v>2548.1605525575005</v>
      </c>
      <c r="L261" s="10">
        <v>2572.4287482961499</v>
      </c>
      <c r="N261">
        <v>0.91005734019910733</v>
      </c>
      <c r="O261">
        <v>0.91872455296291</v>
      </c>
    </row>
    <row r="262" spans="1:15" x14ac:dyDescent="0.15">
      <c r="A262">
        <v>258</v>
      </c>
      <c r="B262" s="24">
        <v>43358</v>
      </c>
      <c r="C262">
        <v>4</v>
      </c>
      <c r="D262">
        <v>4</v>
      </c>
      <c r="E262">
        <v>14</v>
      </c>
      <c r="F262">
        <v>14</v>
      </c>
      <c r="G262">
        <v>2773.4112378361979</v>
      </c>
      <c r="H262">
        <v>2773.4112378362001</v>
      </c>
      <c r="I262">
        <v>2588.5171553137839</v>
      </c>
      <c r="J262">
        <v>2588.5171553137902</v>
      </c>
      <c r="K262" s="10">
        <v>2582.0458624254993</v>
      </c>
      <c r="L262" s="10">
        <v>2606.6367754009798</v>
      </c>
      <c r="N262">
        <v>0.92215923658053545</v>
      </c>
      <c r="O262">
        <v>0.93094170550035105</v>
      </c>
    </row>
    <row r="263" spans="1:15" x14ac:dyDescent="0.15">
      <c r="A263">
        <v>259</v>
      </c>
      <c r="B263" s="24">
        <v>43359</v>
      </c>
      <c r="C263">
        <v>4</v>
      </c>
      <c r="D263">
        <v>4</v>
      </c>
      <c r="E263">
        <v>14</v>
      </c>
      <c r="F263">
        <v>14</v>
      </c>
      <c r="G263">
        <v>2751.2907708400276</v>
      </c>
      <c r="H263">
        <v>2751.2907708400198</v>
      </c>
      <c r="I263">
        <v>2567.8713861173578</v>
      </c>
      <c r="J263">
        <v>2567.8713861173601</v>
      </c>
      <c r="K263" s="10">
        <v>2561.4517076520647</v>
      </c>
      <c r="L263" s="10">
        <v>2585.8464858201801</v>
      </c>
      <c r="N263">
        <v>0.91480418130430885</v>
      </c>
      <c r="O263">
        <v>0.92351660207863495</v>
      </c>
    </row>
    <row r="264" spans="1:15" x14ac:dyDescent="0.15">
      <c r="A264">
        <v>260</v>
      </c>
      <c r="B264" s="24">
        <v>43360</v>
      </c>
      <c r="C264">
        <v>4</v>
      </c>
      <c r="D264">
        <v>4</v>
      </c>
      <c r="E264">
        <v>14</v>
      </c>
      <c r="F264">
        <v>14</v>
      </c>
      <c r="G264">
        <v>2825.3345569897974</v>
      </c>
      <c r="H264">
        <v>2825.3345569898001</v>
      </c>
      <c r="I264">
        <v>2636.978919857143</v>
      </c>
      <c r="J264">
        <v>2636.9789198571498</v>
      </c>
      <c r="K264" s="10">
        <v>2630.3864725574999</v>
      </c>
      <c r="L264" s="10">
        <v>2655.4377722961499</v>
      </c>
      <c r="N264">
        <v>0.93942374019910713</v>
      </c>
      <c r="O264">
        <v>0.94837063296291002</v>
      </c>
    </row>
    <row r="265" spans="1:15" x14ac:dyDescent="0.15">
      <c r="A265">
        <v>261</v>
      </c>
      <c r="B265" s="24">
        <v>43361</v>
      </c>
      <c r="C265">
        <v>4</v>
      </c>
      <c r="D265">
        <v>4</v>
      </c>
      <c r="E265">
        <v>14</v>
      </c>
      <c r="F265">
        <v>14</v>
      </c>
      <c r="G265">
        <v>2821.4112378361979</v>
      </c>
      <c r="H265">
        <v>2821.4112378362001</v>
      </c>
      <c r="I265">
        <v>2633.3171553137836</v>
      </c>
      <c r="J265">
        <v>2633.31715531379</v>
      </c>
      <c r="K265" s="10">
        <v>2626.733862425499</v>
      </c>
      <c r="L265" s="10">
        <v>2651.7503754009799</v>
      </c>
      <c r="N265">
        <v>0.93811923658053531</v>
      </c>
      <c r="O265">
        <v>0.94705370550035095</v>
      </c>
    </row>
    <row r="266" spans="1:15" x14ac:dyDescent="0.15">
      <c r="A266">
        <v>262</v>
      </c>
      <c r="B266" s="24">
        <v>43362</v>
      </c>
      <c r="C266">
        <v>4</v>
      </c>
      <c r="D266">
        <v>4</v>
      </c>
      <c r="E266">
        <v>14</v>
      </c>
      <c r="F266">
        <v>14</v>
      </c>
      <c r="G266">
        <v>2825.3345569897974</v>
      </c>
      <c r="H266">
        <v>2825.3345569898001</v>
      </c>
      <c r="I266">
        <v>2636.978919857143</v>
      </c>
      <c r="J266">
        <v>2636.9789198571498</v>
      </c>
      <c r="K266" s="10">
        <v>2630.3864725574999</v>
      </c>
      <c r="L266" s="10">
        <v>2655.4377722961499</v>
      </c>
      <c r="N266">
        <v>0.93942374019910713</v>
      </c>
      <c r="O266">
        <v>0.94837063296291002</v>
      </c>
    </row>
    <row r="267" spans="1:15" x14ac:dyDescent="0.15">
      <c r="A267">
        <v>263</v>
      </c>
      <c r="B267" s="24">
        <v>43363</v>
      </c>
      <c r="C267">
        <v>4</v>
      </c>
      <c r="D267">
        <v>4</v>
      </c>
      <c r="E267">
        <v>14</v>
      </c>
      <c r="F267">
        <v>14</v>
      </c>
      <c r="G267">
        <v>2751.7571036790778</v>
      </c>
      <c r="H267">
        <v>2751.75710367907</v>
      </c>
      <c r="I267">
        <v>2568.3066301004719</v>
      </c>
      <c r="J267">
        <v>2568.3066301004701</v>
      </c>
      <c r="K267" s="10">
        <v>2561.8858635252204</v>
      </c>
      <c r="L267" s="10">
        <v>2586.2847765111701</v>
      </c>
      <c r="N267">
        <v>0.91495923697329296</v>
      </c>
      <c r="O267">
        <v>0.92367313446827604</v>
      </c>
    </row>
    <row r="268" spans="1:15" x14ac:dyDescent="0.15">
      <c r="A268">
        <v>264</v>
      </c>
      <c r="B268" s="24">
        <v>43364</v>
      </c>
      <c r="C268">
        <v>4</v>
      </c>
      <c r="D268">
        <v>4</v>
      </c>
      <c r="E268">
        <v>14</v>
      </c>
      <c r="F268">
        <v>14</v>
      </c>
      <c r="G268">
        <v>2751.7571036790778</v>
      </c>
      <c r="H268">
        <v>2751.75710367907</v>
      </c>
      <c r="I268">
        <v>2568.3066301004719</v>
      </c>
      <c r="J268">
        <v>2568.3066301004701</v>
      </c>
      <c r="K268" s="10">
        <v>2561.8858635252204</v>
      </c>
      <c r="L268" s="10">
        <v>2586.2847765111701</v>
      </c>
      <c r="N268">
        <v>0.91495923697329296</v>
      </c>
      <c r="O268">
        <v>0.92367313446827604</v>
      </c>
    </row>
    <row r="269" spans="1:15" x14ac:dyDescent="0.15">
      <c r="A269">
        <v>265</v>
      </c>
      <c r="B269" s="24">
        <v>43365</v>
      </c>
      <c r="C269">
        <v>4</v>
      </c>
      <c r="D269">
        <v>4</v>
      </c>
      <c r="E269">
        <v>14</v>
      </c>
      <c r="F269">
        <v>14</v>
      </c>
      <c r="G269">
        <v>2821.4112378361979</v>
      </c>
      <c r="H269">
        <v>2821.4112378362001</v>
      </c>
      <c r="I269">
        <v>2633.3171553137836</v>
      </c>
      <c r="J269">
        <v>2633.31715531379</v>
      </c>
      <c r="K269" s="10">
        <v>2626.733862425499</v>
      </c>
      <c r="L269" s="10">
        <v>2651.7503754009799</v>
      </c>
      <c r="N269">
        <v>0.93811923658053531</v>
      </c>
      <c r="O269">
        <v>0.94705370550035095</v>
      </c>
    </row>
    <row r="270" spans="1:15" x14ac:dyDescent="0.15">
      <c r="A270">
        <v>266</v>
      </c>
      <c r="B270" s="24">
        <v>43366</v>
      </c>
      <c r="C270">
        <v>4</v>
      </c>
      <c r="D270">
        <v>4</v>
      </c>
      <c r="E270">
        <v>14</v>
      </c>
      <c r="F270">
        <v>14</v>
      </c>
      <c r="G270">
        <v>2821.4112378361979</v>
      </c>
      <c r="H270">
        <v>2821.4112378362001</v>
      </c>
      <c r="I270">
        <v>2633.3171553137836</v>
      </c>
      <c r="J270">
        <v>2633.31715531379</v>
      </c>
      <c r="K270" s="10">
        <v>2626.733862425499</v>
      </c>
      <c r="L270" s="10">
        <v>2651.7503754009799</v>
      </c>
      <c r="N270">
        <v>0.93811923658053531</v>
      </c>
      <c r="O270">
        <v>0.94705370550035095</v>
      </c>
    </row>
    <row r="271" spans="1:15" x14ac:dyDescent="0.15">
      <c r="A271">
        <v>267</v>
      </c>
      <c r="B271" s="24">
        <v>43367</v>
      </c>
      <c r="C271">
        <v>4</v>
      </c>
      <c r="D271">
        <v>4</v>
      </c>
      <c r="E271">
        <v>14</v>
      </c>
      <c r="F271">
        <v>14</v>
      </c>
      <c r="G271">
        <v>2821.4112378361979</v>
      </c>
      <c r="H271">
        <v>2821.4112378362001</v>
      </c>
      <c r="I271">
        <v>2633.3171553137836</v>
      </c>
      <c r="J271">
        <v>2633.31715531379</v>
      </c>
      <c r="K271" s="10">
        <v>2626.733862425499</v>
      </c>
      <c r="L271" s="10">
        <v>2651.7503754009799</v>
      </c>
      <c r="N271">
        <v>0.93811923658053531</v>
      </c>
      <c r="O271">
        <v>0.94705370550035095</v>
      </c>
    </row>
    <row r="272" spans="1:15" x14ac:dyDescent="0.15">
      <c r="A272">
        <v>268</v>
      </c>
      <c r="B272" s="24">
        <v>43368</v>
      </c>
      <c r="C272">
        <v>4</v>
      </c>
      <c r="D272">
        <v>4</v>
      </c>
      <c r="E272">
        <v>14</v>
      </c>
      <c r="F272">
        <v>14</v>
      </c>
      <c r="G272">
        <v>2737.0145569897977</v>
      </c>
      <c r="H272">
        <v>2737.0145569898</v>
      </c>
      <c r="I272">
        <v>2554.5469198571436</v>
      </c>
      <c r="J272">
        <v>2554.54691985715</v>
      </c>
      <c r="K272" s="10">
        <v>2548.1605525575005</v>
      </c>
      <c r="L272" s="10">
        <v>2572.4287482961499</v>
      </c>
      <c r="N272">
        <v>0.91005734019910733</v>
      </c>
      <c r="O272">
        <v>0.91872455296291</v>
      </c>
    </row>
    <row r="273" spans="1:15" x14ac:dyDescent="0.15">
      <c r="A273">
        <v>269</v>
      </c>
      <c r="B273" s="24">
        <v>43369</v>
      </c>
      <c r="C273">
        <v>4</v>
      </c>
      <c r="D273">
        <v>4</v>
      </c>
      <c r="E273">
        <v>14</v>
      </c>
      <c r="F273">
        <v>14</v>
      </c>
      <c r="G273">
        <v>2811.2106080368376</v>
      </c>
      <c r="H273">
        <v>2811.2106080368399</v>
      </c>
      <c r="I273">
        <v>2623.7965675010469</v>
      </c>
      <c r="J273">
        <v>2623.79656750105</v>
      </c>
      <c r="K273" s="10">
        <v>2617.2370760822942</v>
      </c>
      <c r="L273" s="10">
        <v>2642.16314347356</v>
      </c>
      <c r="N273">
        <v>0.93472752717224794</v>
      </c>
      <c r="O273">
        <v>0.94362969409769903</v>
      </c>
    </row>
    <row r="274" spans="1:15" x14ac:dyDescent="0.15">
      <c r="A274">
        <v>270</v>
      </c>
      <c r="B274" s="24">
        <v>43370</v>
      </c>
      <c r="C274">
        <v>4</v>
      </c>
      <c r="D274">
        <v>4</v>
      </c>
      <c r="E274">
        <v>14</v>
      </c>
      <c r="F274">
        <v>14</v>
      </c>
      <c r="G274">
        <v>2784.2691673617974</v>
      </c>
      <c r="H274">
        <v>2784.2691673618001</v>
      </c>
      <c r="I274">
        <v>2598.6512228710098</v>
      </c>
      <c r="J274">
        <v>2598.6512228710098</v>
      </c>
      <c r="K274" s="10">
        <v>2592.1545948138323</v>
      </c>
      <c r="L274" s="10">
        <v>2616.8417814311101</v>
      </c>
      <c r="N274">
        <v>0.9257694981477973</v>
      </c>
      <c r="O274">
        <v>0.93458635051111005</v>
      </c>
    </row>
    <row r="275" spans="1:15" x14ac:dyDescent="0.15">
      <c r="A275">
        <v>271</v>
      </c>
      <c r="B275" s="24">
        <v>43371</v>
      </c>
      <c r="C275">
        <v>4</v>
      </c>
      <c r="D275">
        <v>4</v>
      </c>
      <c r="E275">
        <v>14</v>
      </c>
      <c r="F275">
        <v>14</v>
      </c>
      <c r="G275">
        <v>2817.4879186825974</v>
      </c>
      <c r="H275">
        <v>2817.4879186826001</v>
      </c>
      <c r="I275">
        <v>2629.6553907704233</v>
      </c>
      <c r="J275">
        <v>2629.6553907704301</v>
      </c>
      <c r="K275" s="10">
        <v>2623.0812522934975</v>
      </c>
      <c r="L275" s="10">
        <v>2648.06297850582</v>
      </c>
      <c r="N275">
        <v>0.93681473296196338</v>
      </c>
      <c r="O275">
        <v>0.94573677803779299</v>
      </c>
    </row>
    <row r="276" spans="1:15" x14ac:dyDescent="0.15">
      <c r="A276">
        <v>272</v>
      </c>
      <c r="B276" s="24">
        <v>43372</v>
      </c>
      <c r="C276">
        <v>4</v>
      </c>
      <c r="D276">
        <v>4</v>
      </c>
      <c r="E276">
        <v>14</v>
      </c>
      <c r="F276">
        <v>14</v>
      </c>
      <c r="G276">
        <v>2756.4054118098279</v>
      </c>
      <c r="H276">
        <v>2756.4054118098202</v>
      </c>
      <c r="I276">
        <v>2572.645051022505</v>
      </c>
      <c r="J276">
        <v>2572.6450510225</v>
      </c>
      <c r="K276" s="10">
        <v>2566.2134383949488</v>
      </c>
      <c r="L276" s="10">
        <v>2590.6535663796599</v>
      </c>
      <c r="N276">
        <v>0.91650479942676744</v>
      </c>
      <c r="O276">
        <v>0.92523341656416402</v>
      </c>
    </row>
    <row r="277" spans="1:15" x14ac:dyDescent="0.15">
      <c r="A277">
        <v>273</v>
      </c>
      <c r="B277" s="24">
        <v>43373</v>
      </c>
      <c r="C277">
        <v>4</v>
      </c>
      <c r="D277">
        <v>4</v>
      </c>
      <c r="E277">
        <v>14</v>
      </c>
      <c r="F277">
        <v>14</v>
      </c>
      <c r="G277">
        <v>2797.6580774879276</v>
      </c>
      <c r="H277">
        <v>2797.6580774879299</v>
      </c>
      <c r="I277">
        <v>2611.1475389887314</v>
      </c>
      <c r="J277">
        <v>2611.14753898873</v>
      </c>
      <c r="K277" s="10">
        <v>2604.6196701412596</v>
      </c>
      <c r="L277" s="10">
        <v>2629.4255717616502</v>
      </c>
      <c r="N277">
        <v>0.93022131076473558</v>
      </c>
      <c r="O277">
        <v>0.93908056134344697</v>
      </c>
    </row>
    <row r="278" spans="1:15" x14ac:dyDescent="0.15">
      <c r="A278">
        <v>274</v>
      </c>
      <c r="B278" s="24">
        <v>43374</v>
      </c>
      <c r="C278">
        <v>4</v>
      </c>
      <c r="D278">
        <v>4</v>
      </c>
      <c r="E278">
        <v>14</v>
      </c>
      <c r="F278">
        <v>14</v>
      </c>
      <c r="G278">
        <v>2737.0145569897977</v>
      </c>
      <c r="H278">
        <v>2737.0145569898</v>
      </c>
      <c r="I278">
        <v>2554.5469198571436</v>
      </c>
      <c r="J278">
        <v>2554.54691985715</v>
      </c>
      <c r="K278" s="10">
        <v>2548.1605525575005</v>
      </c>
      <c r="L278" s="10">
        <v>2572.4287482961499</v>
      </c>
      <c r="N278">
        <v>0.91005734019910733</v>
      </c>
      <c r="O278">
        <v>0.91872455296291</v>
      </c>
    </row>
    <row r="279" spans="1:15" x14ac:dyDescent="0.15">
      <c r="A279">
        <v>275</v>
      </c>
      <c r="B279" s="24">
        <v>43375</v>
      </c>
      <c r="C279">
        <v>4</v>
      </c>
      <c r="D279">
        <v>4</v>
      </c>
      <c r="E279">
        <v>14</v>
      </c>
      <c r="F279">
        <v>14</v>
      </c>
      <c r="G279">
        <v>2742.1291979595976</v>
      </c>
      <c r="H279">
        <v>2742.1291979595999</v>
      </c>
      <c r="I279">
        <v>2559.3205847622908</v>
      </c>
      <c r="J279">
        <v>2559.3205847622899</v>
      </c>
      <c r="K279" s="10">
        <v>2552.9222833003851</v>
      </c>
      <c r="L279" s="10">
        <v>2577.2358288556302</v>
      </c>
      <c r="N279">
        <v>0.91175795832156614</v>
      </c>
      <c r="O279">
        <v>0.92044136744843896</v>
      </c>
    </row>
    <row r="280" spans="1:15" x14ac:dyDescent="0.15">
      <c r="A280">
        <v>276</v>
      </c>
      <c r="B280" s="24">
        <v>43376</v>
      </c>
      <c r="C280">
        <v>4</v>
      </c>
      <c r="D280">
        <v>4</v>
      </c>
      <c r="E280">
        <v>14</v>
      </c>
      <c r="F280">
        <v>14</v>
      </c>
      <c r="G280">
        <v>2766.698077487928</v>
      </c>
      <c r="H280">
        <v>2766.6980774879298</v>
      </c>
      <c r="I280">
        <v>2582.2515389887317</v>
      </c>
      <c r="J280">
        <v>2582.2515389887299</v>
      </c>
      <c r="K280" s="10">
        <v>2575.7959101412598</v>
      </c>
      <c r="L280" s="10">
        <v>2600.32729976165</v>
      </c>
      <c r="N280">
        <v>0.91992711076473566</v>
      </c>
      <c r="O280">
        <v>0.92868832134344703</v>
      </c>
    </row>
    <row r="281" spans="1:15" x14ac:dyDescent="0.15">
      <c r="A281">
        <v>277</v>
      </c>
      <c r="B281" s="24">
        <v>43377</v>
      </c>
      <c r="C281">
        <v>4</v>
      </c>
      <c r="D281">
        <v>4</v>
      </c>
      <c r="E281">
        <v>14</v>
      </c>
      <c r="F281">
        <v>14</v>
      </c>
      <c r="G281">
        <v>2757.3380774879279</v>
      </c>
      <c r="H281">
        <v>2757.3380774879301</v>
      </c>
      <c r="I281">
        <v>2573.5155389887318</v>
      </c>
      <c r="J281">
        <v>2573.51553898873</v>
      </c>
      <c r="K281" s="10">
        <v>2567.0817501412603</v>
      </c>
      <c r="L281" s="10">
        <v>2591.5301477616499</v>
      </c>
      <c r="N281">
        <v>0.91681491076473576</v>
      </c>
      <c r="O281">
        <v>0.92554648134344697</v>
      </c>
    </row>
    <row r="282" spans="1:15" x14ac:dyDescent="0.15">
      <c r="A282">
        <v>278</v>
      </c>
      <c r="B282" s="24">
        <v>43378</v>
      </c>
      <c r="C282">
        <v>4</v>
      </c>
      <c r="D282">
        <v>4</v>
      </c>
      <c r="E282">
        <v>14</v>
      </c>
      <c r="F282">
        <v>14</v>
      </c>
      <c r="G282">
        <v>2756.8717446488781</v>
      </c>
      <c r="H282">
        <v>2756.8717446488799</v>
      </c>
      <c r="I282">
        <v>2573.0802950056191</v>
      </c>
      <c r="J282">
        <v>2573.08029500562</v>
      </c>
      <c r="K282" s="10">
        <v>2566.647594268105</v>
      </c>
      <c r="L282" s="10">
        <v>2591.0918570706599</v>
      </c>
      <c r="N282">
        <v>0.91665985509575176</v>
      </c>
      <c r="O282">
        <v>0.925389948953806</v>
      </c>
    </row>
    <row r="283" spans="1:15" x14ac:dyDescent="0.15">
      <c r="A283">
        <v>279</v>
      </c>
      <c r="B283" s="24">
        <v>43379</v>
      </c>
      <c r="C283">
        <v>4</v>
      </c>
      <c r="D283">
        <v>4</v>
      </c>
      <c r="E283">
        <v>14</v>
      </c>
      <c r="F283">
        <v>14</v>
      </c>
      <c r="G283">
        <v>2810.9477376062778</v>
      </c>
      <c r="H283">
        <v>2810.94773760628</v>
      </c>
      <c r="I283">
        <v>2623.5512217658584</v>
      </c>
      <c r="J283">
        <v>2623.5512217658602</v>
      </c>
      <c r="K283" s="10">
        <v>2616.9923437114435</v>
      </c>
      <c r="L283" s="10">
        <v>2641.9160803182199</v>
      </c>
      <c r="N283">
        <v>0.93464012275408692</v>
      </c>
      <c r="O283">
        <v>0.94354145725650695</v>
      </c>
    </row>
    <row r="284" spans="1:15" x14ac:dyDescent="0.15">
      <c r="A284">
        <v>280</v>
      </c>
      <c r="B284" s="24">
        <v>43380</v>
      </c>
      <c r="C284">
        <v>4</v>
      </c>
      <c r="D284">
        <v>4</v>
      </c>
      <c r="E284">
        <v>14</v>
      </c>
      <c r="F284">
        <v>14</v>
      </c>
      <c r="G284">
        <v>2807.0244184526778</v>
      </c>
      <c r="H284">
        <v>2807.02441845268</v>
      </c>
      <c r="I284">
        <v>2619.8894572224985</v>
      </c>
      <c r="J284">
        <v>2619.8894572224999</v>
      </c>
      <c r="K284" s="10">
        <v>2613.3397335794425</v>
      </c>
      <c r="L284" s="10">
        <v>2638.2286834230599</v>
      </c>
      <c r="N284">
        <v>0.93333561913551522</v>
      </c>
      <c r="O284">
        <v>0.94222452979394899</v>
      </c>
    </row>
    <row r="285" spans="1:15" x14ac:dyDescent="0.15">
      <c r="A285">
        <v>281</v>
      </c>
      <c r="B285" s="24">
        <v>43381</v>
      </c>
      <c r="C285">
        <v>4</v>
      </c>
      <c r="D285">
        <v>4</v>
      </c>
      <c r="E285">
        <v>14</v>
      </c>
      <c r="F285">
        <v>14</v>
      </c>
      <c r="G285">
        <v>2817.2250482520376</v>
      </c>
      <c r="H285">
        <v>2817.2250482520399</v>
      </c>
      <c r="I285">
        <v>2629.4100450352344</v>
      </c>
      <c r="J285">
        <v>2629.4100450352298</v>
      </c>
      <c r="K285" s="10">
        <v>2622.8365199226464</v>
      </c>
      <c r="L285" s="10">
        <v>2647.8159153504798</v>
      </c>
      <c r="N285">
        <v>0.93672732854380225</v>
      </c>
      <c r="O285">
        <v>0.94564854119660002</v>
      </c>
    </row>
    <row r="286" spans="1:15" x14ac:dyDescent="0.15">
      <c r="A286">
        <v>282</v>
      </c>
      <c r="B286" s="24">
        <v>43382</v>
      </c>
      <c r="C286">
        <v>4</v>
      </c>
      <c r="D286">
        <v>4</v>
      </c>
      <c r="E286">
        <v>14</v>
      </c>
      <c r="F286">
        <v>14</v>
      </c>
      <c r="G286">
        <v>2757.3380774879279</v>
      </c>
      <c r="H286">
        <v>2757.3380774879301</v>
      </c>
      <c r="I286">
        <v>2573.5155389887318</v>
      </c>
      <c r="J286">
        <v>2573.51553898873</v>
      </c>
      <c r="K286" s="10">
        <v>2567.0817501412603</v>
      </c>
      <c r="L286" s="10">
        <v>2591.5301477616499</v>
      </c>
      <c r="N286">
        <v>0.91681491076473576</v>
      </c>
      <c r="O286">
        <v>0.92554648134344697</v>
      </c>
    </row>
    <row r="287" spans="1:15" x14ac:dyDescent="0.15">
      <c r="A287">
        <v>283</v>
      </c>
      <c r="B287" s="24">
        <v>43383</v>
      </c>
      <c r="C287">
        <v>4</v>
      </c>
      <c r="D287">
        <v>4</v>
      </c>
      <c r="E287">
        <v>14</v>
      </c>
      <c r="F287">
        <v>14</v>
      </c>
      <c r="G287">
        <v>2737.0145569897977</v>
      </c>
      <c r="H287">
        <v>2737.0145569898</v>
      </c>
      <c r="I287">
        <v>2554.5469198571436</v>
      </c>
      <c r="J287">
        <v>2554.54691985715</v>
      </c>
      <c r="K287" s="10">
        <v>2548.1605525575005</v>
      </c>
      <c r="L287" s="10">
        <v>2572.4287482961499</v>
      </c>
      <c r="N287">
        <v>0.91005734019910733</v>
      </c>
      <c r="O287">
        <v>0.91872455296291</v>
      </c>
    </row>
    <row r="288" spans="1:15" x14ac:dyDescent="0.15">
      <c r="A288">
        <v>284</v>
      </c>
      <c r="B288" s="24">
        <v>43384</v>
      </c>
      <c r="C288">
        <v>4</v>
      </c>
      <c r="D288">
        <v>4</v>
      </c>
      <c r="E288">
        <v>14</v>
      </c>
      <c r="F288">
        <v>14</v>
      </c>
      <c r="G288">
        <v>2817.2250482520376</v>
      </c>
      <c r="H288">
        <v>2817.2250482520399</v>
      </c>
      <c r="I288">
        <v>2629.4100450352344</v>
      </c>
      <c r="J288">
        <v>2629.4100450352298</v>
      </c>
      <c r="K288" s="10">
        <v>2622.8365199226464</v>
      </c>
      <c r="L288" s="10">
        <v>2647.8159153504798</v>
      </c>
      <c r="N288">
        <v>0.93672732854380225</v>
      </c>
      <c r="O288">
        <v>0.94564854119660102</v>
      </c>
    </row>
    <row r="289" spans="1:15" x14ac:dyDescent="0.15">
      <c r="A289">
        <v>285</v>
      </c>
      <c r="B289" s="24">
        <v>43385</v>
      </c>
      <c r="C289">
        <v>4</v>
      </c>
      <c r="D289">
        <v>4</v>
      </c>
      <c r="E289">
        <v>14</v>
      </c>
      <c r="F289">
        <v>14</v>
      </c>
      <c r="G289">
        <v>2788.1924865153978</v>
      </c>
      <c r="H289">
        <v>2788.1924865154001</v>
      </c>
      <c r="I289">
        <v>2602.3129874143706</v>
      </c>
      <c r="J289">
        <v>2602.3129874143701</v>
      </c>
      <c r="K289" s="10">
        <v>2595.8072049458347</v>
      </c>
      <c r="L289" s="10">
        <v>2620.5291783262701</v>
      </c>
      <c r="N289">
        <v>0.92707400176636956</v>
      </c>
      <c r="O289">
        <v>0.93590327797366801</v>
      </c>
    </row>
    <row r="290" spans="1:15" x14ac:dyDescent="0.15">
      <c r="A290">
        <v>286</v>
      </c>
      <c r="B290" s="24">
        <v>43386</v>
      </c>
      <c r="C290">
        <v>4</v>
      </c>
      <c r="D290">
        <v>4</v>
      </c>
      <c r="E290">
        <v>14</v>
      </c>
      <c r="F290">
        <v>14</v>
      </c>
      <c r="G290">
        <v>2817.2250482520376</v>
      </c>
      <c r="H290">
        <v>2817.2250482520399</v>
      </c>
      <c r="I290">
        <v>2629.4100450352344</v>
      </c>
      <c r="J290">
        <v>2629.4100450352298</v>
      </c>
      <c r="K290" s="10">
        <v>2622.8365199226464</v>
      </c>
      <c r="L290" s="10">
        <v>2647.8159153504798</v>
      </c>
      <c r="N290">
        <v>0.93672732854380225</v>
      </c>
      <c r="O290">
        <v>0.94564854119660002</v>
      </c>
    </row>
    <row r="291" spans="1:15" x14ac:dyDescent="0.15">
      <c r="A291">
        <v>287</v>
      </c>
      <c r="B291" s="24">
        <v>43387</v>
      </c>
      <c r="C291">
        <v>4</v>
      </c>
      <c r="D291">
        <v>4</v>
      </c>
      <c r="E291">
        <v>14</v>
      </c>
      <c r="F291">
        <v>14</v>
      </c>
      <c r="G291">
        <v>2807.0244184526778</v>
      </c>
      <c r="H291">
        <v>2807.02441845268</v>
      </c>
      <c r="I291">
        <v>2619.8894572224985</v>
      </c>
      <c r="J291">
        <v>2619.8894572224999</v>
      </c>
      <c r="K291" s="10">
        <v>2613.3397335794425</v>
      </c>
      <c r="L291" s="10">
        <v>2638.2286834230599</v>
      </c>
      <c r="N291">
        <v>0.93333561913551522</v>
      </c>
      <c r="O291">
        <v>0.94222452979394899</v>
      </c>
    </row>
    <row r="292" spans="1:15" x14ac:dyDescent="0.15">
      <c r="A292">
        <v>288</v>
      </c>
      <c r="B292" s="24">
        <v>43388</v>
      </c>
      <c r="C292">
        <v>4</v>
      </c>
      <c r="D292">
        <v>4</v>
      </c>
      <c r="E292">
        <v>14</v>
      </c>
      <c r="F292">
        <v>14</v>
      </c>
      <c r="G292">
        <v>2813.3017290984376</v>
      </c>
      <c r="H292">
        <v>2813.3017290984399</v>
      </c>
      <c r="I292">
        <v>2625.7482804918741</v>
      </c>
      <c r="J292">
        <v>2625.74828049187</v>
      </c>
      <c r="K292" s="10">
        <v>2619.1839097906441</v>
      </c>
      <c r="L292" s="10">
        <v>2644.1285184553199</v>
      </c>
      <c r="N292">
        <v>0.93542282492522999</v>
      </c>
      <c r="O292">
        <v>0.94433161373404195</v>
      </c>
    </row>
    <row r="293" spans="1:15" x14ac:dyDescent="0.15">
      <c r="A293">
        <v>289</v>
      </c>
      <c r="B293" s="24">
        <v>43389</v>
      </c>
      <c r="C293">
        <v>4</v>
      </c>
      <c r="D293">
        <v>4</v>
      </c>
      <c r="E293">
        <v>14</v>
      </c>
      <c r="F293">
        <v>14</v>
      </c>
      <c r="G293">
        <v>2817.2250482520376</v>
      </c>
      <c r="H293">
        <v>2817.2250482520399</v>
      </c>
      <c r="I293">
        <v>2629.4100450352344</v>
      </c>
      <c r="J293">
        <v>2629.4100450352398</v>
      </c>
      <c r="K293" s="10">
        <v>2622.8365199226464</v>
      </c>
      <c r="L293" s="10">
        <v>2647.8159153504798</v>
      </c>
      <c r="N293">
        <v>0.93672732854380225</v>
      </c>
      <c r="O293">
        <v>0.94564854119660102</v>
      </c>
    </row>
    <row r="294" spans="1:15" x14ac:dyDescent="0.15">
      <c r="A294">
        <v>290</v>
      </c>
      <c r="B294" s="24">
        <v>43390</v>
      </c>
      <c r="C294">
        <v>4</v>
      </c>
      <c r="D294">
        <v>4</v>
      </c>
      <c r="E294">
        <v>14</v>
      </c>
      <c r="F294">
        <v>14</v>
      </c>
      <c r="G294">
        <v>2810.9477376062778</v>
      </c>
      <c r="H294">
        <v>2810.94773760628</v>
      </c>
      <c r="I294">
        <v>2623.5512217658584</v>
      </c>
      <c r="J294">
        <v>2623.5512217658602</v>
      </c>
      <c r="K294" s="10">
        <v>2616.9923437114435</v>
      </c>
      <c r="L294" s="10">
        <v>2641.9160803182199</v>
      </c>
      <c r="N294">
        <v>0.93464012275408692</v>
      </c>
      <c r="O294">
        <v>0.94354145725650695</v>
      </c>
    </row>
    <row r="295" spans="1:15" x14ac:dyDescent="0.15">
      <c r="A295">
        <v>291</v>
      </c>
      <c r="B295" s="24">
        <v>43391</v>
      </c>
      <c r="C295">
        <v>4</v>
      </c>
      <c r="D295">
        <v>4</v>
      </c>
      <c r="E295">
        <v>14</v>
      </c>
      <c r="F295">
        <v>14</v>
      </c>
      <c r="G295">
        <v>2781.9151758696376</v>
      </c>
      <c r="H295">
        <v>2781.9151758696298</v>
      </c>
      <c r="I295">
        <v>2596.4541641449941</v>
      </c>
      <c r="J295">
        <v>2596.45416414499</v>
      </c>
      <c r="K295" s="10">
        <v>2589.9630287346317</v>
      </c>
      <c r="L295" s="10">
        <v>2614.6293432940101</v>
      </c>
      <c r="N295">
        <v>0.92498679597665423</v>
      </c>
      <c r="O295">
        <v>0.93379619403357395</v>
      </c>
    </row>
    <row r="296" spans="1:15" x14ac:dyDescent="0.15">
      <c r="A296">
        <v>292</v>
      </c>
      <c r="B296" s="24">
        <v>43392</v>
      </c>
      <c r="C296">
        <v>4</v>
      </c>
      <c r="D296">
        <v>4</v>
      </c>
      <c r="E296">
        <v>14</v>
      </c>
      <c r="F296">
        <v>14</v>
      </c>
      <c r="G296">
        <v>2671.9844666316776</v>
      </c>
      <c r="H296">
        <v>2671.9844666316799</v>
      </c>
      <c r="I296">
        <v>2493.8521688562314</v>
      </c>
      <c r="J296">
        <v>2493.85216885623</v>
      </c>
      <c r="K296" s="10">
        <v>2487.6175384340904</v>
      </c>
      <c r="L296" s="10">
        <v>2511.3091340382298</v>
      </c>
      <c r="N296">
        <v>0.8884348351550323</v>
      </c>
      <c r="O296">
        <v>0.89689611929936597</v>
      </c>
    </row>
    <row r="297" spans="1:15" x14ac:dyDescent="0.15">
      <c r="A297">
        <v>293</v>
      </c>
      <c r="B297" s="24">
        <v>43393</v>
      </c>
      <c r="C297">
        <v>4</v>
      </c>
      <c r="D297">
        <v>4</v>
      </c>
      <c r="E297">
        <v>14</v>
      </c>
      <c r="F297">
        <v>14</v>
      </c>
      <c r="G297">
        <v>2807.0244184526778</v>
      </c>
      <c r="H297">
        <v>2807.02441845268</v>
      </c>
      <c r="I297">
        <v>2619.8894572224985</v>
      </c>
      <c r="J297">
        <v>2619.8894572224999</v>
      </c>
      <c r="K297" s="10">
        <v>2613.3397335794425</v>
      </c>
      <c r="L297" s="10">
        <v>2638.2286834230499</v>
      </c>
      <c r="N297">
        <v>0.93333561913551522</v>
      </c>
      <c r="O297">
        <v>0.942224529793948</v>
      </c>
    </row>
    <row r="298" spans="1:15" x14ac:dyDescent="0.15">
      <c r="A298">
        <v>294</v>
      </c>
      <c r="B298" s="24">
        <v>43394</v>
      </c>
      <c r="C298">
        <v>4</v>
      </c>
      <c r="D298">
        <v>4</v>
      </c>
      <c r="E298">
        <v>14</v>
      </c>
      <c r="F298">
        <v>14</v>
      </c>
      <c r="G298">
        <v>2807.0244184526778</v>
      </c>
      <c r="H298">
        <v>2807.02441845268</v>
      </c>
      <c r="I298">
        <v>2619.8894572224985</v>
      </c>
      <c r="J298">
        <v>2619.8894572224999</v>
      </c>
      <c r="K298" s="10">
        <v>2613.3397335794425</v>
      </c>
      <c r="L298" s="10">
        <v>2638.2286834230599</v>
      </c>
      <c r="N298">
        <v>0.93333561913551522</v>
      </c>
      <c r="O298">
        <v>0.94222452979394899</v>
      </c>
    </row>
    <row r="299" spans="1:15" x14ac:dyDescent="0.15">
      <c r="A299">
        <v>295</v>
      </c>
      <c r="B299" s="24">
        <v>43395</v>
      </c>
      <c r="C299">
        <v>4</v>
      </c>
      <c r="D299">
        <v>4</v>
      </c>
      <c r="E299">
        <v>14</v>
      </c>
      <c r="F299">
        <v>14</v>
      </c>
      <c r="G299">
        <v>2807.0244184526778</v>
      </c>
      <c r="H299">
        <v>2807.02441845268</v>
      </c>
      <c r="I299">
        <v>2619.8894572224985</v>
      </c>
      <c r="J299">
        <v>2619.8894572224999</v>
      </c>
      <c r="K299" s="10">
        <v>2613.3397335794425</v>
      </c>
      <c r="L299" s="10">
        <v>2638.2286834230599</v>
      </c>
      <c r="N299">
        <v>0.93333561913551522</v>
      </c>
      <c r="O299">
        <v>0.94222452979394899</v>
      </c>
    </row>
    <row r="300" spans="1:15" x14ac:dyDescent="0.15">
      <c r="A300">
        <v>296</v>
      </c>
      <c r="B300" s="24">
        <v>43396</v>
      </c>
      <c r="C300">
        <v>4</v>
      </c>
      <c r="D300">
        <v>4</v>
      </c>
      <c r="E300">
        <v>14</v>
      </c>
      <c r="F300">
        <v>14</v>
      </c>
      <c r="G300">
        <v>2781.9151758696376</v>
      </c>
      <c r="H300">
        <v>2781.9151758696398</v>
      </c>
      <c r="I300">
        <v>2596.4541641449941</v>
      </c>
      <c r="J300">
        <v>2596.454164145</v>
      </c>
      <c r="K300" s="10">
        <v>2589.9630287346317</v>
      </c>
      <c r="L300" s="10">
        <v>2614.6293432940101</v>
      </c>
      <c r="N300">
        <v>0.92498679597665423</v>
      </c>
      <c r="O300">
        <v>0.93379619403357506</v>
      </c>
    </row>
    <row r="301" spans="1:15" x14ac:dyDescent="0.15">
      <c r="A301">
        <v>297</v>
      </c>
      <c r="B301" s="24">
        <v>43397</v>
      </c>
      <c r="C301">
        <v>4</v>
      </c>
      <c r="D301">
        <v>4</v>
      </c>
      <c r="E301">
        <v>14</v>
      </c>
      <c r="F301">
        <v>14</v>
      </c>
      <c r="G301">
        <v>2665.7071559859178</v>
      </c>
      <c r="H301">
        <v>2665.7071559859201</v>
      </c>
      <c r="I301">
        <v>2487.9933455868559</v>
      </c>
      <c r="J301">
        <v>2487.99334558686</v>
      </c>
      <c r="K301" s="10">
        <v>2481.7733622228889</v>
      </c>
      <c r="L301" s="10">
        <v>2505.4092990059598</v>
      </c>
      <c r="N301">
        <v>0.88634762936531741</v>
      </c>
      <c r="O301">
        <v>0.89478903535927301</v>
      </c>
    </row>
    <row r="302" spans="1:15" x14ac:dyDescent="0.15">
      <c r="A302">
        <v>298</v>
      </c>
      <c r="B302" s="24">
        <v>43398</v>
      </c>
      <c r="C302">
        <v>4</v>
      </c>
      <c r="D302">
        <v>4</v>
      </c>
      <c r="E302">
        <v>14</v>
      </c>
      <c r="F302">
        <v>14</v>
      </c>
      <c r="G302">
        <v>2675.9041559859174</v>
      </c>
      <c r="H302">
        <v>2675.9041559859202</v>
      </c>
      <c r="I302">
        <v>2497.5105455868556</v>
      </c>
      <c r="J302">
        <v>2497.5105455868602</v>
      </c>
      <c r="K302" s="10">
        <v>2491.2667692228888</v>
      </c>
      <c r="L302" s="10">
        <v>2514.99311940596</v>
      </c>
      <c r="N302">
        <v>0.88973813186531747</v>
      </c>
      <c r="O302">
        <v>0.89821182835927305</v>
      </c>
    </row>
    <row r="303" spans="1:15" x14ac:dyDescent="0.15">
      <c r="A303">
        <v>299</v>
      </c>
      <c r="B303" s="24">
        <v>43399</v>
      </c>
      <c r="C303">
        <v>4</v>
      </c>
      <c r="D303">
        <v>4</v>
      </c>
      <c r="E303">
        <v>14</v>
      </c>
      <c r="F303">
        <v>14</v>
      </c>
      <c r="G303">
        <v>2671.9844666316776</v>
      </c>
      <c r="H303">
        <v>2671.9844666316799</v>
      </c>
      <c r="I303">
        <v>2493.8521688562314</v>
      </c>
      <c r="J303">
        <v>2493.85216885623</v>
      </c>
      <c r="K303" s="10">
        <v>2487.6175384340904</v>
      </c>
      <c r="L303" s="10">
        <v>2511.3091340382198</v>
      </c>
      <c r="N303">
        <v>0.8884348351550323</v>
      </c>
      <c r="O303">
        <v>0.89689611929936597</v>
      </c>
    </row>
    <row r="304" spans="1:15" x14ac:dyDescent="0.15">
      <c r="A304">
        <v>300</v>
      </c>
      <c r="B304" s="24">
        <v>43400</v>
      </c>
      <c r="C304">
        <v>4</v>
      </c>
      <c r="D304">
        <v>4</v>
      </c>
      <c r="E304">
        <v>14</v>
      </c>
      <c r="F304">
        <v>14</v>
      </c>
      <c r="G304">
        <v>2788.1924865153978</v>
      </c>
      <c r="H304">
        <v>2788.1924865154001</v>
      </c>
      <c r="I304">
        <v>2602.3129874143706</v>
      </c>
      <c r="J304">
        <v>2602.3129874143701</v>
      </c>
      <c r="K304" s="10">
        <v>2595.8072049458347</v>
      </c>
      <c r="L304" s="10">
        <v>2620.5291783262701</v>
      </c>
      <c r="N304">
        <v>0.92707400176636956</v>
      </c>
      <c r="O304">
        <v>0.93590327797366901</v>
      </c>
    </row>
    <row r="305" spans="1:15" x14ac:dyDescent="0.15">
      <c r="A305">
        <v>301</v>
      </c>
      <c r="B305" s="24">
        <v>43401</v>
      </c>
      <c r="C305">
        <v>4</v>
      </c>
      <c r="D305">
        <v>4</v>
      </c>
      <c r="E305">
        <v>14</v>
      </c>
      <c r="F305">
        <v>14</v>
      </c>
      <c r="G305">
        <v>2778.2921117937176</v>
      </c>
      <c r="H305">
        <v>2778.2921117937199</v>
      </c>
      <c r="I305">
        <v>2593.0726376741354</v>
      </c>
      <c r="J305">
        <v>2593.07263767414</v>
      </c>
      <c r="K305" s="10">
        <v>2586.5899560799498</v>
      </c>
      <c r="L305" s="10">
        <v>2611.2241461378599</v>
      </c>
      <c r="N305">
        <v>0.92378212717141062</v>
      </c>
      <c r="O305">
        <v>0.93258005219209195</v>
      </c>
    </row>
    <row r="306" spans="1:15" x14ac:dyDescent="0.15">
      <c r="A306">
        <v>302</v>
      </c>
      <c r="B306" s="24">
        <v>43402</v>
      </c>
      <c r="C306">
        <v>4</v>
      </c>
      <c r="D306">
        <v>4</v>
      </c>
      <c r="E306">
        <v>14</v>
      </c>
      <c r="F306">
        <v>14</v>
      </c>
      <c r="G306">
        <v>2665.7071559859178</v>
      </c>
      <c r="H306">
        <v>2665.7071559859201</v>
      </c>
      <c r="I306">
        <v>2487.9933455868559</v>
      </c>
      <c r="J306">
        <v>2487.99334558686</v>
      </c>
      <c r="K306" s="10">
        <v>2481.7733622228889</v>
      </c>
      <c r="L306" s="10">
        <v>2505.4092990059598</v>
      </c>
      <c r="N306">
        <v>0.88634762936531741</v>
      </c>
      <c r="O306">
        <v>0.89478903535927301</v>
      </c>
    </row>
    <row r="307" spans="1:15" x14ac:dyDescent="0.15">
      <c r="A307">
        <v>303</v>
      </c>
      <c r="B307" s="24">
        <v>43403</v>
      </c>
      <c r="C307">
        <v>4</v>
      </c>
      <c r="D307">
        <v>4</v>
      </c>
      <c r="E307">
        <v>14</v>
      </c>
      <c r="F307">
        <v>14</v>
      </c>
      <c r="G307">
        <v>2670.0636453401576</v>
      </c>
      <c r="H307">
        <v>2670.0636453401598</v>
      </c>
      <c r="I307">
        <v>2492.0594023174795</v>
      </c>
      <c r="J307">
        <v>2492.0594023174799</v>
      </c>
      <c r="K307" s="10">
        <v>2485.8292538116857</v>
      </c>
      <c r="L307" s="10">
        <v>2509.5038181337</v>
      </c>
      <c r="N307">
        <v>0.88779616207560208</v>
      </c>
      <c r="O307">
        <v>0.89625136361918001</v>
      </c>
    </row>
    <row r="308" spans="1:15" x14ac:dyDescent="0.15">
      <c r="A308">
        <v>304</v>
      </c>
      <c r="B308" s="24">
        <v>43404</v>
      </c>
      <c r="C308">
        <v>4</v>
      </c>
      <c r="D308">
        <v>4</v>
      </c>
      <c r="E308">
        <v>14</v>
      </c>
      <c r="F308">
        <v>14</v>
      </c>
      <c r="G308">
        <v>2665.8241559859175</v>
      </c>
      <c r="H308">
        <v>2665.8241559859198</v>
      </c>
      <c r="I308">
        <v>2488.1025455868553</v>
      </c>
      <c r="J308">
        <v>2488.1025455868598</v>
      </c>
      <c r="K308" s="10">
        <v>2481.8822892228882</v>
      </c>
      <c r="L308" s="10">
        <v>2505.5192634059599</v>
      </c>
      <c r="N308">
        <v>0.88638653186531724</v>
      </c>
      <c r="O308">
        <v>0.89482830835927296</v>
      </c>
    </row>
    <row r="309" spans="1:15" x14ac:dyDescent="0.15">
      <c r="A309">
        <v>305</v>
      </c>
      <c r="B309" s="24">
        <v>43405</v>
      </c>
      <c r="C309">
        <v>4</v>
      </c>
      <c r="D309">
        <v>4</v>
      </c>
      <c r="E309">
        <v>14</v>
      </c>
      <c r="F309">
        <v>14</v>
      </c>
      <c r="G309">
        <v>2675.7871559859177</v>
      </c>
      <c r="H309">
        <v>2675.78715598592</v>
      </c>
      <c r="I309">
        <v>2497.4013455868558</v>
      </c>
      <c r="J309">
        <v>2497.4013455868599</v>
      </c>
      <c r="K309" s="10">
        <v>2491.1578422228886</v>
      </c>
      <c r="L309" s="10">
        <v>2514.8831550059599</v>
      </c>
      <c r="N309">
        <v>0.88969922936531731</v>
      </c>
      <c r="O309">
        <v>0.89817255535927298</v>
      </c>
    </row>
    <row r="310" spans="1:15" x14ac:dyDescent="0.15">
      <c r="A310">
        <v>306</v>
      </c>
      <c r="B310" s="24">
        <v>43406</v>
      </c>
      <c r="C310">
        <v>4</v>
      </c>
      <c r="D310">
        <v>4</v>
      </c>
      <c r="E310">
        <v>14</v>
      </c>
      <c r="F310">
        <v>14</v>
      </c>
      <c r="G310">
        <v>2670.1026453401578</v>
      </c>
      <c r="H310">
        <v>2670.1026453401601</v>
      </c>
      <c r="I310">
        <v>2492.0958023174799</v>
      </c>
      <c r="J310">
        <v>2492.0958023174799</v>
      </c>
      <c r="K310" s="10">
        <v>2485.8655628116862</v>
      </c>
      <c r="L310" s="10">
        <v>2509.5404729337001</v>
      </c>
      <c r="N310">
        <v>0.88780912957560221</v>
      </c>
      <c r="O310">
        <v>0.89626445461918003</v>
      </c>
    </row>
    <row r="311" spans="1:15" x14ac:dyDescent="0.15">
      <c r="A311">
        <v>307</v>
      </c>
      <c r="B311" s="24">
        <v>43407</v>
      </c>
      <c r="C311">
        <v>4</v>
      </c>
      <c r="D311">
        <v>4</v>
      </c>
      <c r="E311">
        <v>14</v>
      </c>
      <c r="F311">
        <v>14</v>
      </c>
      <c r="G311">
        <v>2665.7071559859178</v>
      </c>
      <c r="H311">
        <v>2665.7071559859201</v>
      </c>
      <c r="I311">
        <v>2487.9933455868559</v>
      </c>
      <c r="J311">
        <v>2487.99334558686</v>
      </c>
      <c r="K311" s="10">
        <v>2481.7733622228889</v>
      </c>
      <c r="L311" s="10">
        <v>2505.4092990059598</v>
      </c>
      <c r="N311">
        <v>0.88634762936531741</v>
      </c>
      <c r="O311">
        <v>0.89478903535927301</v>
      </c>
    </row>
    <row r="312" spans="1:15" x14ac:dyDescent="0.15">
      <c r="A312">
        <v>308</v>
      </c>
      <c r="B312" s="24">
        <v>43408</v>
      </c>
      <c r="C312">
        <v>4</v>
      </c>
      <c r="D312">
        <v>4</v>
      </c>
      <c r="E312">
        <v>14</v>
      </c>
      <c r="F312">
        <v>14</v>
      </c>
      <c r="G312">
        <v>2788.1924865153978</v>
      </c>
      <c r="H312">
        <v>2788.1924865154001</v>
      </c>
      <c r="I312">
        <v>2602.3129874143706</v>
      </c>
      <c r="J312">
        <v>2602.3129874143701</v>
      </c>
      <c r="K312" s="10">
        <v>2595.8072049458347</v>
      </c>
      <c r="L312" s="10">
        <v>2620.5291783262701</v>
      </c>
      <c r="N312">
        <v>0.92707400176636956</v>
      </c>
      <c r="O312">
        <v>0.93590327797366801</v>
      </c>
    </row>
    <row r="313" spans="1:15" x14ac:dyDescent="0.15">
      <c r="A313">
        <v>309</v>
      </c>
      <c r="B313" s="24">
        <v>43409</v>
      </c>
      <c r="C313">
        <v>4</v>
      </c>
      <c r="D313">
        <v>4</v>
      </c>
      <c r="E313">
        <v>14</v>
      </c>
      <c r="F313">
        <v>14</v>
      </c>
      <c r="G313">
        <v>2813.3017290984376</v>
      </c>
      <c r="H313">
        <v>2813.3017290984399</v>
      </c>
      <c r="I313">
        <v>2625.7482804918741</v>
      </c>
      <c r="J313">
        <v>2625.74828049188</v>
      </c>
      <c r="K313" s="10">
        <v>2619.1839097906441</v>
      </c>
      <c r="L313" s="10">
        <v>2644.1285184553199</v>
      </c>
      <c r="N313">
        <v>0.93542282492522999</v>
      </c>
      <c r="O313">
        <v>0.94433161373404195</v>
      </c>
    </row>
    <row r="314" spans="1:15" x14ac:dyDescent="0.15">
      <c r="A314">
        <v>310</v>
      </c>
      <c r="B314" s="24">
        <v>43410</v>
      </c>
      <c r="C314">
        <v>4</v>
      </c>
      <c r="D314">
        <v>4</v>
      </c>
      <c r="E314">
        <v>14</v>
      </c>
      <c r="F314">
        <v>14</v>
      </c>
      <c r="G314">
        <v>2817.2250482520376</v>
      </c>
      <c r="H314">
        <v>2817.2250482520299</v>
      </c>
      <c r="I314">
        <v>2629.4100450352344</v>
      </c>
      <c r="J314">
        <v>2629.4100450352298</v>
      </c>
      <c r="K314" s="10">
        <v>2622.8365199226464</v>
      </c>
      <c r="L314" s="10">
        <v>2647.8159153504798</v>
      </c>
      <c r="N314">
        <v>0.93672732854380225</v>
      </c>
      <c r="O314">
        <v>0.94564854119659902</v>
      </c>
    </row>
    <row r="315" spans="1:15" x14ac:dyDescent="0.15">
      <c r="A315">
        <v>311</v>
      </c>
      <c r="B315" s="24">
        <v>43411</v>
      </c>
      <c r="C315">
        <v>4</v>
      </c>
      <c r="D315">
        <v>4</v>
      </c>
      <c r="E315">
        <v>14</v>
      </c>
      <c r="F315">
        <v>14</v>
      </c>
      <c r="G315">
        <v>2781.9151758696376</v>
      </c>
      <c r="H315">
        <v>2781.9151758696398</v>
      </c>
      <c r="I315">
        <v>2596.4541641449941</v>
      </c>
      <c r="J315">
        <v>2596.45416414499</v>
      </c>
      <c r="K315" s="10">
        <v>2589.9630287346317</v>
      </c>
      <c r="L315" s="10">
        <v>2614.6293432940101</v>
      </c>
      <c r="N315">
        <v>0.92498679597665423</v>
      </c>
      <c r="O315">
        <v>0.93379619403357506</v>
      </c>
    </row>
    <row r="316" spans="1:15" x14ac:dyDescent="0.15">
      <c r="A316">
        <v>312</v>
      </c>
      <c r="B316" s="24">
        <v>43412</v>
      </c>
      <c r="C316">
        <v>4</v>
      </c>
      <c r="D316">
        <v>4</v>
      </c>
      <c r="E316">
        <v>14</v>
      </c>
      <c r="F316">
        <v>14</v>
      </c>
      <c r="G316">
        <v>2781.9151758696376</v>
      </c>
      <c r="H316">
        <v>2781.9151758696398</v>
      </c>
      <c r="I316">
        <v>2596.4541641449941</v>
      </c>
      <c r="J316">
        <v>2596.45416414499</v>
      </c>
      <c r="K316" s="10">
        <v>2589.9630287346317</v>
      </c>
      <c r="L316" s="10">
        <v>2614.6293432940101</v>
      </c>
      <c r="N316">
        <v>0.92498679597665423</v>
      </c>
      <c r="O316">
        <v>0.93379619403357395</v>
      </c>
    </row>
    <row r="317" spans="1:15" x14ac:dyDescent="0.15">
      <c r="A317">
        <v>313</v>
      </c>
      <c r="B317" s="24">
        <v>43413</v>
      </c>
      <c r="C317">
        <v>4</v>
      </c>
      <c r="D317">
        <v>4</v>
      </c>
      <c r="E317">
        <v>14</v>
      </c>
      <c r="F317">
        <v>14</v>
      </c>
      <c r="G317">
        <v>2784.5694224394774</v>
      </c>
      <c r="H317">
        <v>2784.5694224394801</v>
      </c>
      <c r="I317">
        <v>2598.9314609435119</v>
      </c>
      <c r="J317">
        <v>2598.93146094351</v>
      </c>
      <c r="K317" s="10">
        <v>2592.4341322911532</v>
      </c>
      <c r="L317" s="10">
        <v>2617.1239811701198</v>
      </c>
      <c r="N317">
        <v>0.92586933296112617</v>
      </c>
      <c r="O317">
        <v>0.93468713613218501</v>
      </c>
    </row>
    <row r="318" spans="1:15" x14ac:dyDescent="0.15">
      <c r="A318">
        <v>314</v>
      </c>
      <c r="B318" s="24">
        <v>43414</v>
      </c>
      <c r="C318">
        <v>4</v>
      </c>
      <c r="D318">
        <v>4</v>
      </c>
      <c r="E318">
        <v>14</v>
      </c>
      <c r="F318">
        <v>14</v>
      </c>
      <c r="G318">
        <v>2665.7071559859178</v>
      </c>
      <c r="H318">
        <v>2665.7071559859201</v>
      </c>
      <c r="I318">
        <v>2487.9933455868559</v>
      </c>
      <c r="J318">
        <v>2487.99334558686</v>
      </c>
      <c r="K318" s="10">
        <v>2481.7733622228889</v>
      </c>
      <c r="L318" s="10">
        <v>2505.4092990059598</v>
      </c>
      <c r="N318">
        <v>0.88634762936531741</v>
      </c>
      <c r="O318">
        <v>0.89478903535927301</v>
      </c>
    </row>
    <row r="319" spans="1:15" x14ac:dyDescent="0.15">
      <c r="A319">
        <v>315</v>
      </c>
      <c r="B319" s="24">
        <v>43415</v>
      </c>
      <c r="C319">
        <v>4</v>
      </c>
      <c r="D319">
        <v>4</v>
      </c>
      <c r="E319">
        <v>14</v>
      </c>
      <c r="F319">
        <v>14</v>
      </c>
      <c r="G319">
        <v>2675.9977559859176</v>
      </c>
      <c r="H319">
        <v>2675.9977559859199</v>
      </c>
      <c r="I319">
        <v>2497.5979055868556</v>
      </c>
      <c r="J319">
        <v>2497.5979055868502</v>
      </c>
      <c r="K319" s="10">
        <v>2491.3539108228888</v>
      </c>
      <c r="L319" s="10">
        <v>2515.0810909259599</v>
      </c>
      <c r="N319">
        <v>0.88976925386531747</v>
      </c>
      <c r="O319">
        <v>0.89824324675927203</v>
      </c>
    </row>
    <row r="320" spans="1:15" x14ac:dyDescent="0.15">
      <c r="A320">
        <v>316</v>
      </c>
      <c r="B320" s="24">
        <v>43416</v>
      </c>
      <c r="C320">
        <v>4</v>
      </c>
      <c r="D320">
        <v>4</v>
      </c>
      <c r="E320">
        <v>14</v>
      </c>
      <c r="F320">
        <v>14</v>
      </c>
      <c r="G320">
        <v>2665.7071559859178</v>
      </c>
      <c r="H320">
        <v>2665.7071559859201</v>
      </c>
      <c r="I320">
        <v>2487.9933455868559</v>
      </c>
      <c r="J320">
        <v>2487.99334558686</v>
      </c>
      <c r="K320" s="10">
        <v>2481.7733622228889</v>
      </c>
      <c r="L320" s="10">
        <v>2505.4092990059598</v>
      </c>
      <c r="N320">
        <v>0.88634762936531741</v>
      </c>
      <c r="O320">
        <v>0.89478903535927301</v>
      </c>
    </row>
    <row r="321" spans="1:15" x14ac:dyDescent="0.15">
      <c r="A321">
        <v>317</v>
      </c>
      <c r="B321" s="24">
        <v>43417</v>
      </c>
      <c r="C321">
        <v>4</v>
      </c>
      <c r="D321">
        <v>4</v>
      </c>
      <c r="E321">
        <v>14</v>
      </c>
      <c r="F321">
        <v>14</v>
      </c>
      <c r="G321">
        <v>2665.7071559859178</v>
      </c>
      <c r="H321">
        <v>2665.7071559859201</v>
      </c>
      <c r="I321">
        <v>2487.9933455868559</v>
      </c>
      <c r="J321">
        <v>2487.99334558686</v>
      </c>
      <c r="K321" s="10">
        <v>2481.7733622228889</v>
      </c>
      <c r="L321" s="10">
        <v>2505.4092990059598</v>
      </c>
      <c r="N321">
        <v>0.88634762936531741</v>
      </c>
      <c r="O321">
        <v>0.89478903535927201</v>
      </c>
    </row>
    <row r="322" spans="1:15" x14ac:dyDescent="0.15">
      <c r="A322">
        <v>318</v>
      </c>
      <c r="B322" s="24">
        <v>43418</v>
      </c>
      <c r="C322">
        <v>4</v>
      </c>
      <c r="D322">
        <v>4</v>
      </c>
      <c r="E322">
        <v>14</v>
      </c>
      <c r="F322">
        <v>14</v>
      </c>
      <c r="G322">
        <v>2671.9844666316776</v>
      </c>
      <c r="H322">
        <v>2671.9844666316799</v>
      </c>
      <c r="I322">
        <v>2493.8521688562314</v>
      </c>
      <c r="J322">
        <v>2493.85216885623</v>
      </c>
      <c r="K322" s="10">
        <v>2487.6175384340904</v>
      </c>
      <c r="L322" s="10">
        <v>2511.3091340382298</v>
      </c>
      <c r="N322">
        <v>0.8884348351550323</v>
      </c>
      <c r="O322">
        <v>0.89689611929936597</v>
      </c>
    </row>
    <row r="323" spans="1:15" x14ac:dyDescent="0.15">
      <c r="A323">
        <v>319</v>
      </c>
      <c r="B323" s="24">
        <v>43419</v>
      </c>
      <c r="C323">
        <v>4</v>
      </c>
      <c r="D323">
        <v>4</v>
      </c>
      <c r="E323">
        <v>14</v>
      </c>
      <c r="F323">
        <v>14</v>
      </c>
      <c r="G323">
        <v>2784.5694224394774</v>
      </c>
      <c r="H323">
        <v>2784.5694224394801</v>
      </c>
      <c r="I323">
        <v>2598.9314609435119</v>
      </c>
      <c r="J323">
        <v>2598.93146094351</v>
      </c>
      <c r="K323" s="10">
        <v>2592.4341322911532</v>
      </c>
      <c r="L323" s="10">
        <v>2617.1239811701198</v>
      </c>
      <c r="N323">
        <v>0.92586933296112617</v>
      </c>
      <c r="O323">
        <v>0.93468713613218402</v>
      </c>
    </row>
    <row r="324" spans="1:15" x14ac:dyDescent="0.15">
      <c r="A324">
        <v>320</v>
      </c>
      <c r="B324" s="24">
        <v>43420</v>
      </c>
      <c r="C324">
        <v>4</v>
      </c>
      <c r="D324">
        <v>4</v>
      </c>
      <c r="E324">
        <v>14</v>
      </c>
      <c r="F324">
        <v>14</v>
      </c>
      <c r="G324">
        <v>2665.7071559859178</v>
      </c>
      <c r="H324">
        <v>2665.7071559859201</v>
      </c>
      <c r="I324">
        <v>2487.9933455868559</v>
      </c>
      <c r="J324">
        <v>2487.99334558686</v>
      </c>
      <c r="K324" s="10">
        <v>2481.7733622228889</v>
      </c>
      <c r="L324" s="10">
        <v>2505.4092990059598</v>
      </c>
      <c r="N324">
        <v>0.88634762936531741</v>
      </c>
      <c r="O324">
        <v>0.89478903535927301</v>
      </c>
    </row>
    <row r="325" spans="1:15" x14ac:dyDescent="0.15">
      <c r="A325">
        <v>321</v>
      </c>
      <c r="B325" s="24">
        <v>43421</v>
      </c>
      <c r="C325">
        <v>4</v>
      </c>
      <c r="D325">
        <v>4</v>
      </c>
      <c r="E325">
        <v>14</v>
      </c>
      <c r="F325">
        <v>14</v>
      </c>
      <c r="G325">
        <v>2676.4735559859173</v>
      </c>
      <c r="H325">
        <v>2676.47355598592</v>
      </c>
      <c r="I325">
        <v>2498.0419855868554</v>
      </c>
      <c r="J325">
        <v>2498.0419855868599</v>
      </c>
      <c r="K325" s="10">
        <v>2491.7968806228882</v>
      </c>
      <c r="L325" s="10">
        <v>2515.52827948596</v>
      </c>
      <c r="N325">
        <v>0.8899274573653172</v>
      </c>
      <c r="O325">
        <v>0.89840295695927297</v>
      </c>
    </row>
    <row r="326" spans="1:15" x14ac:dyDescent="0.15">
      <c r="A326">
        <v>322</v>
      </c>
      <c r="B326" s="24">
        <v>43422</v>
      </c>
      <c r="C326">
        <v>4</v>
      </c>
      <c r="D326">
        <v>4</v>
      </c>
      <c r="E326">
        <v>14</v>
      </c>
      <c r="F326">
        <v>14</v>
      </c>
      <c r="G326">
        <v>2676.4735559859173</v>
      </c>
      <c r="H326">
        <v>2676.47355598592</v>
      </c>
      <c r="I326">
        <v>2498.0419855868554</v>
      </c>
      <c r="J326">
        <v>2498.0419855868599</v>
      </c>
      <c r="K326" s="10">
        <v>2491.7968806228882</v>
      </c>
      <c r="L326" s="10">
        <v>2515.52827948597</v>
      </c>
      <c r="N326">
        <v>0.8899274573653172</v>
      </c>
      <c r="O326">
        <v>0.89840295695927297</v>
      </c>
    </row>
    <row r="327" spans="1:15" x14ac:dyDescent="0.15">
      <c r="A327">
        <v>323</v>
      </c>
      <c r="B327" s="24">
        <v>43423</v>
      </c>
      <c r="C327">
        <v>4</v>
      </c>
      <c r="D327">
        <v>4</v>
      </c>
      <c r="E327">
        <v>14</v>
      </c>
      <c r="F327">
        <v>14</v>
      </c>
      <c r="G327">
        <v>2665.7071559859178</v>
      </c>
      <c r="H327">
        <v>2665.7071559859201</v>
      </c>
      <c r="I327">
        <v>2487.9933455868559</v>
      </c>
      <c r="J327">
        <v>2487.99334558686</v>
      </c>
      <c r="K327" s="10">
        <v>2481.7733622228889</v>
      </c>
      <c r="L327" s="10">
        <v>2505.4092990059598</v>
      </c>
      <c r="N327">
        <v>0.88634762936531741</v>
      </c>
      <c r="O327">
        <v>0.89478903535927301</v>
      </c>
    </row>
    <row r="328" spans="1:15" x14ac:dyDescent="0.15">
      <c r="A328">
        <v>324</v>
      </c>
      <c r="B328" s="24">
        <v>43424</v>
      </c>
      <c r="C328">
        <v>4</v>
      </c>
      <c r="D328">
        <v>4</v>
      </c>
      <c r="E328">
        <v>14</v>
      </c>
      <c r="F328">
        <v>14</v>
      </c>
      <c r="G328">
        <v>2790.8467330852382</v>
      </c>
      <c r="H328">
        <v>2790.84673308524</v>
      </c>
      <c r="I328">
        <v>2604.7902842128874</v>
      </c>
      <c r="J328">
        <v>2604.7902842128901</v>
      </c>
      <c r="K328" s="10">
        <v>2598.2783085023552</v>
      </c>
      <c r="L328" s="10">
        <v>2623.0238162023802</v>
      </c>
      <c r="N328">
        <v>0.92795653875084116</v>
      </c>
      <c r="O328">
        <v>0.93679422007227797</v>
      </c>
    </row>
    <row r="329" spans="1:15" x14ac:dyDescent="0.15">
      <c r="A329">
        <v>325</v>
      </c>
      <c r="B329" s="24">
        <v>43425</v>
      </c>
      <c r="C329">
        <v>4</v>
      </c>
      <c r="D329">
        <v>4</v>
      </c>
      <c r="E329">
        <v>14</v>
      </c>
      <c r="F329">
        <v>14</v>
      </c>
      <c r="G329">
        <v>2637.6439180270399</v>
      </c>
      <c r="H329">
        <v>2637.6439180270399</v>
      </c>
      <c r="I329">
        <v>2461.8009901585697</v>
      </c>
      <c r="J329">
        <v>2461.8009901585701</v>
      </c>
      <c r="K329" s="10">
        <v>2455.6464876831733</v>
      </c>
      <c r="L329" s="10">
        <v>2479.0335970896799</v>
      </c>
      <c r="N329">
        <v>0.87701660274399051</v>
      </c>
      <c r="O329">
        <v>0.88536914181774296</v>
      </c>
    </row>
    <row r="330" spans="1:15" x14ac:dyDescent="0.15">
      <c r="A330">
        <v>326</v>
      </c>
      <c r="B330" s="24">
        <v>43426</v>
      </c>
      <c r="C330">
        <v>4</v>
      </c>
      <c r="D330">
        <v>4</v>
      </c>
      <c r="E330">
        <v>14</v>
      </c>
      <c r="F330">
        <v>14</v>
      </c>
      <c r="G330">
        <v>2670.8742453401574</v>
      </c>
      <c r="H330">
        <v>2670.8742453401601</v>
      </c>
      <c r="I330">
        <v>2492.8159623174793</v>
      </c>
      <c r="J330">
        <v>2492.8159623174802</v>
      </c>
      <c r="K330" s="10">
        <v>2486.5839224116858</v>
      </c>
      <c r="L330" s="10">
        <v>2510.2656740537</v>
      </c>
      <c r="N330">
        <v>0.88806568657560203</v>
      </c>
      <c r="O330">
        <v>0.89652345501917996</v>
      </c>
    </row>
    <row r="331" spans="1:15" x14ac:dyDescent="0.15">
      <c r="A331">
        <v>327</v>
      </c>
      <c r="B331" s="24">
        <v>43427</v>
      </c>
      <c r="C331">
        <v>4</v>
      </c>
      <c r="D331">
        <v>4</v>
      </c>
      <c r="E331">
        <v>14</v>
      </c>
      <c r="F331">
        <v>14</v>
      </c>
      <c r="G331">
        <v>2676.4735559859173</v>
      </c>
      <c r="H331">
        <v>2676.47355598592</v>
      </c>
      <c r="I331">
        <v>2498.0419855868554</v>
      </c>
      <c r="J331">
        <v>2498.0419855868599</v>
      </c>
      <c r="K331" s="10">
        <v>2491.7968806228882</v>
      </c>
      <c r="L331" s="10">
        <v>2515.52827948596</v>
      </c>
      <c r="N331">
        <v>0.8899274573653172</v>
      </c>
      <c r="O331">
        <v>0.89840295695927297</v>
      </c>
    </row>
    <row r="332" spans="1:15" x14ac:dyDescent="0.15">
      <c r="A332">
        <v>328</v>
      </c>
      <c r="B332" s="24">
        <v>43428</v>
      </c>
      <c r="C332">
        <v>4</v>
      </c>
      <c r="D332">
        <v>4</v>
      </c>
      <c r="E332">
        <v>14</v>
      </c>
      <c r="F332">
        <v>14</v>
      </c>
      <c r="G332">
        <v>2676.3799559859176</v>
      </c>
      <c r="H332">
        <v>2676.3799559859199</v>
      </c>
      <c r="I332">
        <v>2497.9546255868554</v>
      </c>
      <c r="J332">
        <v>2497.9546255868599</v>
      </c>
      <c r="K332" s="10">
        <v>2491.7097390228882</v>
      </c>
      <c r="L332" s="10">
        <v>2515.4403079659601</v>
      </c>
      <c r="N332">
        <v>0.8898963353653172</v>
      </c>
      <c r="O332">
        <v>0.89837153855927299</v>
      </c>
    </row>
    <row r="333" spans="1:15" x14ac:dyDescent="0.15">
      <c r="A333">
        <v>329</v>
      </c>
      <c r="B333" s="24">
        <v>43429</v>
      </c>
      <c r="C333">
        <v>4</v>
      </c>
      <c r="D333">
        <v>4</v>
      </c>
      <c r="E333">
        <v>14</v>
      </c>
      <c r="F333">
        <v>14</v>
      </c>
      <c r="G333">
        <v>2682.0644666316775</v>
      </c>
      <c r="H333">
        <v>2682.0644666316798</v>
      </c>
      <c r="I333">
        <v>2503.2601688562313</v>
      </c>
      <c r="J333">
        <v>2503.2601688562299</v>
      </c>
      <c r="K333" s="10">
        <v>2497.0020184340906</v>
      </c>
      <c r="L333" s="10">
        <v>2520.7829900382299</v>
      </c>
      <c r="N333">
        <v>0.89178643515503231</v>
      </c>
      <c r="O333">
        <v>0.90027963929936605</v>
      </c>
    </row>
    <row r="334" spans="1:15" x14ac:dyDescent="0.15">
      <c r="A334">
        <v>330</v>
      </c>
      <c r="B334" s="24">
        <v>43430</v>
      </c>
      <c r="C334">
        <v>4</v>
      </c>
      <c r="D334">
        <v>4</v>
      </c>
      <c r="E334">
        <v>14</v>
      </c>
      <c r="F334">
        <v>14</v>
      </c>
      <c r="G334">
        <v>2630.9604073812798</v>
      </c>
      <c r="H334">
        <v>2630.9604073812802</v>
      </c>
      <c r="I334">
        <v>2455.5630468891936</v>
      </c>
      <c r="J334">
        <v>2455.56304688919</v>
      </c>
      <c r="K334" s="10">
        <v>2449.4241392719709</v>
      </c>
      <c r="L334" s="10">
        <v>2472.7519882174201</v>
      </c>
      <c r="N334">
        <v>0.87479433545427532</v>
      </c>
      <c r="O334">
        <v>0.88312571007764895</v>
      </c>
    </row>
    <row r="335" spans="1:15" x14ac:dyDescent="0.15">
      <c r="A335">
        <v>331</v>
      </c>
      <c r="B335" s="24">
        <v>43431</v>
      </c>
      <c r="C335">
        <v>4</v>
      </c>
      <c r="D335">
        <v>4</v>
      </c>
      <c r="E335">
        <v>14</v>
      </c>
      <c r="F335">
        <v>14</v>
      </c>
      <c r="G335">
        <v>2739.9691180270374</v>
      </c>
      <c r="H335">
        <v>2739.9691180270402</v>
      </c>
      <c r="I335">
        <v>2557.3045101585676</v>
      </c>
      <c r="J335">
        <v>2557.3045101585699</v>
      </c>
      <c r="K335" s="10">
        <v>2550.9112488831711</v>
      </c>
      <c r="L335" s="10">
        <v>2575.2056417296799</v>
      </c>
      <c r="N335">
        <v>0.91103973174398967</v>
      </c>
      <c r="O335">
        <v>0.91971630061774301</v>
      </c>
    </row>
    <row r="336" spans="1:15" x14ac:dyDescent="0.15">
      <c r="A336">
        <v>332</v>
      </c>
      <c r="B336" s="24">
        <v>43432</v>
      </c>
      <c r="C336">
        <v>4</v>
      </c>
      <c r="D336">
        <v>4</v>
      </c>
      <c r="E336">
        <v>14</v>
      </c>
      <c r="F336">
        <v>14</v>
      </c>
      <c r="G336">
        <v>2709.7152073812777</v>
      </c>
      <c r="H336">
        <v>2709.7152073812799</v>
      </c>
      <c r="I336">
        <v>2529.0675268891914</v>
      </c>
      <c r="J336">
        <v>2529.06752688919</v>
      </c>
      <c r="K336" s="10">
        <v>2522.7448580719683</v>
      </c>
      <c r="L336" s="10">
        <v>2546.7709995774198</v>
      </c>
      <c r="N336">
        <v>0.9009803064542744</v>
      </c>
      <c r="O336">
        <v>0.90956107127764896</v>
      </c>
    </row>
    <row r="337" spans="1:15" x14ac:dyDescent="0.15">
      <c r="A337">
        <v>333</v>
      </c>
      <c r="B337" s="24">
        <v>43433</v>
      </c>
      <c r="C337">
        <v>4</v>
      </c>
      <c r="D337">
        <v>4</v>
      </c>
      <c r="E337">
        <v>14</v>
      </c>
      <c r="F337">
        <v>14</v>
      </c>
      <c r="G337">
        <v>2676.9493559859175</v>
      </c>
      <c r="H337">
        <v>2676.9493559859202</v>
      </c>
      <c r="I337">
        <v>2498.4860655868556</v>
      </c>
      <c r="J337">
        <v>2498.4860655868601</v>
      </c>
      <c r="K337" s="10">
        <v>2492.2398504228886</v>
      </c>
      <c r="L337" s="10">
        <v>2515.97546804597</v>
      </c>
      <c r="N337">
        <v>0.89008566086531737</v>
      </c>
      <c r="O337">
        <v>0.89856266715927402</v>
      </c>
    </row>
    <row r="338" spans="1:15" x14ac:dyDescent="0.15">
      <c r="A338">
        <v>334</v>
      </c>
      <c r="B338" s="24">
        <v>43434</v>
      </c>
      <c r="C338">
        <v>4</v>
      </c>
      <c r="D338">
        <v>4</v>
      </c>
      <c r="E338">
        <v>14</v>
      </c>
      <c r="F338">
        <v>14</v>
      </c>
      <c r="G338">
        <v>2676.4735559859173</v>
      </c>
      <c r="H338">
        <v>2676.47355598592</v>
      </c>
      <c r="I338">
        <v>2498.0419855868554</v>
      </c>
      <c r="J338">
        <v>2498.0419855868599</v>
      </c>
      <c r="K338" s="10">
        <v>2491.7968806228882</v>
      </c>
      <c r="L338" s="10">
        <v>2515.52827948597</v>
      </c>
      <c r="N338">
        <v>0.8899274573653172</v>
      </c>
      <c r="O338">
        <v>0.89840295695927297</v>
      </c>
    </row>
    <row r="339" spans="1:15" x14ac:dyDescent="0.15">
      <c r="A339">
        <v>335</v>
      </c>
      <c r="B339" s="24">
        <v>43435</v>
      </c>
      <c r="C339">
        <v>4</v>
      </c>
      <c r="D339">
        <v>4</v>
      </c>
      <c r="E339">
        <v>14</v>
      </c>
      <c r="F339">
        <v>14</v>
      </c>
      <c r="G339">
        <v>2851.7236910987676</v>
      </c>
      <c r="H339">
        <v>2851.7236910987699</v>
      </c>
      <c r="I339">
        <v>2661.6087783588487</v>
      </c>
      <c r="J339">
        <v>2661.60877835885</v>
      </c>
      <c r="K339" s="10">
        <v>2654.9547564129516</v>
      </c>
      <c r="L339" s="10">
        <v>2680.2400398073601</v>
      </c>
      <c r="N339">
        <v>0.94819812729033981</v>
      </c>
      <c r="O339">
        <v>0.95722858564548696</v>
      </c>
    </row>
    <row r="340" spans="1:15" x14ac:dyDescent="0.15">
      <c r="A340">
        <v>336</v>
      </c>
      <c r="B340" s="24">
        <v>43436</v>
      </c>
      <c r="C340">
        <v>4</v>
      </c>
      <c r="D340">
        <v>4</v>
      </c>
      <c r="E340">
        <v>14</v>
      </c>
      <c r="F340">
        <v>14</v>
      </c>
      <c r="G340">
        <v>2496.8282549240266</v>
      </c>
      <c r="H340">
        <v>2496.8282549240298</v>
      </c>
      <c r="I340">
        <v>2330.3730379290905</v>
      </c>
      <c r="J340">
        <v>2330.3730379290901</v>
      </c>
      <c r="K340" s="10">
        <v>2324.5471053342676</v>
      </c>
      <c r="L340" s="10">
        <v>2346.68564919459</v>
      </c>
      <c r="N340">
        <v>0.83019539476223847</v>
      </c>
      <c r="O340">
        <v>0.83810201756949798</v>
      </c>
    </row>
    <row r="341" spans="1:15" x14ac:dyDescent="0.15">
      <c r="A341">
        <v>337</v>
      </c>
      <c r="B341" s="24">
        <v>43437</v>
      </c>
      <c r="C341">
        <v>4</v>
      </c>
      <c r="D341">
        <v>4</v>
      </c>
      <c r="E341">
        <v>14</v>
      </c>
      <c r="F341">
        <v>14</v>
      </c>
      <c r="G341">
        <v>2855.3890510589576</v>
      </c>
      <c r="H341">
        <v>2855.3890510589499</v>
      </c>
      <c r="I341">
        <v>2665.0297809883596</v>
      </c>
      <c r="J341">
        <v>2665.02978098836</v>
      </c>
      <c r="K341" s="10">
        <v>2658.3672065358887</v>
      </c>
      <c r="L341" s="10">
        <v>2683.6849894552802</v>
      </c>
      <c r="N341">
        <v>0.94941685947710308</v>
      </c>
      <c r="O341">
        <v>0.95845892480545603</v>
      </c>
    </row>
    <row r="342" spans="1:15" x14ac:dyDescent="0.15">
      <c r="A342">
        <v>338</v>
      </c>
      <c r="B342" s="24">
        <v>43438</v>
      </c>
      <c r="C342">
        <v>4</v>
      </c>
      <c r="D342">
        <v>4</v>
      </c>
      <c r="E342">
        <v>14</v>
      </c>
      <c r="F342">
        <v>14</v>
      </c>
      <c r="G342">
        <v>2855.3890510589576</v>
      </c>
      <c r="H342">
        <v>2855.3890510589499</v>
      </c>
      <c r="I342">
        <v>2665.0297809883596</v>
      </c>
      <c r="J342">
        <v>2665.02978098836</v>
      </c>
      <c r="K342" s="10">
        <v>2658.3672065358887</v>
      </c>
      <c r="L342" s="10">
        <v>2683.6849894552802</v>
      </c>
      <c r="N342">
        <v>0.94941685947710308</v>
      </c>
      <c r="O342">
        <v>0.95845892480545603</v>
      </c>
    </row>
    <row r="343" spans="1:15" x14ac:dyDescent="0.15">
      <c r="A343">
        <v>339</v>
      </c>
      <c r="B343" s="24">
        <v>43439</v>
      </c>
      <c r="C343">
        <v>4</v>
      </c>
      <c r="D343">
        <v>4</v>
      </c>
      <c r="E343">
        <v>14</v>
      </c>
      <c r="F343">
        <v>14</v>
      </c>
      <c r="G343">
        <v>2689.2653644029874</v>
      </c>
      <c r="H343">
        <v>2689.2653644029801</v>
      </c>
      <c r="I343">
        <v>2509.9810067761209</v>
      </c>
      <c r="J343">
        <v>2509.98100677612</v>
      </c>
      <c r="K343" s="10">
        <v>2503.7060542591807</v>
      </c>
      <c r="L343" s="10">
        <v>2527.5508738235499</v>
      </c>
      <c r="N343">
        <v>0.89418073366399309</v>
      </c>
      <c r="O343">
        <v>0.90269674065126804</v>
      </c>
    </row>
    <row r="344" spans="1:15" x14ac:dyDescent="0.15">
      <c r="A344">
        <v>340</v>
      </c>
      <c r="B344" s="24">
        <v>43440</v>
      </c>
      <c r="C344">
        <v>4</v>
      </c>
      <c r="D344">
        <v>4</v>
      </c>
      <c r="E344">
        <v>14</v>
      </c>
      <c r="F344">
        <v>14</v>
      </c>
      <c r="G344">
        <v>2851.7236910987676</v>
      </c>
      <c r="H344">
        <v>2851.7236910987699</v>
      </c>
      <c r="I344">
        <v>2661.6087783588487</v>
      </c>
      <c r="J344">
        <v>2661.60877835885</v>
      </c>
      <c r="K344" s="10">
        <v>2654.9547564129516</v>
      </c>
      <c r="L344" s="10">
        <v>2680.2400398073601</v>
      </c>
      <c r="N344">
        <v>0.94819812729033981</v>
      </c>
      <c r="O344">
        <v>0.95722858564548696</v>
      </c>
    </row>
    <row r="345" spans="1:15" x14ac:dyDescent="0.15">
      <c r="A345">
        <v>341</v>
      </c>
      <c r="B345" s="24">
        <v>43441</v>
      </c>
      <c r="C345">
        <v>4</v>
      </c>
      <c r="D345">
        <v>4</v>
      </c>
      <c r="E345">
        <v>14</v>
      </c>
      <c r="F345">
        <v>14</v>
      </c>
      <c r="G345">
        <v>2865.469051058958</v>
      </c>
      <c r="H345">
        <v>2865.4690510589498</v>
      </c>
      <c r="I345">
        <v>2674.4377809883599</v>
      </c>
      <c r="J345">
        <v>2674.4377809883599</v>
      </c>
      <c r="K345" s="10">
        <v>2667.7516865358889</v>
      </c>
      <c r="L345" s="10">
        <v>2693.1588454552798</v>
      </c>
      <c r="N345">
        <v>0.9527684594771032</v>
      </c>
      <c r="O345">
        <v>0.961842444805456</v>
      </c>
    </row>
    <row r="346" spans="1:15" x14ac:dyDescent="0.15">
      <c r="A346">
        <v>342</v>
      </c>
      <c r="B346" s="24">
        <v>43442</v>
      </c>
      <c r="C346">
        <v>4</v>
      </c>
      <c r="D346">
        <v>4</v>
      </c>
      <c r="E346">
        <v>14</v>
      </c>
      <c r="F346">
        <v>14</v>
      </c>
      <c r="G346">
        <v>2865.469051058958</v>
      </c>
      <c r="H346">
        <v>2865.4690510589498</v>
      </c>
      <c r="I346">
        <v>2674.4377809883599</v>
      </c>
      <c r="J346">
        <v>2674.4377809883599</v>
      </c>
      <c r="K346" s="10">
        <v>2667.7516865358889</v>
      </c>
      <c r="L346" s="10">
        <v>2693.1588454552798</v>
      </c>
      <c r="N346">
        <v>0.9527684594771032</v>
      </c>
      <c r="O346">
        <v>0.961842444805456</v>
      </c>
    </row>
    <row r="347" spans="1:15" x14ac:dyDescent="0.15">
      <c r="A347">
        <v>343</v>
      </c>
      <c r="B347" s="24">
        <v>43443</v>
      </c>
      <c r="C347">
        <v>4</v>
      </c>
      <c r="D347">
        <v>4</v>
      </c>
      <c r="E347">
        <v>14</v>
      </c>
      <c r="F347">
        <v>14</v>
      </c>
      <c r="G347">
        <v>2855.3890510589576</v>
      </c>
      <c r="H347">
        <v>2855.3890510589499</v>
      </c>
      <c r="I347">
        <v>2665.0297809883596</v>
      </c>
      <c r="J347">
        <v>2665.02978098836</v>
      </c>
      <c r="K347" s="10">
        <v>2658.3672065358887</v>
      </c>
      <c r="L347" s="10">
        <v>2683.6849894552802</v>
      </c>
      <c r="N347">
        <v>0.94941685947710308</v>
      </c>
      <c r="O347">
        <v>0.95845892480545603</v>
      </c>
    </row>
    <row r="348" spans="1:15" x14ac:dyDescent="0.15">
      <c r="A348">
        <v>344</v>
      </c>
      <c r="B348" s="24">
        <v>43444</v>
      </c>
      <c r="C348">
        <v>4</v>
      </c>
      <c r="D348">
        <v>4</v>
      </c>
      <c r="E348">
        <v>14</v>
      </c>
      <c r="F348">
        <v>14</v>
      </c>
      <c r="G348">
        <v>2641.5743845356715</v>
      </c>
      <c r="H348">
        <v>2641.5743845356701</v>
      </c>
      <c r="I348">
        <v>2465.4694255666259</v>
      </c>
      <c r="J348">
        <v>2465.46942556663</v>
      </c>
      <c r="K348" s="10">
        <v>2459.3057520027096</v>
      </c>
      <c r="L348" s="10">
        <v>2482.72771154559</v>
      </c>
      <c r="N348">
        <v>0.87832348285811057</v>
      </c>
      <c r="O348">
        <v>0.88668846840913995</v>
      </c>
    </row>
    <row r="349" spans="1:15" x14ac:dyDescent="0.15">
      <c r="A349">
        <v>345</v>
      </c>
      <c r="B349" s="24">
        <v>43445</v>
      </c>
      <c r="C349">
        <v>4</v>
      </c>
      <c r="D349">
        <v>4</v>
      </c>
      <c r="E349">
        <v>14</v>
      </c>
      <c r="F349">
        <v>14</v>
      </c>
      <c r="G349">
        <v>2634.2402466723397</v>
      </c>
      <c r="H349">
        <v>2634.2402466723402</v>
      </c>
      <c r="I349">
        <v>2458.6242302275164</v>
      </c>
      <c r="J349">
        <v>2458.62423022752</v>
      </c>
      <c r="K349" s="10">
        <v>2452.477669651948</v>
      </c>
      <c r="L349" s="10">
        <v>2475.8345998391101</v>
      </c>
      <c r="N349">
        <v>0.87588488201855286</v>
      </c>
      <c r="O349">
        <v>0.88422664279968199</v>
      </c>
    </row>
    <row r="350" spans="1:15" x14ac:dyDescent="0.15">
      <c r="A350">
        <v>346</v>
      </c>
      <c r="B350" s="24">
        <v>43446</v>
      </c>
      <c r="C350">
        <v>4</v>
      </c>
      <c r="D350">
        <v>4</v>
      </c>
      <c r="E350">
        <v>14</v>
      </c>
      <c r="F350">
        <v>14</v>
      </c>
      <c r="G350">
        <v>2641.5743845356715</v>
      </c>
      <c r="H350">
        <v>2641.5743845356701</v>
      </c>
      <c r="I350">
        <v>2465.4694255666259</v>
      </c>
      <c r="J350">
        <v>2465.46942556663</v>
      </c>
      <c r="K350" s="10">
        <v>2459.3057520027096</v>
      </c>
      <c r="L350" s="10">
        <v>2482.72771154559</v>
      </c>
      <c r="N350">
        <v>0.87832348285811057</v>
      </c>
      <c r="O350">
        <v>0.88668846840913995</v>
      </c>
    </row>
    <row r="351" spans="1:15" x14ac:dyDescent="0.15">
      <c r="A351">
        <v>347</v>
      </c>
      <c r="B351" s="24">
        <v>43447</v>
      </c>
      <c r="C351">
        <v>4</v>
      </c>
      <c r="D351">
        <v>4</v>
      </c>
      <c r="E351">
        <v>14</v>
      </c>
      <c r="F351">
        <v>14</v>
      </c>
      <c r="G351">
        <v>2689.2653644029874</v>
      </c>
      <c r="H351">
        <v>2689.2653644029801</v>
      </c>
      <c r="I351">
        <v>2509.9810067761209</v>
      </c>
      <c r="J351">
        <v>2509.98100677612</v>
      </c>
      <c r="K351" s="10">
        <v>2503.7060542591807</v>
      </c>
      <c r="L351" s="10">
        <v>2527.5508738235499</v>
      </c>
      <c r="N351">
        <v>0.89418073366399309</v>
      </c>
      <c r="O351">
        <v>0.90269674065126804</v>
      </c>
    </row>
    <row r="352" spans="1:15" x14ac:dyDescent="0.15">
      <c r="A352">
        <v>348</v>
      </c>
      <c r="B352" s="24">
        <v>43448</v>
      </c>
      <c r="C352">
        <v>4</v>
      </c>
      <c r="D352">
        <v>4</v>
      </c>
      <c r="E352">
        <v>14</v>
      </c>
      <c r="F352">
        <v>14</v>
      </c>
      <c r="G352">
        <v>2851.7236910987676</v>
      </c>
      <c r="H352">
        <v>2851.7236910987699</v>
      </c>
      <c r="I352">
        <v>2661.6087783588487</v>
      </c>
      <c r="J352">
        <v>2661.60877835885</v>
      </c>
      <c r="K352" s="10">
        <v>2654.9547564129516</v>
      </c>
      <c r="L352" s="10">
        <v>2680.2400398073601</v>
      </c>
      <c r="N352">
        <v>0.94819812729033981</v>
      </c>
      <c r="O352">
        <v>0.95722858564548696</v>
      </c>
    </row>
    <row r="353" spans="1:15" x14ac:dyDescent="0.15">
      <c r="A353">
        <v>349</v>
      </c>
      <c r="B353" s="24">
        <v>43449</v>
      </c>
      <c r="C353">
        <v>4</v>
      </c>
      <c r="D353">
        <v>4</v>
      </c>
      <c r="E353">
        <v>14</v>
      </c>
      <c r="F353">
        <v>14</v>
      </c>
      <c r="G353">
        <v>2508.829051058955</v>
      </c>
      <c r="H353">
        <v>2508.82905105895</v>
      </c>
      <c r="I353">
        <v>2341.5737809883572</v>
      </c>
      <c r="J353">
        <v>2341.5737809883599</v>
      </c>
      <c r="K353" s="10">
        <v>2335.7198465358865</v>
      </c>
      <c r="L353" s="10">
        <v>2357.9647974552799</v>
      </c>
      <c r="N353">
        <v>0.83418565947710233</v>
      </c>
      <c r="O353">
        <v>0.84213028480545604</v>
      </c>
    </row>
    <row r="354" spans="1:15" x14ac:dyDescent="0.15">
      <c r="A354">
        <v>350</v>
      </c>
      <c r="B354" s="24">
        <v>43450</v>
      </c>
      <c r="C354">
        <v>4</v>
      </c>
      <c r="D354">
        <v>4</v>
      </c>
      <c r="E354">
        <v>14</v>
      </c>
      <c r="F354">
        <v>14</v>
      </c>
      <c r="G354">
        <v>2575.1397354114865</v>
      </c>
      <c r="H354">
        <v>2575.1397354114902</v>
      </c>
      <c r="I354">
        <v>2403.4637530507198</v>
      </c>
      <c r="J354">
        <v>2403.4637530507198</v>
      </c>
      <c r="K354" s="10">
        <v>2397.455093668093</v>
      </c>
      <c r="L354" s="10">
        <v>2420.2879993220699</v>
      </c>
      <c r="N354">
        <v>0.8562339620243189</v>
      </c>
      <c r="O354">
        <v>0.86438857118645496</v>
      </c>
    </row>
    <row r="355" spans="1:15" x14ac:dyDescent="0.15">
      <c r="A355">
        <v>351</v>
      </c>
      <c r="B355" s="24">
        <v>43451</v>
      </c>
      <c r="C355">
        <v>4</v>
      </c>
      <c r="D355">
        <v>4</v>
      </c>
      <c r="E355">
        <v>14</v>
      </c>
      <c r="F355">
        <v>14</v>
      </c>
      <c r="G355">
        <v>2851.7236910987676</v>
      </c>
      <c r="H355">
        <v>2851.7236910987699</v>
      </c>
      <c r="I355">
        <v>2661.6087783588487</v>
      </c>
      <c r="J355">
        <v>2661.60877835885</v>
      </c>
      <c r="K355" s="10">
        <v>2654.9547564129516</v>
      </c>
      <c r="L355" s="10">
        <v>2680.2400398073601</v>
      </c>
      <c r="N355">
        <v>0.94819812729033981</v>
      </c>
      <c r="O355">
        <v>0.95722858564548696</v>
      </c>
    </row>
    <row r="356" spans="1:15" x14ac:dyDescent="0.15">
      <c r="A356">
        <v>352</v>
      </c>
      <c r="B356" s="24">
        <v>43452</v>
      </c>
      <c r="C356">
        <v>4</v>
      </c>
      <c r="D356">
        <v>4</v>
      </c>
      <c r="E356">
        <v>14</v>
      </c>
      <c r="F356">
        <v>14</v>
      </c>
      <c r="G356">
        <v>2508.829051058955</v>
      </c>
      <c r="H356">
        <v>2508.82905105895</v>
      </c>
      <c r="I356">
        <v>2341.5737809883572</v>
      </c>
      <c r="J356">
        <v>2341.5737809883599</v>
      </c>
      <c r="K356" s="10">
        <v>2335.7198465358865</v>
      </c>
      <c r="L356" s="10">
        <v>2357.9647974552799</v>
      </c>
      <c r="N356">
        <v>0.83418565947710233</v>
      </c>
      <c r="O356">
        <v>0.84213028480545604</v>
      </c>
    </row>
    <row r="357" spans="1:15" x14ac:dyDescent="0.15">
      <c r="A357">
        <v>353</v>
      </c>
      <c r="B357" s="24">
        <v>43453</v>
      </c>
      <c r="C357">
        <v>4</v>
      </c>
      <c r="D357">
        <v>4</v>
      </c>
      <c r="E357">
        <v>14</v>
      </c>
      <c r="F357">
        <v>14</v>
      </c>
      <c r="G357">
        <v>2526.0871090082478</v>
      </c>
      <c r="H357">
        <v>2526.0871090082501</v>
      </c>
      <c r="I357">
        <v>2357.6813017410304</v>
      </c>
      <c r="J357">
        <v>2357.68130174103</v>
      </c>
      <c r="K357" s="10">
        <v>2351.7870984866781</v>
      </c>
      <c r="L357" s="10">
        <v>2374.1850708532202</v>
      </c>
      <c r="N357">
        <v>0.83992396374524214</v>
      </c>
      <c r="O357">
        <v>0.84792323959043503</v>
      </c>
    </row>
    <row r="358" spans="1:15" x14ac:dyDescent="0.15">
      <c r="A358">
        <v>354</v>
      </c>
      <c r="B358" s="24">
        <v>43454</v>
      </c>
      <c r="C358">
        <v>4</v>
      </c>
      <c r="D358">
        <v>4</v>
      </c>
      <c r="E358">
        <v>14</v>
      </c>
      <c r="F358">
        <v>14</v>
      </c>
      <c r="G358">
        <v>2511.6225681652995</v>
      </c>
      <c r="H358">
        <v>2511.6225681653</v>
      </c>
      <c r="I358">
        <v>2344.1810636209452</v>
      </c>
      <c r="J358">
        <v>2344.1810636209502</v>
      </c>
      <c r="K358" s="10">
        <v>2338.3206109618932</v>
      </c>
      <c r="L358" s="10">
        <v>2360.5903310662902</v>
      </c>
      <c r="N358">
        <v>0.83511450391496189</v>
      </c>
      <c r="O358">
        <v>0.84306797538081901</v>
      </c>
    </row>
    <row r="359" spans="1:15" x14ac:dyDescent="0.15">
      <c r="A359">
        <v>355</v>
      </c>
      <c r="B359" s="24">
        <v>43455</v>
      </c>
      <c r="C359">
        <v>4</v>
      </c>
      <c r="D359">
        <v>4</v>
      </c>
      <c r="E359">
        <v>14</v>
      </c>
      <c r="F359">
        <v>14</v>
      </c>
      <c r="G359">
        <v>2508.829051058955</v>
      </c>
      <c r="H359">
        <v>2508.82905105895</v>
      </c>
      <c r="I359">
        <v>2341.5737809883572</v>
      </c>
      <c r="J359">
        <v>2341.5737809883599</v>
      </c>
      <c r="K359" s="10">
        <v>2335.7198465358865</v>
      </c>
      <c r="L359" s="10">
        <v>2357.9647974552799</v>
      </c>
      <c r="N359">
        <v>0.83418565947710233</v>
      </c>
      <c r="O359">
        <v>0.84213028480545604</v>
      </c>
    </row>
    <row r="360" spans="1:15" x14ac:dyDescent="0.15">
      <c r="A360">
        <v>356</v>
      </c>
      <c r="B360" s="24">
        <v>43456</v>
      </c>
      <c r="C360">
        <v>4</v>
      </c>
      <c r="D360">
        <v>4</v>
      </c>
      <c r="E360">
        <v>14</v>
      </c>
      <c r="F360">
        <v>14</v>
      </c>
      <c r="G360">
        <v>2683.4926531797878</v>
      </c>
      <c r="H360">
        <v>2683.4926531797901</v>
      </c>
      <c r="I360">
        <v>2504.5931429678012</v>
      </c>
      <c r="J360">
        <v>2504.5931429677998</v>
      </c>
      <c r="K360" s="10">
        <v>2498.3316601103816</v>
      </c>
      <c r="L360" s="10">
        <v>2522.12529496858</v>
      </c>
      <c r="N360">
        <v>0.89226130718227914</v>
      </c>
      <c r="O360">
        <v>0.90075903391734902</v>
      </c>
    </row>
    <row r="361" spans="1:15" x14ac:dyDescent="0.15">
      <c r="A361">
        <v>357</v>
      </c>
      <c r="B361" s="24">
        <v>43457</v>
      </c>
      <c r="C361">
        <v>4</v>
      </c>
      <c r="D361">
        <v>4</v>
      </c>
      <c r="E361">
        <v>14</v>
      </c>
      <c r="F361">
        <v>14</v>
      </c>
      <c r="G361">
        <v>2684.3876675557876</v>
      </c>
      <c r="H361">
        <v>2684.3876675557799</v>
      </c>
      <c r="I361">
        <v>2505.4284897187345</v>
      </c>
      <c r="J361">
        <v>2505.4284897187299</v>
      </c>
      <c r="K361" s="10">
        <v>2499.1649184944376</v>
      </c>
      <c r="L361" s="10">
        <v>2522.9664891467601</v>
      </c>
      <c r="N361">
        <v>0.89255889946229916</v>
      </c>
      <c r="O361">
        <v>0.90105946040955798</v>
      </c>
    </row>
    <row r="362" spans="1:15" x14ac:dyDescent="0.15">
      <c r="A362">
        <v>358</v>
      </c>
      <c r="B362" s="24">
        <v>43458</v>
      </c>
      <c r="C362">
        <v>4</v>
      </c>
      <c r="D362">
        <v>4</v>
      </c>
      <c r="E362">
        <v>14</v>
      </c>
      <c r="F362">
        <v>14</v>
      </c>
      <c r="G362">
        <v>2714.454866553358</v>
      </c>
      <c r="H362">
        <v>2714.4548665533598</v>
      </c>
      <c r="I362">
        <v>2533.4912087831331</v>
      </c>
      <c r="J362">
        <v>2533.4912087831299</v>
      </c>
      <c r="K362" s="10">
        <v>2527.1574807611751</v>
      </c>
      <c r="L362" s="10">
        <v>2551.2256472446202</v>
      </c>
      <c r="N362">
        <v>0.90255624312899108</v>
      </c>
      <c r="O362">
        <v>0.91115201687307701</v>
      </c>
    </row>
    <row r="363" spans="1:15" x14ac:dyDescent="0.15">
      <c r="A363">
        <v>359</v>
      </c>
      <c r="B363" s="24">
        <v>43459</v>
      </c>
      <c r="C363">
        <v>4</v>
      </c>
      <c r="D363">
        <v>4</v>
      </c>
      <c r="E363">
        <v>14</v>
      </c>
      <c r="F363">
        <v>14</v>
      </c>
      <c r="G363">
        <v>2716.7995178224378</v>
      </c>
      <c r="H363">
        <v>2716.7995178224401</v>
      </c>
      <c r="I363">
        <v>2535.6795499676077</v>
      </c>
      <c r="J363">
        <v>2535.67954996761</v>
      </c>
      <c r="K363" s="10">
        <v>2529.3403510926887</v>
      </c>
      <c r="L363" s="10">
        <v>2553.4293068173802</v>
      </c>
      <c r="N363">
        <v>0.90333583967596021</v>
      </c>
      <c r="O363">
        <v>0.91193903814906496</v>
      </c>
    </row>
    <row r="364" spans="1:15" x14ac:dyDescent="0.15">
      <c r="A364">
        <v>360</v>
      </c>
      <c r="B364" s="24">
        <v>43460</v>
      </c>
      <c r="C364">
        <v>4</v>
      </c>
      <c r="D364">
        <v>4</v>
      </c>
      <c r="E364">
        <v>14</v>
      </c>
      <c r="F364">
        <v>14</v>
      </c>
      <c r="G364">
        <v>2596.6169439713776</v>
      </c>
      <c r="H364">
        <v>2596.6169439713799</v>
      </c>
      <c r="I364">
        <v>2423.5091477066185</v>
      </c>
      <c r="J364">
        <v>2423.5091477066198</v>
      </c>
      <c r="K364" s="10">
        <v>2417.4503748373522</v>
      </c>
      <c r="L364" s="10">
        <v>2440.4737117405698</v>
      </c>
      <c r="N364">
        <v>0.86337513387048292</v>
      </c>
      <c r="O364">
        <v>0.87159775419305896</v>
      </c>
    </row>
    <row r="365" spans="1:15" x14ac:dyDescent="0.15">
      <c r="A365">
        <v>361</v>
      </c>
      <c r="B365" s="24">
        <v>43461</v>
      </c>
      <c r="C365">
        <v>4</v>
      </c>
      <c r="D365">
        <v>4</v>
      </c>
      <c r="E365">
        <v>14</v>
      </c>
      <c r="F365">
        <v>14</v>
      </c>
      <c r="G365">
        <v>2537.2551169141166</v>
      </c>
      <c r="H365">
        <v>2537.2551169141202</v>
      </c>
      <c r="I365">
        <v>2368.1047757865081</v>
      </c>
      <c r="J365">
        <v>2368.1047757865099</v>
      </c>
      <c r="K365" s="10">
        <v>2362.1845138470417</v>
      </c>
      <c r="L365" s="10">
        <v>2384.68150921701</v>
      </c>
      <c r="N365">
        <v>0.84363732637394351</v>
      </c>
      <c r="O365">
        <v>0.85167196757750496</v>
      </c>
    </row>
    <row r="366" spans="1:15" x14ac:dyDescent="0.15">
      <c r="A366">
        <v>362</v>
      </c>
      <c r="B366" s="24">
        <v>43462</v>
      </c>
      <c r="C366">
        <v>4</v>
      </c>
      <c r="D366">
        <v>4</v>
      </c>
      <c r="E366">
        <v>14</v>
      </c>
      <c r="F366">
        <v>14</v>
      </c>
      <c r="G366">
        <v>2688.0683538530575</v>
      </c>
      <c r="H366">
        <v>2688.0683538530602</v>
      </c>
      <c r="I366">
        <v>2508.8637969295196</v>
      </c>
      <c r="J366">
        <v>2508.86379692952</v>
      </c>
      <c r="K366" s="10">
        <v>2502.5916374371959</v>
      </c>
      <c r="L366" s="10">
        <v>2526.4258435080301</v>
      </c>
      <c r="N366">
        <v>0.89378272765614142</v>
      </c>
      <c r="O366">
        <v>0.90229494411000899</v>
      </c>
    </row>
    <row r="367" spans="1:15" x14ac:dyDescent="0.15">
      <c r="A367">
        <v>363</v>
      </c>
      <c r="B367" s="24">
        <v>43463</v>
      </c>
      <c r="C367">
        <v>4</v>
      </c>
      <c r="D367">
        <v>4</v>
      </c>
      <c r="E367">
        <v>14</v>
      </c>
      <c r="F367">
        <v>14</v>
      </c>
      <c r="G367">
        <v>2714.454866553358</v>
      </c>
      <c r="H367">
        <v>2714.4548665533598</v>
      </c>
      <c r="I367">
        <v>2533.4912087831331</v>
      </c>
      <c r="J367">
        <v>2533.4912087831299</v>
      </c>
      <c r="K367" s="10">
        <v>2527.1574807611751</v>
      </c>
      <c r="L367" s="10">
        <v>2551.2256472446202</v>
      </c>
      <c r="N367">
        <v>0.90255624312899108</v>
      </c>
      <c r="O367">
        <v>0.91115201687307701</v>
      </c>
    </row>
    <row r="368" spans="1:15" x14ac:dyDescent="0.15">
      <c r="A368">
        <v>364</v>
      </c>
      <c r="B368" s="24">
        <v>43464</v>
      </c>
      <c r="C368">
        <v>4</v>
      </c>
      <c r="D368">
        <v>4</v>
      </c>
      <c r="E368">
        <v>14</v>
      </c>
      <c r="F368">
        <v>14</v>
      </c>
      <c r="G368">
        <v>2703.2005404617776</v>
      </c>
      <c r="H368">
        <v>2703.2005404617798</v>
      </c>
      <c r="I368">
        <v>2522.9871710976581</v>
      </c>
      <c r="J368">
        <v>2522.9871710976599</v>
      </c>
      <c r="K368" s="10">
        <v>2516.6797031699143</v>
      </c>
      <c r="L368" s="10">
        <v>2540.64808129534</v>
      </c>
      <c r="N368">
        <v>0.89881417970354083</v>
      </c>
      <c r="O368">
        <v>0.90737431474833596</v>
      </c>
    </row>
    <row r="369" spans="1:15" x14ac:dyDescent="0.15">
      <c r="A369">
        <v>365</v>
      </c>
      <c r="B369" s="24">
        <v>43465</v>
      </c>
      <c r="C369">
        <v>4</v>
      </c>
      <c r="D369">
        <v>4</v>
      </c>
      <c r="E369">
        <v>14</v>
      </c>
      <c r="F369">
        <v>14</v>
      </c>
      <c r="G369">
        <v>2542.6030175873839</v>
      </c>
      <c r="H369">
        <v>2542.6030175873798</v>
      </c>
      <c r="I369">
        <v>2373.096149748224</v>
      </c>
      <c r="J369">
        <v>2373.0961497482199</v>
      </c>
      <c r="K369" s="10">
        <v>2367.1634093738535</v>
      </c>
      <c r="L369" s="10">
        <v>2389.7078227964598</v>
      </c>
      <c r="N369">
        <v>0.8454155033478048</v>
      </c>
      <c r="O369">
        <v>0.85346707957016499</v>
      </c>
    </row>
    <row r="370" spans="1:15" x14ac:dyDescent="0.15">
      <c r="C370">
        <f>SUM(C5:C369)</f>
        <v>1504</v>
      </c>
      <c r="D370">
        <f t="shared" ref="D370:F370" si="1">SUM(D5:D369)</f>
        <v>1504</v>
      </c>
      <c r="E370">
        <f t="shared" si="1"/>
        <v>5110</v>
      </c>
      <c r="F370">
        <f t="shared" si="1"/>
        <v>5110</v>
      </c>
      <c r="N370">
        <f t="shared" ref="N370:O370" si="2">SUM(N5:N369)</f>
        <v>328.71457726721155</v>
      </c>
      <c r="O370">
        <f t="shared" si="2"/>
        <v>331.84519228880396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result</vt:lpstr>
      <vt:lpstr>比較(事務所)</vt:lpstr>
      <vt:lpstr>比較(病院) </vt:lpstr>
      <vt:lpstr>比較(ホテル)</vt:lpstr>
      <vt:lpstr>⇒ﾊﾞｯｸﾃﾞｰﾀ</vt:lpstr>
      <vt:lpstr>事務所基準分析</vt:lpstr>
      <vt:lpstr>ホテルケース2分析</vt:lpstr>
      <vt:lpstr>ホテルケース１分析</vt:lpstr>
    </vt:vector>
  </TitlesOfParts>
  <Company>一般社団法人　日本ガス協会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一般社団法人　日本ガス協会</dc:creator>
  <cp:lastModifiedBy>arai</cp:lastModifiedBy>
  <cp:lastPrinted>2017-12-20T03:00:45Z</cp:lastPrinted>
  <dcterms:created xsi:type="dcterms:W3CDTF">2017-12-20T01:18:09Z</dcterms:created>
  <dcterms:modified xsi:type="dcterms:W3CDTF">2018-03-12T03:05:19Z</dcterms:modified>
</cp:coreProperties>
</file>